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omments1.xml" ContentType="application/vnd.openxmlformats-officedocument.spreadsheetml.comments+xml"/>
  <Override PartName="/xl/charts/chart4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8.xml" ContentType="application/vnd.openxmlformats-officedocument.drawing+xml"/>
  <Override PartName="/xl/charts/chart5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ta/Calcium imaging/Dauers/AVE/"/>
    </mc:Choice>
  </mc:AlternateContent>
  <xr:revisionPtr revIDLastSave="0" documentId="13_ncr:1_{E668292D-BAFE-7743-A1B2-72A0FB86002D}" xr6:coauthVersionLast="47" xr6:coauthVersionMax="47" xr10:uidLastSave="{00000000-0000-0000-0000-000000000000}"/>
  <bookViews>
    <workbookView xWindow="23000" yWindow="3860" windowWidth="34180" windowHeight="19360" tabRatio="926" firstSheet="1" activeTab="18" xr2:uid="{00000000-000D-0000-FFFF-FFFF00000000}"/>
  </bookViews>
  <sheets>
    <sheet name="info" sheetId="113" r:id="rId1"/>
    <sheet name="6549" sheetId="105" r:id="rId2"/>
    <sheet name="6551" sheetId="111" r:id="rId3"/>
    <sheet name="6555" sheetId="93" r:id="rId4"/>
    <sheet name="6556" sheetId="116" r:id="rId5"/>
    <sheet name="6557" sheetId="120" r:id="rId6"/>
    <sheet name="6558" sheetId="94" r:id="rId7"/>
    <sheet name="6559" sheetId="95" r:id="rId8"/>
    <sheet name="6591" sheetId="121" r:id="rId9"/>
    <sheet name="6592" sheetId="122" r:id="rId10"/>
    <sheet name="6595" sheetId="131" r:id="rId11"/>
    <sheet name="6598" sheetId="132" r:id="rId12"/>
    <sheet name="6599" sheetId="134" r:id="rId13"/>
    <sheet name="7008" sheetId="152" r:id="rId14"/>
    <sheet name="7009" sheetId="154" r:id="rId15"/>
    <sheet name="7010" sheetId="156" r:id="rId16"/>
    <sheet name="7014" sheetId="155" r:id="rId17"/>
    <sheet name="summary" sheetId="39" r:id="rId18"/>
    <sheet name="graph" sheetId="153" r:id="rId19"/>
    <sheet name="analysis" sheetId="149" r:id="rId20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49" l="1"/>
  <c r="F10" i="149"/>
  <c r="F9" i="149"/>
  <c r="I152" i="156"/>
  <c r="K152" i="156" s="1"/>
  <c r="L152" i="156" s="1"/>
  <c r="J152" i="156"/>
  <c r="I26" i="156"/>
  <c r="K26" i="156" s="1"/>
  <c r="J26" i="156"/>
  <c r="L26" i="156"/>
  <c r="V64" i="156" s="1"/>
  <c r="I27" i="156"/>
  <c r="K27" i="156" s="1"/>
  <c r="L27" i="156" s="1"/>
  <c r="V65" i="156" s="1"/>
  <c r="J27" i="156"/>
  <c r="I28" i="156"/>
  <c r="J28" i="156"/>
  <c r="K28" i="156" s="1"/>
  <c r="L28" i="156" s="1"/>
  <c r="V66" i="156" s="1"/>
  <c r="I29" i="156"/>
  <c r="J29" i="156"/>
  <c r="I30" i="156"/>
  <c r="K30" i="156" s="1"/>
  <c r="L30" i="156" s="1"/>
  <c r="V68" i="156" s="1"/>
  <c r="J30" i="156"/>
  <c r="I31" i="156"/>
  <c r="J31" i="156"/>
  <c r="K31" i="156"/>
  <c r="L31" i="156"/>
  <c r="V69" i="156" s="1"/>
  <c r="I32" i="156"/>
  <c r="J32" i="156"/>
  <c r="K32" i="156" s="1"/>
  <c r="L32" i="156" s="1"/>
  <c r="V70" i="156" s="1"/>
  <c r="I33" i="156"/>
  <c r="J33" i="156"/>
  <c r="K33" i="156"/>
  <c r="L33" i="156"/>
  <c r="V71" i="156" s="1"/>
  <c r="I34" i="156"/>
  <c r="K34" i="156" s="1"/>
  <c r="J34" i="156"/>
  <c r="L34" i="156"/>
  <c r="V72" i="156" s="1"/>
  <c r="I35" i="156"/>
  <c r="J35" i="156"/>
  <c r="K35" i="156" s="1"/>
  <c r="L35" i="156" s="1"/>
  <c r="V73" i="156" s="1"/>
  <c r="I36" i="156"/>
  <c r="J36" i="156"/>
  <c r="K36" i="156"/>
  <c r="L36" i="156" s="1"/>
  <c r="V74" i="156" s="1"/>
  <c r="I37" i="156"/>
  <c r="K37" i="156" s="1"/>
  <c r="L37" i="156" s="1"/>
  <c r="J37" i="156"/>
  <c r="V75" i="156"/>
  <c r="I38" i="156"/>
  <c r="K38" i="156" s="1"/>
  <c r="L38" i="156" s="1"/>
  <c r="J38" i="156"/>
  <c r="I39" i="156"/>
  <c r="J39" i="156"/>
  <c r="K39" i="156"/>
  <c r="L39" i="156" s="1"/>
  <c r="I40" i="156"/>
  <c r="K40" i="156" s="1"/>
  <c r="L40" i="156" s="1"/>
  <c r="V78" i="156" s="1"/>
  <c r="J40" i="156"/>
  <c r="I41" i="156"/>
  <c r="J41" i="156"/>
  <c r="K41" i="156"/>
  <c r="L41" i="156"/>
  <c r="I42" i="156"/>
  <c r="K42" i="156" s="1"/>
  <c r="L42" i="156" s="1"/>
  <c r="J42" i="156"/>
  <c r="I43" i="156"/>
  <c r="J43" i="156"/>
  <c r="K43" i="156"/>
  <c r="L43" i="156"/>
  <c r="I44" i="156"/>
  <c r="J44" i="156"/>
  <c r="K44" i="156" s="1"/>
  <c r="L44" i="156" s="1"/>
  <c r="I45" i="156"/>
  <c r="K45" i="156" s="1"/>
  <c r="L45" i="156" s="1"/>
  <c r="J45" i="156"/>
  <c r="V83" i="156"/>
  <c r="I131" i="156"/>
  <c r="K131" i="156" s="1"/>
  <c r="J131" i="156"/>
  <c r="L131" i="156"/>
  <c r="V84" i="156" s="1"/>
  <c r="I132" i="156"/>
  <c r="J132" i="156"/>
  <c r="K132" i="156"/>
  <c r="L132" i="156"/>
  <c r="V85" i="156" s="1"/>
  <c r="I133" i="156"/>
  <c r="J133" i="156"/>
  <c r="K133" i="156"/>
  <c r="L133" i="156" s="1"/>
  <c r="I134" i="156"/>
  <c r="K134" i="156" s="1"/>
  <c r="L134" i="156" s="1"/>
  <c r="J134" i="156"/>
  <c r="I135" i="156"/>
  <c r="K135" i="156" s="1"/>
  <c r="J135" i="156"/>
  <c r="L135" i="156"/>
  <c r="V88" i="156"/>
  <c r="I136" i="156"/>
  <c r="K136" i="156" s="1"/>
  <c r="L136" i="156" s="1"/>
  <c r="J136" i="156"/>
  <c r="I137" i="156"/>
  <c r="J137" i="156"/>
  <c r="K137" i="156"/>
  <c r="L137" i="156" s="1"/>
  <c r="I138" i="156"/>
  <c r="J138" i="156"/>
  <c r="I139" i="156"/>
  <c r="J139" i="156"/>
  <c r="K139" i="156"/>
  <c r="L139" i="156"/>
  <c r="V92" i="156" s="1"/>
  <c r="I140" i="156"/>
  <c r="J140" i="156"/>
  <c r="K140" i="156"/>
  <c r="L140" i="156"/>
  <c r="V93" i="156"/>
  <c r="I141" i="156"/>
  <c r="K141" i="156" s="1"/>
  <c r="L141" i="156" s="1"/>
  <c r="J141" i="156"/>
  <c r="I142" i="156"/>
  <c r="K142" i="156" s="1"/>
  <c r="L142" i="156" s="1"/>
  <c r="V95" i="156" s="1"/>
  <c r="J142" i="156"/>
  <c r="I143" i="156"/>
  <c r="K143" i="156" s="1"/>
  <c r="J143" i="156"/>
  <c r="L143" i="156"/>
  <c r="V96" i="156"/>
  <c r="I144" i="156"/>
  <c r="K144" i="156" s="1"/>
  <c r="J144" i="156"/>
  <c r="L144" i="156"/>
  <c r="V97" i="156" s="1"/>
  <c r="I145" i="156"/>
  <c r="J145" i="156"/>
  <c r="K145" i="156" s="1"/>
  <c r="L145" i="156" s="1"/>
  <c r="I146" i="156"/>
  <c r="J146" i="156"/>
  <c r="I147" i="156"/>
  <c r="K147" i="156" s="1"/>
  <c r="L147" i="156" s="1"/>
  <c r="J147" i="156"/>
  <c r="I148" i="156"/>
  <c r="J148" i="156"/>
  <c r="K148" i="156"/>
  <c r="L148" i="156" s="1"/>
  <c r="I149" i="156"/>
  <c r="J149" i="156"/>
  <c r="K149" i="156" s="1"/>
  <c r="L149" i="156" s="1"/>
  <c r="I150" i="156"/>
  <c r="J150" i="156"/>
  <c r="K150" i="156"/>
  <c r="L150" i="156" s="1"/>
  <c r="I151" i="156"/>
  <c r="K151" i="156" s="1"/>
  <c r="J151" i="156"/>
  <c r="L151" i="156"/>
  <c r="V104" i="156" s="1"/>
  <c r="I130" i="156"/>
  <c r="K130" i="156" s="1"/>
  <c r="L130" i="156" s="1"/>
  <c r="J130" i="156"/>
  <c r="I129" i="156"/>
  <c r="K129" i="156" s="1"/>
  <c r="L129" i="156" s="1"/>
  <c r="J129" i="156"/>
  <c r="I128" i="156"/>
  <c r="K128" i="156" s="1"/>
  <c r="L128" i="156" s="1"/>
  <c r="J128" i="156"/>
  <c r="I127" i="156"/>
  <c r="J127" i="156"/>
  <c r="K127" i="156"/>
  <c r="L127" i="156" s="1"/>
  <c r="I126" i="156"/>
  <c r="K126" i="156" s="1"/>
  <c r="J126" i="156"/>
  <c r="L126" i="156"/>
  <c r="I125" i="156"/>
  <c r="K125" i="156" s="1"/>
  <c r="L125" i="156" s="1"/>
  <c r="J125" i="156"/>
  <c r="I124" i="156"/>
  <c r="K124" i="156" s="1"/>
  <c r="L124" i="156" s="1"/>
  <c r="J124" i="156"/>
  <c r="I123" i="156"/>
  <c r="J123" i="156"/>
  <c r="K123" i="156"/>
  <c r="L123" i="156"/>
  <c r="I122" i="156"/>
  <c r="K122" i="156" s="1"/>
  <c r="L122" i="156" s="1"/>
  <c r="J122" i="156"/>
  <c r="I121" i="156"/>
  <c r="K121" i="156" s="1"/>
  <c r="L121" i="156" s="1"/>
  <c r="J121" i="156"/>
  <c r="I120" i="156"/>
  <c r="K120" i="156" s="1"/>
  <c r="L120" i="156" s="1"/>
  <c r="J120" i="156"/>
  <c r="I119" i="156"/>
  <c r="J119" i="156"/>
  <c r="K119" i="156"/>
  <c r="L119" i="156" s="1"/>
  <c r="I118" i="156"/>
  <c r="K118" i="156" s="1"/>
  <c r="J118" i="156"/>
  <c r="L118" i="156"/>
  <c r="I117" i="156"/>
  <c r="K117" i="156" s="1"/>
  <c r="L117" i="156" s="1"/>
  <c r="J117" i="156"/>
  <c r="I116" i="156"/>
  <c r="K116" i="156" s="1"/>
  <c r="L116" i="156" s="1"/>
  <c r="J116" i="156"/>
  <c r="I115" i="156"/>
  <c r="J115" i="156"/>
  <c r="K115" i="156"/>
  <c r="L115" i="156"/>
  <c r="I114" i="156"/>
  <c r="K114" i="156" s="1"/>
  <c r="L114" i="156" s="1"/>
  <c r="J114" i="156"/>
  <c r="I113" i="156"/>
  <c r="K113" i="156" s="1"/>
  <c r="L113" i="156" s="1"/>
  <c r="J113" i="156"/>
  <c r="I112" i="156"/>
  <c r="K112" i="156" s="1"/>
  <c r="L112" i="156" s="1"/>
  <c r="J112" i="156"/>
  <c r="I111" i="156"/>
  <c r="J111" i="156"/>
  <c r="K111" i="156"/>
  <c r="L111" i="156" s="1"/>
  <c r="I110" i="156"/>
  <c r="K110" i="156" s="1"/>
  <c r="J110" i="156"/>
  <c r="L110" i="156"/>
  <c r="I109" i="156"/>
  <c r="K109" i="156" s="1"/>
  <c r="L109" i="156" s="1"/>
  <c r="J109" i="156"/>
  <c r="I108" i="156"/>
  <c r="K108" i="156" s="1"/>
  <c r="L108" i="156" s="1"/>
  <c r="J108" i="156"/>
  <c r="I107" i="156"/>
  <c r="J107" i="156"/>
  <c r="K107" i="156"/>
  <c r="L107" i="156"/>
  <c r="I106" i="156"/>
  <c r="K106" i="156" s="1"/>
  <c r="L106" i="156" s="1"/>
  <c r="J106" i="156"/>
  <c r="I105" i="156"/>
  <c r="K105" i="156" s="1"/>
  <c r="L105" i="156" s="1"/>
  <c r="J105" i="156"/>
  <c r="I104" i="156"/>
  <c r="J104" i="156"/>
  <c r="K104" i="156"/>
  <c r="L104" i="156"/>
  <c r="I103" i="156"/>
  <c r="K103" i="156" s="1"/>
  <c r="L103" i="156" s="1"/>
  <c r="J103" i="156"/>
  <c r="I102" i="156"/>
  <c r="K102" i="156" s="1"/>
  <c r="L102" i="156" s="1"/>
  <c r="J102" i="156"/>
  <c r="I101" i="156"/>
  <c r="J101" i="156"/>
  <c r="K101" i="156"/>
  <c r="L101" i="156" s="1"/>
  <c r="I100" i="156"/>
  <c r="K100" i="156" s="1"/>
  <c r="L100" i="156" s="1"/>
  <c r="J100" i="156"/>
  <c r="I99" i="156"/>
  <c r="K99" i="156" s="1"/>
  <c r="L99" i="156" s="1"/>
  <c r="J99" i="156"/>
  <c r="I98" i="156"/>
  <c r="J98" i="156"/>
  <c r="K98" i="156"/>
  <c r="L98" i="156" s="1"/>
  <c r="I97" i="156"/>
  <c r="K97" i="156" s="1"/>
  <c r="L97" i="156" s="1"/>
  <c r="J97" i="156"/>
  <c r="I96" i="156"/>
  <c r="J96" i="156"/>
  <c r="K96" i="156" s="1"/>
  <c r="L96" i="156" s="1"/>
  <c r="I95" i="156"/>
  <c r="J95" i="156"/>
  <c r="K95" i="156"/>
  <c r="L95" i="156" s="1"/>
  <c r="I94" i="156"/>
  <c r="K94" i="156" s="1"/>
  <c r="L94" i="156" s="1"/>
  <c r="J94" i="156"/>
  <c r="I93" i="156"/>
  <c r="K93" i="156" s="1"/>
  <c r="L93" i="156" s="1"/>
  <c r="J93" i="156"/>
  <c r="I92" i="156"/>
  <c r="K92" i="156" s="1"/>
  <c r="L92" i="156" s="1"/>
  <c r="J92" i="156"/>
  <c r="I91" i="156"/>
  <c r="K91" i="156" s="1"/>
  <c r="L91" i="156" s="1"/>
  <c r="J91" i="156"/>
  <c r="I90" i="156"/>
  <c r="K90" i="156" s="1"/>
  <c r="L90" i="156" s="1"/>
  <c r="J90" i="156"/>
  <c r="I89" i="156"/>
  <c r="K89" i="156" s="1"/>
  <c r="L89" i="156" s="1"/>
  <c r="J89" i="156"/>
  <c r="I88" i="156"/>
  <c r="J88" i="156"/>
  <c r="K88" i="156"/>
  <c r="L88" i="156"/>
  <c r="I87" i="156"/>
  <c r="K87" i="156" s="1"/>
  <c r="L87" i="156" s="1"/>
  <c r="J87" i="156"/>
  <c r="I86" i="156"/>
  <c r="K86" i="156" s="1"/>
  <c r="L86" i="156" s="1"/>
  <c r="J86" i="156"/>
  <c r="I85" i="156"/>
  <c r="J85" i="156"/>
  <c r="K85" i="156"/>
  <c r="L85" i="156" s="1"/>
  <c r="I84" i="156"/>
  <c r="K84" i="156" s="1"/>
  <c r="L84" i="156" s="1"/>
  <c r="J84" i="156"/>
  <c r="I83" i="156"/>
  <c r="J83" i="156"/>
  <c r="K83" i="156"/>
  <c r="L83" i="156" s="1"/>
  <c r="I82" i="156"/>
  <c r="K82" i="156" s="1"/>
  <c r="L82" i="156" s="1"/>
  <c r="J82" i="156"/>
  <c r="I81" i="156"/>
  <c r="J81" i="156"/>
  <c r="K81" i="156"/>
  <c r="L81" i="156"/>
  <c r="I80" i="156"/>
  <c r="K80" i="156" s="1"/>
  <c r="L80" i="156" s="1"/>
  <c r="J80" i="156"/>
  <c r="I79" i="156"/>
  <c r="J79" i="156"/>
  <c r="K79" i="156"/>
  <c r="L79" i="156" s="1"/>
  <c r="I78" i="156"/>
  <c r="K78" i="156" s="1"/>
  <c r="L78" i="156" s="1"/>
  <c r="J78" i="156"/>
  <c r="I77" i="156"/>
  <c r="J77" i="156"/>
  <c r="K77" i="156"/>
  <c r="L77" i="156"/>
  <c r="I76" i="156"/>
  <c r="K76" i="156" s="1"/>
  <c r="L76" i="156" s="1"/>
  <c r="J76" i="156"/>
  <c r="I75" i="156"/>
  <c r="J75" i="156"/>
  <c r="K75" i="156"/>
  <c r="L75" i="156" s="1"/>
  <c r="I74" i="156"/>
  <c r="K74" i="156" s="1"/>
  <c r="L74" i="156" s="1"/>
  <c r="J74" i="156"/>
  <c r="I73" i="156"/>
  <c r="J73" i="156"/>
  <c r="K73" i="156"/>
  <c r="L73" i="156"/>
  <c r="I72" i="156"/>
  <c r="K72" i="156" s="1"/>
  <c r="L72" i="156" s="1"/>
  <c r="J72" i="156"/>
  <c r="I71" i="156"/>
  <c r="J71" i="156"/>
  <c r="K71" i="156"/>
  <c r="L71" i="156" s="1"/>
  <c r="I70" i="156"/>
  <c r="K70" i="156" s="1"/>
  <c r="L70" i="156" s="1"/>
  <c r="J70" i="156"/>
  <c r="I69" i="156"/>
  <c r="J69" i="156"/>
  <c r="K69" i="156"/>
  <c r="L69" i="156"/>
  <c r="I68" i="156"/>
  <c r="K68" i="156" s="1"/>
  <c r="L68" i="156" s="1"/>
  <c r="J68" i="156"/>
  <c r="I67" i="156"/>
  <c r="J67" i="156"/>
  <c r="K67" i="156"/>
  <c r="L67" i="156" s="1"/>
  <c r="I66" i="156"/>
  <c r="J66" i="156"/>
  <c r="I65" i="156"/>
  <c r="J65" i="156"/>
  <c r="K65" i="156"/>
  <c r="L65" i="156"/>
  <c r="I64" i="156"/>
  <c r="J64" i="156"/>
  <c r="I63" i="156"/>
  <c r="J63" i="156"/>
  <c r="K63" i="156"/>
  <c r="L63" i="156"/>
  <c r="I62" i="156"/>
  <c r="K62" i="156" s="1"/>
  <c r="L62" i="156" s="1"/>
  <c r="J62" i="156"/>
  <c r="I61" i="156"/>
  <c r="J61" i="156"/>
  <c r="K61" i="156"/>
  <c r="L61" i="156"/>
  <c r="I60" i="156"/>
  <c r="K60" i="156" s="1"/>
  <c r="L60" i="156" s="1"/>
  <c r="J60" i="156"/>
  <c r="I59" i="156"/>
  <c r="J59" i="156"/>
  <c r="K59" i="156"/>
  <c r="L59" i="156"/>
  <c r="I58" i="156"/>
  <c r="J58" i="156"/>
  <c r="I57" i="156"/>
  <c r="J57" i="156"/>
  <c r="K57" i="156"/>
  <c r="L57" i="156"/>
  <c r="I56" i="156"/>
  <c r="J56" i="156"/>
  <c r="I55" i="156"/>
  <c r="J55" i="156"/>
  <c r="K55" i="156"/>
  <c r="L55" i="156" s="1"/>
  <c r="I54" i="156"/>
  <c r="K54" i="156" s="1"/>
  <c r="L54" i="156" s="1"/>
  <c r="J54" i="156"/>
  <c r="I53" i="156"/>
  <c r="J53" i="156"/>
  <c r="K53" i="156"/>
  <c r="L53" i="156"/>
  <c r="I52" i="156"/>
  <c r="K52" i="156" s="1"/>
  <c r="L52" i="156" s="1"/>
  <c r="J52" i="156"/>
  <c r="I51" i="156"/>
  <c r="J51" i="156"/>
  <c r="K51" i="156"/>
  <c r="L51" i="156" s="1"/>
  <c r="I50" i="156"/>
  <c r="K50" i="156" s="1"/>
  <c r="L50" i="156" s="1"/>
  <c r="J50" i="156"/>
  <c r="I49" i="156"/>
  <c r="J49" i="156"/>
  <c r="K49" i="156"/>
  <c r="L49" i="156"/>
  <c r="I48" i="156"/>
  <c r="J48" i="156"/>
  <c r="I47" i="156"/>
  <c r="K47" i="156" s="1"/>
  <c r="L47" i="156" s="1"/>
  <c r="J47" i="156"/>
  <c r="I46" i="156"/>
  <c r="J46" i="156"/>
  <c r="K46" i="156"/>
  <c r="L46" i="156" s="1"/>
  <c r="I25" i="156"/>
  <c r="J25" i="156"/>
  <c r="K25" i="156"/>
  <c r="L25" i="156"/>
  <c r="I24" i="156"/>
  <c r="K24" i="156" s="1"/>
  <c r="L24" i="156" s="1"/>
  <c r="J24" i="156"/>
  <c r="I23" i="156"/>
  <c r="J23" i="156"/>
  <c r="K23" i="156"/>
  <c r="L23" i="156" s="1"/>
  <c r="I22" i="156"/>
  <c r="K22" i="156" s="1"/>
  <c r="L22" i="156" s="1"/>
  <c r="J22" i="156"/>
  <c r="I21" i="156"/>
  <c r="J21" i="156"/>
  <c r="K21" i="156"/>
  <c r="L21" i="156" s="1"/>
  <c r="I20" i="156"/>
  <c r="J20" i="156"/>
  <c r="I19" i="156"/>
  <c r="K19" i="156" s="1"/>
  <c r="L19" i="156" s="1"/>
  <c r="J19" i="156"/>
  <c r="I18" i="156"/>
  <c r="J18" i="156"/>
  <c r="K18" i="156"/>
  <c r="L18" i="156" s="1"/>
  <c r="I17" i="156"/>
  <c r="J17" i="156"/>
  <c r="K17" i="156"/>
  <c r="L17" i="156"/>
  <c r="I16" i="156"/>
  <c r="K16" i="156" s="1"/>
  <c r="L16" i="156" s="1"/>
  <c r="J16" i="156"/>
  <c r="I15" i="156"/>
  <c r="J15" i="156"/>
  <c r="K15" i="156"/>
  <c r="L15" i="156" s="1"/>
  <c r="I14" i="156"/>
  <c r="K14" i="156" s="1"/>
  <c r="L14" i="156" s="1"/>
  <c r="J14" i="156"/>
  <c r="I13" i="156"/>
  <c r="J13" i="156"/>
  <c r="K13" i="156"/>
  <c r="L13" i="156" s="1"/>
  <c r="I12" i="156"/>
  <c r="J12" i="156"/>
  <c r="I11" i="156"/>
  <c r="K11" i="156" s="1"/>
  <c r="L11" i="156" s="1"/>
  <c r="J11" i="156"/>
  <c r="I10" i="156"/>
  <c r="J10" i="156"/>
  <c r="K10" i="156"/>
  <c r="L10" i="156" s="1"/>
  <c r="I9" i="156"/>
  <c r="J9" i="156"/>
  <c r="K9" i="156"/>
  <c r="L9" i="156"/>
  <c r="I8" i="156"/>
  <c r="K8" i="156" s="1"/>
  <c r="L8" i="156" s="1"/>
  <c r="J8" i="156"/>
  <c r="I7" i="156"/>
  <c r="J7" i="156"/>
  <c r="K7" i="156"/>
  <c r="L7" i="156" s="1"/>
  <c r="I6" i="156"/>
  <c r="K6" i="156" s="1"/>
  <c r="L6" i="156" s="1"/>
  <c r="J6" i="156"/>
  <c r="I5" i="156"/>
  <c r="J5" i="156"/>
  <c r="K5" i="156"/>
  <c r="L5" i="156" s="1"/>
  <c r="I4" i="156"/>
  <c r="K4" i="156" s="1"/>
  <c r="L4" i="156" s="1"/>
  <c r="J4" i="156"/>
  <c r="I3" i="156"/>
  <c r="J3" i="156"/>
  <c r="K3" i="156" s="1"/>
  <c r="L3" i="156" s="1"/>
  <c r="I2" i="156"/>
  <c r="K2" i="156" s="1"/>
  <c r="L2" i="156" s="1"/>
  <c r="J2" i="156"/>
  <c r="I152" i="155"/>
  <c r="J152" i="155"/>
  <c r="K152" i="155"/>
  <c r="L152" i="155" s="1"/>
  <c r="I26" i="155"/>
  <c r="K26" i="155" s="1"/>
  <c r="L26" i="155" s="1"/>
  <c r="J26" i="155"/>
  <c r="I27" i="155"/>
  <c r="J27" i="155"/>
  <c r="K27" i="155"/>
  <c r="L27" i="155"/>
  <c r="V65" i="155" s="1"/>
  <c r="I28" i="155"/>
  <c r="K28" i="155" s="1"/>
  <c r="L28" i="155" s="1"/>
  <c r="J28" i="155"/>
  <c r="I29" i="155"/>
  <c r="J29" i="155"/>
  <c r="K29" i="155"/>
  <c r="L29" i="155" s="1"/>
  <c r="V67" i="155" s="1"/>
  <c r="I30" i="155"/>
  <c r="J30" i="155"/>
  <c r="K30" i="155"/>
  <c r="L30" i="155" s="1"/>
  <c r="I31" i="155"/>
  <c r="J31" i="155"/>
  <c r="I32" i="155"/>
  <c r="K32" i="155" s="1"/>
  <c r="L32" i="155" s="1"/>
  <c r="J32" i="155"/>
  <c r="I33" i="155"/>
  <c r="J33" i="155"/>
  <c r="K33" i="155"/>
  <c r="L33" i="155"/>
  <c r="V71" i="155" s="1"/>
  <c r="I34" i="155"/>
  <c r="K34" i="155" s="1"/>
  <c r="L34" i="155" s="1"/>
  <c r="J34" i="155"/>
  <c r="I35" i="155"/>
  <c r="K35" i="155" s="1"/>
  <c r="L35" i="155" s="1"/>
  <c r="J35" i="155"/>
  <c r="I36" i="155"/>
  <c r="K36" i="155" s="1"/>
  <c r="L36" i="155" s="1"/>
  <c r="J36" i="155"/>
  <c r="I37" i="155"/>
  <c r="J37" i="155"/>
  <c r="K37" i="155"/>
  <c r="L37" i="155" s="1"/>
  <c r="V75" i="155" s="1"/>
  <c r="I38" i="155"/>
  <c r="J38" i="155"/>
  <c r="K38" i="155" s="1"/>
  <c r="L38" i="155" s="1"/>
  <c r="I39" i="155"/>
  <c r="J39" i="155"/>
  <c r="I40" i="155"/>
  <c r="K40" i="155" s="1"/>
  <c r="L40" i="155" s="1"/>
  <c r="J40" i="155"/>
  <c r="I41" i="155"/>
  <c r="J41" i="155"/>
  <c r="K41" i="155"/>
  <c r="L41" i="155"/>
  <c r="V79" i="155" s="1"/>
  <c r="I42" i="155"/>
  <c r="J42" i="155"/>
  <c r="K42" i="155"/>
  <c r="L42" i="155" s="1"/>
  <c r="I43" i="155"/>
  <c r="K43" i="155" s="1"/>
  <c r="L43" i="155" s="1"/>
  <c r="J43" i="155"/>
  <c r="I44" i="155"/>
  <c r="K44" i="155" s="1"/>
  <c r="J44" i="155"/>
  <c r="L44" i="155"/>
  <c r="I45" i="155"/>
  <c r="K45" i="155" s="1"/>
  <c r="L45" i="155" s="1"/>
  <c r="J45" i="155"/>
  <c r="I131" i="155"/>
  <c r="J131" i="155"/>
  <c r="K131" i="155"/>
  <c r="L131" i="155" s="1"/>
  <c r="I132" i="155"/>
  <c r="J132" i="155"/>
  <c r="I133" i="155"/>
  <c r="J133" i="155"/>
  <c r="K133" i="155"/>
  <c r="L133" i="155" s="1"/>
  <c r="I134" i="155"/>
  <c r="J134" i="155"/>
  <c r="K134" i="155"/>
  <c r="L134" i="155" s="1"/>
  <c r="I135" i="155"/>
  <c r="K135" i="155" s="1"/>
  <c r="L135" i="155" s="1"/>
  <c r="J135" i="155"/>
  <c r="I136" i="155"/>
  <c r="K136" i="155" s="1"/>
  <c r="L136" i="155" s="1"/>
  <c r="J136" i="155"/>
  <c r="I137" i="155"/>
  <c r="K137" i="155" s="1"/>
  <c r="L137" i="155" s="1"/>
  <c r="J137" i="155"/>
  <c r="I138" i="155"/>
  <c r="K138" i="155" s="1"/>
  <c r="L138" i="155" s="1"/>
  <c r="J138" i="155"/>
  <c r="I139" i="155"/>
  <c r="J139" i="155"/>
  <c r="K139" i="155"/>
  <c r="L139" i="155" s="1"/>
  <c r="I140" i="155"/>
  <c r="K140" i="155" s="1"/>
  <c r="L140" i="155" s="1"/>
  <c r="J140" i="155"/>
  <c r="V93" i="155"/>
  <c r="I141" i="155"/>
  <c r="K141" i="155" s="1"/>
  <c r="L141" i="155" s="1"/>
  <c r="J141" i="155"/>
  <c r="I142" i="155"/>
  <c r="J142" i="155"/>
  <c r="K142" i="155"/>
  <c r="L142" i="155"/>
  <c r="V95" i="155" s="1"/>
  <c r="I143" i="155"/>
  <c r="K143" i="155" s="1"/>
  <c r="L143" i="155" s="1"/>
  <c r="J143" i="155"/>
  <c r="I144" i="155"/>
  <c r="J144" i="155"/>
  <c r="K144" i="155"/>
  <c r="L144" i="155"/>
  <c r="V97" i="155" s="1"/>
  <c r="I145" i="155"/>
  <c r="K145" i="155" s="1"/>
  <c r="L145" i="155" s="1"/>
  <c r="J145" i="155"/>
  <c r="I146" i="155"/>
  <c r="J146" i="155"/>
  <c r="K146" i="155"/>
  <c r="L146" i="155" s="1"/>
  <c r="I147" i="155"/>
  <c r="J147" i="155"/>
  <c r="K147" i="155"/>
  <c r="L147" i="155" s="1"/>
  <c r="I148" i="155"/>
  <c r="J148" i="155"/>
  <c r="I149" i="155"/>
  <c r="K149" i="155" s="1"/>
  <c r="L149" i="155" s="1"/>
  <c r="J149" i="155"/>
  <c r="I150" i="155"/>
  <c r="J150" i="155"/>
  <c r="K150" i="155"/>
  <c r="L150" i="155"/>
  <c r="V103" i="155" s="1"/>
  <c r="I151" i="155"/>
  <c r="K151" i="155" s="1"/>
  <c r="L151" i="155" s="1"/>
  <c r="J151" i="155"/>
  <c r="I130" i="155"/>
  <c r="J130" i="155"/>
  <c r="K130" i="155"/>
  <c r="L130" i="155"/>
  <c r="I129" i="155"/>
  <c r="K129" i="155" s="1"/>
  <c r="L129" i="155" s="1"/>
  <c r="J129" i="155"/>
  <c r="I128" i="155"/>
  <c r="K128" i="155" s="1"/>
  <c r="L128" i="155" s="1"/>
  <c r="J128" i="155"/>
  <c r="I127" i="155"/>
  <c r="K127" i="155" s="1"/>
  <c r="L127" i="155" s="1"/>
  <c r="J127" i="155"/>
  <c r="I126" i="155"/>
  <c r="J126" i="155"/>
  <c r="K126" i="155"/>
  <c r="L126" i="155" s="1"/>
  <c r="I125" i="155"/>
  <c r="K125" i="155" s="1"/>
  <c r="L125" i="155" s="1"/>
  <c r="J125" i="155"/>
  <c r="I124" i="155"/>
  <c r="K124" i="155" s="1"/>
  <c r="L124" i="155" s="1"/>
  <c r="J124" i="155"/>
  <c r="I123" i="155"/>
  <c r="J123" i="155"/>
  <c r="K123" i="155"/>
  <c r="L123" i="155" s="1"/>
  <c r="I122" i="155"/>
  <c r="K122" i="155" s="1"/>
  <c r="L122" i="155" s="1"/>
  <c r="J122" i="155"/>
  <c r="I121" i="155"/>
  <c r="J121" i="155"/>
  <c r="K121" i="155" s="1"/>
  <c r="L121" i="155" s="1"/>
  <c r="I120" i="155"/>
  <c r="J120" i="155"/>
  <c r="K120" i="155" s="1"/>
  <c r="L120" i="155" s="1"/>
  <c r="I119" i="155"/>
  <c r="K119" i="155" s="1"/>
  <c r="L119" i="155" s="1"/>
  <c r="J119" i="155"/>
  <c r="I118" i="155"/>
  <c r="J118" i="155"/>
  <c r="K118" i="155"/>
  <c r="L118" i="155"/>
  <c r="I117" i="155"/>
  <c r="K117" i="155" s="1"/>
  <c r="L117" i="155" s="1"/>
  <c r="J117" i="155"/>
  <c r="I116" i="155"/>
  <c r="K116" i="155" s="1"/>
  <c r="L116" i="155" s="1"/>
  <c r="J116" i="155"/>
  <c r="I115" i="155"/>
  <c r="J115" i="155"/>
  <c r="K115" i="155" s="1"/>
  <c r="L115" i="155" s="1"/>
  <c r="I114" i="155"/>
  <c r="K114" i="155" s="1"/>
  <c r="L114" i="155" s="1"/>
  <c r="J114" i="155"/>
  <c r="I113" i="155"/>
  <c r="J113" i="155"/>
  <c r="K113" i="155"/>
  <c r="L113" i="155" s="1"/>
  <c r="I112" i="155"/>
  <c r="K112" i="155" s="1"/>
  <c r="L112" i="155" s="1"/>
  <c r="J112" i="155"/>
  <c r="I111" i="155"/>
  <c r="K111" i="155" s="1"/>
  <c r="L111" i="155" s="1"/>
  <c r="J111" i="155"/>
  <c r="I110" i="155"/>
  <c r="J110" i="155"/>
  <c r="K110" i="155"/>
  <c r="L110" i="155" s="1"/>
  <c r="I109" i="155"/>
  <c r="K109" i="155" s="1"/>
  <c r="L109" i="155" s="1"/>
  <c r="J109" i="155"/>
  <c r="I108" i="155"/>
  <c r="K108" i="155" s="1"/>
  <c r="L108" i="155" s="1"/>
  <c r="J108" i="155"/>
  <c r="I107" i="155"/>
  <c r="J107" i="155"/>
  <c r="K107" i="155"/>
  <c r="L107" i="155" s="1"/>
  <c r="I106" i="155"/>
  <c r="K106" i="155" s="1"/>
  <c r="L106" i="155" s="1"/>
  <c r="J106" i="155"/>
  <c r="I105" i="155"/>
  <c r="K105" i="155" s="1"/>
  <c r="L105" i="155" s="1"/>
  <c r="J105" i="155"/>
  <c r="I104" i="155"/>
  <c r="J104" i="155"/>
  <c r="K104" i="155" s="1"/>
  <c r="L104" i="155" s="1"/>
  <c r="I103" i="155"/>
  <c r="K103" i="155" s="1"/>
  <c r="L103" i="155" s="1"/>
  <c r="J103" i="155"/>
  <c r="I102" i="155"/>
  <c r="K102" i="155" s="1"/>
  <c r="L102" i="155" s="1"/>
  <c r="J102" i="155"/>
  <c r="I101" i="155"/>
  <c r="K101" i="155" s="1"/>
  <c r="L101" i="155" s="1"/>
  <c r="J101" i="155"/>
  <c r="I100" i="155"/>
  <c r="K100" i="155" s="1"/>
  <c r="L100" i="155" s="1"/>
  <c r="J100" i="155"/>
  <c r="I99" i="155"/>
  <c r="K99" i="155" s="1"/>
  <c r="L99" i="155" s="1"/>
  <c r="J99" i="155"/>
  <c r="I98" i="155"/>
  <c r="K98" i="155" s="1"/>
  <c r="L98" i="155" s="1"/>
  <c r="J98" i="155"/>
  <c r="I97" i="155"/>
  <c r="J97" i="155"/>
  <c r="K97" i="155"/>
  <c r="L97" i="155" s="1"/>
  <c r="I96" i="155"/>
  <c r="K96" i="155" s="1"/>
  <c r="L96" i="155" s="1"/>
  <c r="J96" i="155"/>
  <c r="I95" i="155"/>
  <c r="K95" i="155" s="1"/>
  <c r="L95" i="155" s="1"/>
  <c r="J95" i="155"/>
  <c r="I94" i="155"/>
  <c r="J94" i="155"/>
  <c r="K94" i="155"/>
  <c r="L94" i="155" s="1"/>
  <c r="I93" i="155"/>
  <c r="K93" i="155" s="1"/>
  <c r="L93" i="155" s="1"/>
  <c r="J93" i="155"/>
  <c r="I92" i="155"/>
  <c r="K92" i="155" s="1"/>
  <c r="L92" i="155" s="1"/>
  <c r="J92" i="155"/>
  <c r="I91" i="155"/>
  <c r="J91" i="155"/>
  <c r="K91" i="155"/>
  <c r="L91" i="155" s="1"/>
  <c r="I90" i="155"/>
  <c r="K90" i="155" s="1"/>
  <c r="L90" i="155" s="1"/>
  <c r="J90" i="155"/>
  <c r="I89" i="155"/>
  <c r="K89" i="155" s="1"/>
  <c r="L89" i="155" s="1"/>
  <c r="J89" i="155"/>
  <c r="I88" i="155"/>
  <c r="J88" i="155"/>
  <c r="K88" i="155" s="1"/>
  <c r="L88" i="155" s="1"/>
  <c r="I87" i="155"/>
  <c r="K87" i="155" s="1"/>
  <c r="L87" i="155" s="1"/>
  <c r="J87" i="155"/>
  <c r="I86" i="155"/>
  <c r="K86" i="155" s="1"/>
  <c r="L86" i="155" s="1"/>
  <c r="J86" i="155"/>
  <c r="I85" i="155"/>
  <c r="K85" i="155" s="1"/>
  <c r="L85" i="155" s="1"/>
  <c r="J85" i="155"/>
  <c r="I84" i="155"/>
  <c r="K84" i="155" s="1"/>
  <c r="L84" i="155" s="1"/>
  <c r="J84" i="155"/>
  <c r="I83" i="155"/>
  <c r="K83" i="155" s="1"/>
  <c r="L83" i="155" s="1"/>
  <c r="J83" i="155"/>
  <c r="I82" i="155"/>
  <c r="K82" i="155" s="1"/>
  <c r="L82" i="155" s="1"/>
  <c r="J82" i="155"/>
  <c r="I81" i="155"/>
  <c r="J81" i="155"/>
  <c r="K81" i="155"/>
  <c r="L81" i="155" s="1"/>
  <c r="I80" i="155"/>
  <c r="K80" i="155" s="1"/>
  <c r="L80" i="155" s="1"/>
  <c r="J80" i="155"/>
  <c r="I79" i="155"/>
  <c r="K79" i="155" s="1"/>
  <c r="L79" i="155" s="1"/>
  <c r="J79" i="155"/>
  <c r="I78" i="155"/>
  <c r="J78" i="155"/>
  <c r="K78" i="155"/>
  <c r="L78" i="155" s="1"/>
  <c r="I77" i="155"/>
  <c r="K77" i="155" s="1"/>
  <c r="L77" i="155" s="1"/>
  <c r="J77" i="155"/>
  <c r="I76" i="155"/>
  <c r="K76" i="155" s="1"/>
  <c r="L76" i="155" s="1"/>
  <c r="J76" i="155"/>
  <c r="I75" i="155"/>
  <c r="J75" i="155"/>
  <c r="K75" i="155"/>
  <c r="L75" i="155" s="1"/>
  <c r="I74" i="155"/>
  <c r="K74" i="155" s="1"/>
  <c r="L74" i="155" s="1"/>
  <c r="J74" i="155"/>
  <c r="I73" i="155"/>
  <c r="K73" i="155" s="1"/>
  <c r="L73" i="155" s="1"/>
  <c r="J73" i="155"/>
  <c r="I72" i="155"/>
  <c r="J72" i="155"/>
  <c r="K72" i="155" s="1"/>
  <c r="L72" i="155" s="1"/>
  <c r="I71" i="155"/>
  <c r="K71" i="155" s="1"/>
  <c r="L71" i="155" s="1"/>
  <c r="J71" i="155"/>
  <c r="I70" i="155"/>
  <c r="K70" i="155" s="1"/>
  <c r="L70" i="155" s="1"/>
  <c r="J70" i="155"/>
  <c r="I69" i="155"/>
  <c r="K69" i="155" s="1"/>
  <c r="L69" i="155" s="1"/>
  <c r="J69" i="155"/>
  <c r="I68" i="155"/>
  <c r="J68" i="155"/>
  <c r="K68" i="155"/>
  <c r="L68" i="155" s="1"/>
  <c r="I67" i="155"/>
  <c r="K67" i="155" s="1"/>
  <c r="L67" i="155" s="1"/>
  <c r="J67" i="155"/>
  <c r="I66" i="155"/>
  <c r="K66" i="155" s="1"/>
  <c r="L66" i="155" s="1"/>
  <c r="J66" i="155"/>
  <c r="I65" i="155"/>
  <c r="J65" i="155"/>
  <c r="I64" i="155"/>
  <c r="J64" i="155"/>
  <c r="K64" i="155"/>
  <c r="L64" i="155"/>
  <c r="I63" i="155"/>
  <c r="K63" i="155" s="1"/>
  <c r="L63" i="155" s="1"/>
  <c r="J63" i="155"/>
  <c r="I62" i="155"/>
  <c r="J62" i="155"/>
  <c r="I61" i="155"/>
  <c r="K61" i="155" s="1"/>
  <c r="L61" i="155" s="1"/>
  <c r="J61" i="155"/>
  <c r="I60" i="155"/>
  <c r="J60" i="155"/>
  <c r="K60" i="155"/>
  <c r="L60" i="155"/>
  <c r="I59" i="155"/>
  <c r="K59" i="155" s="1"/>
  <c r="L59" i="155" s="1"/>
  <c r="J59" i="155"/>
  <c r="I58" i="155"/>
  <c r="K58" i="155" s="1"/>
  <c r="L58" i="155" s="1"/>
  <c r="J58" i="155"/>
  <c r="I57" i="155"/>
  <c r="J57" i="155"/>
  <c r="I56" i="155"/>
  <c r="J56" i="155"/>
  <c r="K56" i="155"/>
  <c r="L56" i="155" s="1"/>
  <c r="I55" i="155"/>
  <c r="K55" i="155" s="1"/>
  <c r="L55" i="155" s="1"/>
  <c r="J55" i="155"/>
  <c r="I54" i="155"/>
  <c r="K54" i="155" s="1"/>
  <c r="L54" i="155" s="1"/>
  <c r="J54" i="155"/>
  <c r="I53" i="155"/>
  <c r="K53" i="155" s="1"/>
  <c r="J53" i="155"/>
  <c r="L53" i="155"/>
  <c r="I52" i="155"/>
  <c r="J52" i="155"/>
  <c r="K52" i="155"/>
  <c r="L52" i="155"/>
  <c r="I51" i="155"/>
  <c r="K51" i="155" s="1"/>
  <c r="L51" i="155" s="1"/>
  <c r="J51" i="155"/>
  <c r="I50" i="155"/>
  <c r="K50" i="155" s="1"/>
  <c r="L50" i="155" s="1"/>
  <c r="J50" i="155"/>
  <c r="I49" i="155"/>
  <c r="K49" i="155" s="1"/>
  <c r="L49" i="155" s="1"/>
  <c r="J49" i="155"/>
  <c r="I48" i="155"/>
  <c r="J48" i="155"/>
  <c r="K48" i="155"/>
  <c r="L48" i="155"/>
  <c r="I47" i="155"/>
  <c r="K47" i="155" s="1"/>
  <c r="L47" i="155" s="1"/>
  <c r="J47" i="155"/>
  <c r="I46" i="155"/>
  <c r="J46" i="155"/>
  <c r="I25" i="155"/>
  <c r="J25" i="155"/>
  <c r="I24" i="155"/>
  <c r="J24" i="155"/>
  <c r="K24" i="155"/>
  <c r="L24" i="155"/>
  <c r="I23" i="155"/>
  <c r="K23" i="155" s="1"/>
  <c r="L23" i="155" s="1"/>
  <c r="J23" i="155"/>
  <c r="I22" i="155"/>
  <c r="J22" i="155"/>
  <c r="I21" i="155"/>
  <c r="J21" i="155"/>
  <c r="I20" i="155"/>
  <c r="J20" i="155"/>
  <c r="K20" i="155"/>
  <c r="L20" i="155"/>
  <c r="I19" i="155"/>
  <c r="K19" i="155" s="1"/>
  <c r="L19" i="155" s="1"/>
  <c r="J19" i="155"/>
  <c r="I18" i="155"/>
  <c r="K18" i="155" s="1"/>
  <c r="L18" i="155" s="1"/>
  <c r="J18" i="155"/>
  <c r="I17" i="155"/>
  <c r="K17" i="155" s="1"/>
  <c r="L17" i="155" s="1"/>
  <c r="J17" i="155"/>
  <c r="I16" i="155"/>
  <c r="J16" i="155"/>
  <c r="K16" i="155"/>
  <c r="L16" i="155" s="1"/>
  <c r="I15" i="155"/>
  <c r="J15" i="155"/>
  <c r="I14" i="155"/>
  <c r="K14" i="155" s="1"/>
  <c r="L14" i="155" s="1"/>
  <c r="J14" i="155"/>
  <c r="I13" i="155"/>
  <c r="K13" i="155" s="1"/>
  <c r="L13" i="155" s="1"/>
  <c r="J13" i="155"/>
  <c r="I12" i="155"/>
  <c r="J12" i="155"/>
  <c r="K12" i="155"/>
  <c r="L12" i="155"/>
  <c r="I11" i="155"/>
  <c r="K11" i="155" s="1"/>
  <c r="L11" i="155" s="1"/>
  <c r="J11" i="155"/>
  <c r="I10" i="155"/>
  <c r="K10" i="155" s="1"/>
  <c r="L10" i="155" s="1"/>
  <c r="J10" i="155"/>
  <c r="I9" i="155"/>
  <c r="K9" i="155" s="1"/>
  <c r="L9" i="155" s="1"/>
  <c r="J9" i="155"/>
  <c r="I8" i="155"/>
  <c r="J8" i="155"/>
  <c r="K8" i="155"/>
  <c r="L8" i="155" s="1"/>
  <c r="I7" i="155"/>
  <c r="J7" i="155"/>
  <c r="I6" i="155"/>
  <c r="K6" i="155" s="1"/>
  <c r="L6" i="155" s="1"/>
  <c r="J6" i="155"/>
  <c r="I5" i="155"/>
  <c r="K5" i="155" s="1"/>
  <c r="L5" i="155" s="1"/>
  <c r="J5" i="155"/>
  <c r="I4" i="155"/>
  <c r="K4" i="155" s="1"/>
  <c r="J4" i="155"/>
  <c r="L4" i="155"/>
  <c r="I3" i="155"/>
  <c r="K3" i="155" s="1"/>
  <c r="L3" i="155" s="1"/>
  <c r="J3" i="155"/>
  <c r="I2" i="155"/>
  <c r="K2" i="155" s="1"/>
  <c r="L2" i="155" s="1"/>
  <c r="J2" i="155"/>
  <c r="I152" i="154"/>
  <c r="J152" i="154"/>
  <c r="K152" i="154" s="1"/>
  <c r="L152" i="154" s="1"/>
  <c r="I26" i="154"/>
  <c r="K26" i="154" s="1"/>
  <c r="L26" i="154" s="1"/>
  <c r="V64" i="154" s="1"/>
  <c r="J26" i="154"/>
  <c r="I27" i="154"/>
  <c r="J27" i="154"/>
  <c r="K27" i="154" s="1"/>
  <c r="L27" i="154" s="1"/>
  <c r="I28" i="154"/>
  <c r="J28" i="154"/>
  <c r="K28" i="154" s="1"/>
  <c r="L28" i="154" s="1"/>
  <c r="I29" i="154"/>
  <c r="K29" i="154" s="1"/>
  <c r="L29" i="154" s="1"/>
  <c r="V67" i="154" s="1"/>
  <c r="J29" i="154"/>
  <c r="I30" i="154"/>
  <c r="K30" i="154" s="1"/>
  <c r="L30" i="154" s="1"/>
  <c r="V68" i="154" s="1"/>
  <c r="J30" i="154"/>
  <c r="I31" i="154"/>
  <c r="J31" i="154"/>
  <c r="K31" i="154"/>
  <c r="L31" i="154"/>
  <c r="V69" i="154" s="1"/>
  <c r="I32" i="154"/>
  <c r="J32" i="154"/>
  <c r="K32" i="154"/>
  <c r="L32" i="154" s="1"/>
  <c r="V70" i="154" s="1"/>
  <c r="I33" i="154"/>
  <c r="K33" i="154" s="1"/>
  <c r="L33" i="154" s="1"/>
  <c r="J33" i="154"/>
  <c r="I34" i="154"/>
  <c r="K34" i="154" s="1"/>
  <c r="J34" i="154"/>
  <c r="L34" i="154"/>
  <c r="V72" i="154"/>
  <c r="I35" i="154"/>
  <c r="K35" i="154" s="1"/>
  <c r="L35" i="154" s="1"/>
  <c r="V73" i="154" s="1"/>
  <c r="J35" i="154"/>
  <c r="I36" i="154"/>
  <c r="J36" i="154"/>
  <c r="K36" i="154"/>
  <c r="L36" i="154"/>
  <c r="I37" i="154"/>
  <c r="J37" i="154"/>
  <c r="I38" i="154"/>
  <c r="J38" i="154"/>
  <c r="K38" i="154"/>
  <c r="L38" i="154"/>
  <c r="V76" i="154" s="1"/>
  <c r="I39" i="154"/>
  <c r="J39" i="154"/>
  <c r="K39" i="154"/>
  <c r="L39" i="154" s="1"/>
  <c r="I40" i="154"/>
  <c r="J40" i="154"/>
  <c r="K40" i="154" s="1"/>
  <c r="L40" i="154" s="1"/>
  <c r="I41" i="154"/>
  <c r="J41" i="154"/>
  <c r="K41" i="154" s="1"/>
  <c r="L41" i="154" s="1"/>
  <c r="I42" i="154"/>
  <c r="K42" i="154" s="1"/>
  <c r="J42" i="154"/>
  <c r="L42" i="154"/>
  <c r="I43" i="154"/>
  <c r="K43" i="154" s="1"/>
  <c r="L43" i="154" s="1"/>
  <c r="J43" i="154"/>
  <c r="I44" i="154"/>
  <c r="J44" i="154"/>
  <c r="K44" i="154" s="1"/>
  <c r="L44" i="154" s="1"/>
  <c r="I45" i="154"/>
  <c r="K45" i="154" s="1"/>
  <c r="L45" i="154" s="1"/>
  <c r="V83" i="154" s="1"/>
  <c r="J45" i="154"/>
  <c r="I131" i="154"/>
  <c r="J131" i="154"/>
  <c r="K131" i="154" s="1"/>
  <c r="L131" i="154" s="1"/>
  <c r="I132" i="154"/>
  <c r="J132" i="154"/>
  <c r="K132" i="154"/>
  <c r="L132" i="154"/>
  <c r="V85" i="154"/>
  <c r="I133" i="154"/>
  <c r="K133" i="154" s="1"/>
  <c r="L133" i="154" s="1"/>
  <c r="J133" i="154"/>
  <c r="I134" i="154"/>
  <c r="K134" i="154" s="1"/>
  <c r="L134" i="154" s="1"/>
  <c r="J134" i="154"/>
  <c r="I135" i="154"/>
  <c r="K135" i="154" s="1"/>
  <c r="L135" i="154" s="1"/>
  <c r="J135" i="154"/>
  <c r="I136" i="154"/>
  <c r="J136" i="154"/>
  <c r="K136" i="154"/>
  <c r="L136" i="154"/>
  <c r="V89" i="154" s="1"/>
  <c r="I137" i="154"/>
  <c r="J137" i="154"/>
  <c r="K137" i="154"/>
  <c r="L137" i="154"/>
  <c r="V90" i="154" s="1"/>
  <c r="I138" i="154"/>
  <c r="J138" i="154"/>
  <c r="I139" i="154"/>
  <c r="K139" i="154" s="1"/>
  <c r="L139" i="154" s="1"/>
  <c r="J139" i="154"/>
  <c r="I140" i="154"/>
  <c r="J140" i="154"/>
  <c r="K140" i="154"/>
  <c r="L140" i="154" s="1"/>
  <c r="I141" i="154"/>
  <c r="K141" i="154" s="1"/>
  <c r="L141" i="154" s="1"/>
  <c r="J141" i="154"/>
  <c r="I142" i="154"/>
  <c r="J142" i="154"/>
  <c r="K142" i="154"/>
  <c r="L142" i="154" s="1"/>
  <c r="I143" i="154"/>
  <c r="K143" i="154" s="1"/>
  <c r="L143" i="154" s="1"/>
  <c r="J143" i="154"/>
  <c r="I144" i="154"/>
  <c r="J144" i="154"/>
  <c r="K144" i="154" s="1"/>
  <c r="L144" i="154" s="1"/>
  <c r="I145" i="154"/>
  <c r="J145" i="154"/>
  <c r="K145" i="154" s="1"/>
  <c r="L145" i="154" s="1"/>
  <c r="I146" i="154"/>
  <c r="K146" i="154" s="1"/>
  <c r="L146" i="154" s="1"/>
  <c r="J146" i="154"/>
  <c r="I147" i="154"/>
  <c r="K147" i="154" s="1"/>
  <c r="L147" i="154" s="1"/>
  <c r="J147" i="154"/>
  <c r="I148" i="154"/>
  <c r="J148" i="154"/>
  <c r="K148" i="154"/>
  <c r="L148" i="154"/>
  <c r="V101" i="154" s="1"/>
  <c r="I149" i="154"/>
  <c r="J149" i="154"/>
  <c r="K149" i="154"/>
  <c r="L149" i="154" s="1"/>
  <c r="V102" i="154" s="1"/>
  <c r="I150" i="154"/>
  <c r="K150" i="154" s="1"/>
  <c r="L150" i="154" s="1"/>
  <c r="J150" i="154"/>
  <c r="I151" i="154"/>
  <c r="K151" i="154" s="1"/>
  <c r="J151" i="154"/>
  <c r="L151" i="154"/>
  <c r="V104" i="154"/>
  <c r="I130" i="154"/>
  <c r="K130" i="154" s="1"/>
  <c r="L130" i="154" s="1"/>
  <c r="J130" i="154"/>
  <c r="I129" i="154"/>
  <c r="J129" i="154"/>
  <c r="K129" i="154"/>
  <c r="L129" i="154" s="1"/>
  <c r="I128" i="154"/>
  <c r="K128" i="154" s="1"/>
  <c r="L128" i="154" s="1"/>
  <c r="J128" i="154"/>
  <c r="I127" i="154"/>
  <c r="K127" i="154" s="1"/>
  <c r="L127" i="154" s="1"/>
  <c r="J127" i="154"/>
  <c r="I126" i="154"/>
  <c r="J126" i="154"/>
  <c r="K126" i="154"/>
  <c r="L126" i="154"/>
  <c r="I125" i="154"/>
  <c r="J125" i="154"/>
  <c r="K125" i="154"/>
  <c r="L125" i="154" s="1"/>
  <c r="I124" i="154"/>
  <c r="K124" i="154" s="1"/>
  <c r="L124" i="154" s="1"/>
  <c r="J124" i="154"/>
  <c r="I123" i="154"/>
  <c r="J123" i="154"/>
  <c r="K123" i="154"/>
  <c r="L123" i="154"/>
  <c r="I122" i="154"/>
  <c r="K122" i="154" s="1"/>
  <c r="L122" i="154" s="1"/>
  <c r="J122" i="154"/>
  <c r="I121" i="154"/>
  <c r="J121" i="154"/>
  <c r="K121" i="154"/>
  <c r="L121" i="154" s="1"/>
  <c r="I120" i="154"/>
  <c r="K120" i="154" s="1"/>
  <c r="L120" i="154" s="1"/>
  <c r="J120" i="154"/>
  <c r="I119" i="154"/>
  <c r="K119" i="154" s="1"/>
  <c r="L119" i="154" s="1"/>
  <c r="J119" i="154"/>
  <c r="I118" i="154"/>
  <c r="J118" i="154"/>
  <c r="K118" i="154"/>
  <c r="L118" i="154"/>
  <c r="I117" i="154"/>
  <c r="J117" i="154"/>
  <c r="K117" i="154"/>
  <c r="L117" i="154" s="1"/>
  <c r="I116" i="154"/>
  <c r="K116" i="154" s="1"/>
  <c r="L116" i="154" s="1"/>
  <c r="J116" i="154"/>
  <c r="I115" i="154"/>
  <c r="J115" i="154"/>
  <c r="K115" i="154"/>
  <c r="L115" i="154"/>
  <c r="I114" i="154"/>
  <c r="K114" i="154" s="1"/>
  <c r="L114" i="154" s="1"/>
  <c r="J114" i="154"/>
  <c r="I113" i="154"/>
  <c r="J113" i="154"/>
  <c r="K113" i="154"/>
  <c r="L113" i="154" s="1"/>
  <c r="I112" i="154"/>
  <c r="K112" i="154" s="1"/>
  <c r="L112" i="154" s="1"/>
  <c r="J112" i="154"/>
  <c r="I111" i="154"/>
  <c r="K111" i="154" s="1"/>
  <c r="L111" i="154" s="1"/>
  <c r="J111" i="154"/>
  <c r="I110" i="154"/>
  <c r="J110" i="154"/>
  <c r="K110" i="154"/>
  <c r="L110" i="154"/>
  <c r="I109" i="154"/>
  <c r="J109" i="154"/>
  <c r="K109" i="154"/>
  <c r="L109" i="154" s="1"/>
  <c r="I108" i="154"/>
  <c r="K108" i="154" s="1"/>
  <c r="L108" i="154" s="1"/>
  <c r="J108" i="154"/>
  <c r="I107" i="154"/>
  <c r="J107" i="154"/>
  <c r="K107" i="154"/>
  <c r="L107" i="154"/>
  <c r="I106" i="154"/>
  <c r="K106" i="154" s="1"/>
  <c r="L106" i="154" s="1"/>
  <c r="J106" i="154"/>
  <c r="I105" i="154"/>
  <c r="J105" i="154"/>
  <c r="K105" i="154"/>
  <c r="L105" i="154" s="1"/>
  <c r="I104" i="154"/>
  <c r="K104" i="154" s="1"/>
  <c r="L104" i="154" s="1"/>
  <c r="J104" i="154"/>
  <c r="I103" i="154"/>
  <c r="K103" i="154" s="1"/>
  <c r="L103" i="154" s="1"/>
  <c r="J103" i="154"/>
  <c r="I102" i="154"/>
  <c r="J102" i="154"/>
  <c r="K102" i="154"/>
  <c r="L102" i="154"/>
  <c r="I101" i="154"/>
  <c r="J101" i="154"/>
  <c r="K101" i="154"/>
  <c r="L101" i="154" s="1"/>
  <c r="I100" i="154"/>
  <c r="K100" i="154" s="1"/>
  <c r="L100" i="154" s="1"/>
  <c r="J100" i="154"/>
  <c r="I99" i="154"/>
  <c r="J99" i="154"/>
  <c r="K99" i="154"/>
  <c r="L99" i="154"/>
  <c r="I98" i="154"/>
  <c r="K98" i="154" s="1"/>
  <c r="L98" i="154" s="1"/>
  <c r="J98" i="154"/>
  <c r="I97" i="154"/>
  <c r="J97" i="154"/>
  <c r="K97" i="154"/>
  <c r="L97" i="154" s="1"/>
  <c r="I96" i="154"/>
  <c r="K96" i="154" s="1"/>
  <c r="L96" i="154" s="1"/>
  <c r="J96" i="154"/>
  <c r="I95" i="154"/>
  <c r="K95" i="154" s="1"/>
  <c r="L95" i="154" s="1"/>
  <c r="J95" i="154"/>
  <c r="I94" i="154"/>
  <c r="J94" i="154"/>
  <c r="K94" i="154"/>
  <c r="L94" i="154"/>
  <c r="I93" i="154"/>
  <c r="J93" i="154"/>
  <c r="K93" i="154"/>
  <c r="L93" i="154" s="1"/>
  <c r="I92" i="154"/>
  <c r="K92" i="154" s="1"/>
  <c r="L92" i="154" s="1"/>
  <c r="J92" i="154"/>
  <c r="I91" i="154"/>
  <c r="J91" i="154"/>
  <c r="K91" i="154"/>
  <c r="L91" i="154"/>
  <c r="I90" i="154"/>
  <c r="K90" i="154" s="1"/>
  <c r="L90" i="154" s="1"/>
  <c r="J90" i="154"/>
  <c r="I89" i="154"/>
  <c r="J89" i="154"/>
  <c r="K89" i="154"/>
  <c r="L89" i="154" s="1"/>
  <c r="I88" i="154"/>
  <c r="K88" i="154" s="1"/>
  <c r="L88" i="154" s="1"/>
  <c r="J88" i="154"/>
  <c r="I87" i="154"/>
  <c r="K87" i="154" s="1"/>
  <c r="L87" i="154" s="1"/>
  <c r="J87" i="154"/>
  <c r="I86" i="154"/>
  <c r="J86" i="154"/>
  <c r="K86" i="154"/>
  <c r="L86" i="154"/>
  <c r="I85" i="154"/>
  <c r="J85" i="154"/>
  <c r="K85" i="154"/>
  <c r="L85" i="154" s="1"/>
  <c r="I84" i="154"/>
  <c r="K84" i="154" s="1"/>
  <c r="L84" i="154" s="1"/>
  <c r="J84" i="154"/>
  <c r="I83" i="154"/>
  <c r="J83" i="154"/>
  <c r="K83" i="154"/>
  <c r="L83" i="154"/>
  <c r="I82" i="154"/>
  <c r="K82" i="154" s="1"/>
  <c r="L82" i="154" s="1"/>
  <c r="J82" i="154"/>
  <c r="I81" i="154"/>
  <c r="J81" i="154"/>
  <c r="K81" i="154"/>
  <c r="L81" i="154" s="1"/>
  <c r="I80" i="154"/>
  <c r="K80" i="154" s="1"/>
  <c r="L80" i="154" s="1"/>
  <c r="J80" i="154"/>
  <c r="I79" i="154"/>
  <c r="K79" i="154" s="1"/>
  <c r="L79" i="154" s="1"/>
  <c r="J79" i="154"/>
  <c r="I78" i="154"/>
  <c r="J78" i="154"/>
  <c r="K78" i="154"/>
  <c r="L78" i="154"/>
  <c r="I77" i="154"/>
  <c r="J77" i="154"/>
  <c r="K77" i="154"/>
  <c r="L77" i="154" s="1"/>
  <c r="I76" i="154"/>
  <c r="K76" i="154" s="1"/>
  <c r="L76" i="154" s="1"/>
  <c r="J76" i="154"/>
  <c r="I75" i="154"/>
  <c r="J75" i="154"/>
  <c r="K75" i="154"/>
  <c r="L75" i="154"/>
  <c r="I74" i="154"/>
  <c r="K74" i="154" s="1"/>
  <c r="L74" i="154" s="1"/>
  <c r="J74" i="154"/>
  <c r="I73" i="154"/>
  <c r="J73" i="154"/>
  <c r="K73" i="154"/>
  <c r="L73" i="154" s="1"/>
  <c r="I72" i="154"/>
  <c r="K72" i="154" s="1"/>
  <c r="L72" i="154" s="1"/>
  <c r="J72" i="154"/>
  <c r="I71" i="154"/>
  <c r="K71" i="154" s="1"/>
  <c r="L71" i="154" s="1"/>
  <c r="J71" i="154"/>
  <c r="I70" i="154"/>
  <c r="J70" i="154"/>
  <c r="K70" i="154"/>
  <c r="L70" i="154"/>
  <c r="I69" i="154"/>
  <c r="J69" i="154"/>
  <c r="K69" i="154"/>
  <c r="L69" i="154" s="1"/>
  <c r="I68" i="154"/>
  <c r="K68" i="154" s="1"/>
  <c r="L68" i="154" s="1"/>
  <c r="J68" i="154"/>
  <c r="I67" i="154"/>
  <c r="J67" i="154"/>
  <c r="K67" i="154"/>
  <c r="L67" i="154"/>
  <c r="I66" i="154"/>
  <c r="K66" i="154" s="1"/>
  <c r="L66" i="154" s="1"/>
  <c r="J66" i="154"/>
  <c r="I65" i="154"/>
  <c r="J65" i="154"/>
  <c r="K65" i="154"/>
  <c r="L65" i="154" s="1"/>
  <c r="I64" i="154"/>
  <c r="K64" i="154" s="1"/>
  <c r="L64" i="154" s="1"/>
  <c r="J64" i="154"/>
  <c r="I63" i="154"/>
  <c r="K63" i="154" s="1"/>
  <c r="L63" i="154" s="1"/>
  <c r="J63" i="154"/>
  <c r="I62" i="154"/>
  <c r="J62" i="154"/>
  <c r="K62" i="154"/>
  <c r="L62" i="154"/>
  <c r="I61" i="154"/>
  <c r="J61" i="154"/>
  <c r="K61" i="154"/>
  <c r="L61" i="154" s="1"/>
  <c r="I60" i="154"/>
  <c r="K60" i="154" s="1"/>
  <c r="L60" i="154" s="1"/>
  <c r="J60" i="154"/>
  <c r="I59" i="154"/>
  <c r="J59" i="154"/>
  <c r="K59" i="154"/>
  <c r="L59" i="154" s="1"/>
  <c r="I58" i="154"/>
  <c r="K58" i="154" s="1"/>
  <c r="L58" i="154" s="1"/>
  <c r="J58" i="154"/>
  <c r="I57" i="154"/>
  <c r="J57" i="154"/>
  <c r="K57" i="154"/>
  <c r="L57" i="154" s="1"/>
  <c r="I56" i="154"/>
  <c r="K56" i="154" s="1"/>
  <c r="L56" i="154" s="1"/>
  <c r="J56" i="154"/>
  <c r="I55" i="154"/>
  <c r="K55" i="154" s="1"/>
  <c r="L55" i="154" s="1"/>
  <c r="J55" i="154"/>
  <c r="I54" i="154"/>
  <c r="J54" i="154"/>
  <c r="K54" i="154"/>
  <c r="L54" i="154"/>
  <c r="I53" i="154"/>
  <c r="J53" i="154"/>
  <c r="K53" i="154"/>
  <c r="L53" i="154" s="1"/>
  <c r="I52" i="154"/>
  <c r="K52" i="154" s="1"/>
  <c r="L52" i="154" s="1"/>
  <c r="J52" i="154"/>
  <c r="I51" i="154"/>
  <c r="J51" i="154"/>
  <c r="K51" i="154"/>
  <c r="L51" i="154"/>
  <c r="I50" i="154"/>
  <c r="K50" i="154" s="1"/>
  <c r="L50" i="154" s="1"/>
  <c r="J50" i="154"/>
  <c r="I49" i="154"/>
  <c r="J49" i="154"/>
  <c r="K49" i="154" s="1"/>
  <c r="L49" i="154" s="1"/>
  <c r="I48" i="154"/>
  <c r="J48" i="154"/>
  <c r="I47" i="154"/>
  <c r="K47" i="154" s="1"/>
  <c r="L47" i="154" s="1"/>
  <c r="J47" i="154"/>
  <c r="I46" i="154"/>
  <c r="K46" i="154" s="1"/>
  <c r="L46" i="154" s="1"/>
  <c r="J46" i="154"/>
  <c r="I25" i="154"/>
  <c r="J25" i="154"/>
  <c r="K25" i="154" s="1"/>
  <c r="L25" i="154" s="1"/>
  <c r="I24" i="154"/>
  <c r="K24" i="154" s="1"/>
  <c r="L24" i="154" s="1"/>
  <c r="J24" i="154"/>
  <c r="I23" i="154"/>
  <c r="J23" i="154"/>
  <c r="K23" i="154"/>
  <c r="L23" i="154" s="1"/>
  <c r="I22" i="154"/>
  <c r="J22" i="154"/>
  <c r="I21" i="154"/>
  <c r="J21" i="154"/>
  <c r="K21" i="154"/>
  <c r="L21" i="154" s="1"/>
  <c r="I20" i="154"/>
  <c r="J20" i="154"/>
  <c r="I19" i="154"/>
  <c r="K19" i="154" s="1"/>
  <c r="L19" i="154" s="1"/>
  <c r="J19" i="154"/>
  <c r="I18" i="154"/>
  <c r="K18" i="154" s="1"/>
  <c r="L18" i="154" s="1"/>
  <c r="J18" i="154"/>
  <c r="I17" i="154"/>
  <c r="J17" i="154"/>
  <c r="K17" i="154"/>
  <c r="L17" i="154"/>
  <c r="I16" i="154"/>
  <c r="K16" i="154" s="1"/>
  <c r="L16" i="154" s="1"/>
  <c r="J16" i="154"/>
  <c r="I15" i="154"/>
  <c r="J15" i="154"/>
  <c r="K15" i="154"/>
  <c r="L15" i="154" s="1"/>
  <c r="I14" i="154"/>
  <c r="J14" i="154"/>
  <c r="K14" i="154"/>
  <c r="L14" i="154" s="1"/>
  <c r="I13" i="154"/>
  <c r="K13" i="154" s="1"/>
  <c r="L13" i="154" s="1"/>
  <c r="J13" i="154"/>
  <c r="I12" i="154"/>
  <c r="K12" i="154" s="1"/>
  <c r="L12" i="154" s="1"/>
  <c r="J12" i="154"/>
  <c r="I11" i="154"/>
  <c r="J11" i="154"/>
  <c r="K11" i="154" s="1"/>
  <c r="L11" i="154"/>
  <c r="I10" i="154"/>
  <c r="J10" i="154"/>
  <c r="K10" i="154" s="1"/>
  <c r="L10" i="154" s="1"/>
  <c r="I9" i="154"/>
  <c r="K9" i="154" s="1"/>
  <c r="J9" i="154"/>
  <c r="L9" i="154"/>
  <c r="I8" i="154"/>
  <c r="K8" i="154" s="1"/>
  <c r="L8" i="154" s="1"/>
  <c r="J8" i="154"/>
  <c r="I7" i="154"/>
  <c r="J7" i="154"/>
  <c r="K7" i="154"/>
  <c r="L7" i="154"/>
  <c r="I6" i="154"/>
  <c r="J6" i="154"/>
  <c r="K6" i="154"/>
  <c r="L6" i="154" s="1"/>
  <c r="I5" i="154"/>
  <c r="J5" i="154"/>
  <c r="K5" i="154"/>
  <c r="L5" i="154"/>
  <c r="I4" i="154"/>
  <c r="J4" i="154"/>
  <c r="K4" i="154"/>
  <c r="L4" i="154"/>
  <c r="I3" i="154"/>
  <c r="J3" i="154"/>
  <c r="K3" i="154"/>
  <c r="L3" i="154"/>
  <c r="I2" i="154"/>
  <c r="J2" i="154"/>
  <c r="K2" i="154"/>
  <c r="L2" i="154"/>
  <c r="J152" i="39"/>
  <c r="I152" i="152"/>
  <c r="J152" i="152"/>
  <c r="K152" i="152"/>
  <c r="L152" i="152"/>
  <c r="I26" i="152"/>
  <c r="J26" i="152"/>
  <c r="K26" i="152"/>
  <c r="L26" i="152" s="1"/>
  <c r="V64" i="152" s="1"/>
  <c r="I27" i="152"/>
  <c r="J27" i="152"/>
  <c r="K27" i="152" s="1"/>
  <c r="L27" i="152" s="1"/>
  <c r="I28" i="152"/>
  <c r="K28" i="152" s="1"/>
  <c r="L28" i="152" s="1"/>
  <c r="V66" i="152" s="1"/>
  <c r="J28" i="152"/>
  <c r="I29" i="152"/>
  <c r="K29" i="152" s="1"/>
  <c r="L29" i="152" s="1"/>
  <c r="V67" i="152" s="1"/>
  <c r="J29" i="152"/>
  <c r="I30" i="152"/>
  <c r="J30" i="152"/>
  <c r="K30" i="152"/>
  <c r="L30" i="152" s="1"/>
  <c r="I31" i="152"/>
  <c r="J31" i="152"/>
  <c r="K31" i="152" s="1"/>
  <c r="L31" i="152" s="1"/>
  <c r="V69" i="152" s="1"/>
  <c r="I32" i="152"/>
  <c r="J32" i="152"/>
  <c r="I33" i="152"/>
  <c r="J33" i="152"/>
  <c r="K33" i="152"/>
  <c r="L33" i="152" s="1"/>
  <c r="I34" i="152"/>
  <c r="J34" i="152"/>
  <c r="K34" i="152"/>
  <c r="L34" i="152" s="1"/>
  <c r="V72" i="152" s="1"/>
  <c r="I35" i="152"/>
  <c r="K35" i="152" s="1"/>
  <c r="L35" i="152" s="1"/>
  <c r="J35" i="152"/>
  <c r="I36" i="152"/>
  <c r="K36" i="152" s="1"/>
  <c r="L36" i="152" s="1"/>
  <c r="V74" i="152" s="1"/>
  <c r="J36" i="152"/>
  <c r="I37" i="152"/>
  <c r="K37" i="152" s="1"/>
  <c r="L37" i="152" s="1"/>
  <c r="V75" i="152" s="1"/>
  <c r="J37" i="152"/>
  <c r="I38" i="152"/>
  <c r="J38" i="152"/>
  <c r="K38" i="152" s="1"/>
  <c r="L38" i="152" s="1"/>
  <c r="I39" i="152"/>
  <c r="J39" i="152"/>
  <c r="K39" i="152" s="1"/>
  <c r="L39" i="152" s="1"/>
  <c r="V77" i="152"/>
  <c r="I40" i="152"/>
  <c r="J40" i="152"/>
  <c r="I41" i="152"/>
  <c r="J41" i="152"/>
  <c r="K41" i="152"/>
  <c r="L41" i="152" s="1"/>
  <c r="I42" i="152"/>
  <c r="J42" i="152"/>
  <c r="K42" i="152"/>
  <c r="L42" i="152" s="1"/>
  <c r="V80" i="152" s="1"/>
  <c r="I43" i="152"/>
  <c r="J43" i="152"/>
  <c r="K43" i="152"/>
  <c r="L43" i="152" s="1"/>
  <c r="I44" i="152"/>
  <c r="K44" i="152" s="1"/>
  <c r="J44" i="152"/>
  <c r="L44" i="152"/>
  <c r="I45" i="152"/>
  <c r="K45" i="152" s="1"/>
  <c r="L45" i="152" s="1"/>
  <c r="J45" i="152"/>
  <c r="I131" i="152"/>
  <c r="J131" i="152"/>
  <c r="K131" i="152"/>
  <c r="L131" i="152"/>
  <c r="I132" i="152"/>
  <c r="J132" i="152"/>
  <c r="K132" i="152" s="1"/>
  <c r="L132" i="152" s="1"/>
  <c r="I133" i="152"/>
  <c r="J133" i="152"/>
  <c r="I134" i="152"/>
  <c r="J134" i="152"/>
  <c r="K134" i="152"/>
  <c r="L134" i="152"/>
  <c r="I135" i="152"/>
  <c r="J135" i="152"/>
  <c r="K135" i="152"/>
  <c r="L135" i="152"/>
  <c r="I136" i="152"/>
  <c r="J136" i="152"/>
  <c r="K136" i="152"/>
  <c r="L136" i="152" s="1"/>
  <c r="I137" i="152"/>
  <c r="K137" i="152" s="1"/>
  <c r="L137" i="152" s="1"/>
  <c r="J137" i="152"/>
  <c r="I138" i="152"/>
  <c r="K138" i="152" s="1"/>
  <c r="J138" i="152"/>
  <c r="L138" i="152"/>
  <c r="V91" i="152"/>
  <c r="I139" i="152"/>
  <c r="J139" i="152"/>
  <c r="K139" i="152"/>
  <c r="L139" i="152" s="1"/>
  <c r="I140" i="152"/>
  <c r="J140" i="152"/>
  <c r="K140" i="152" s="1"/>
  <c r="L140" i="152" s="1"/>
  <c r="I141" i="152"/>
  <c r="K141" i="152" s="1"/>
  <c r="L141" i="152" s="1"/>
  <c r="V94" i="152" s="1"/>
  <c r="J141" i="152"/>
  <c r="I142" i="152"/>
  <c r="J142" i="152"/>
  <c r="K142" i="152"/>
  <c r="L142" i="152" s="1"/>
  <c r="V95" i="152"/>
  <c r="I143" i="152"/>
  <c r="J143" i="152"/>
  <c r="K143" i="152"/>
  <c r="L143" i="152" s="1"/>
  <c r="I144" i="152"/>
  <c r="J144" i="152"/>
  <c r="K144" i="152" s="1"/>
  <c r="L144" i="152" s="1"/>
  <c r="I145" i="152"/>
  <c r="K145" i="152" s="1"/>
  <c r="L145" i="152" s="1"/>
  <c r="J145" i="152"/>
  <c r="I146" i="152"/>
  <c r="K146" i="152" s="1"/>
  <c r="J146" i="152"/>
  <c r="L146" i="152"/>
  <c r="I147" i="152"/>
  <c r="J147" i="152"/>
  <c r="K147" i="152" s="1"/>
  <c r="L147" i="152" s="1"/>
  <c r="I148" i="152"/>
  <c r="J148" i="152"/>
  <c r="K148" i="152"/>
  <c r="L148" i="152" s="1"/>
  <c r="V101" i="152" s="1"/>
  <c r="I149" i="152"/>
  <c r="K149" i="152" s="1"/>
  <c r="L149" i="152" s="1"/>
  <c r="J149" i="152"/>
  <c r="I150" i="152"/>
  <c r="J150" i="152"/>
  <c r="K150" i="152"/>
  <c r="L150" i="152"/>
  <c r="I151" i="152"/>
  <c r="J151" i="152"/>
  <c r="K151" i="152"/>
  <c r="L151" i="152"/>
  <c r="I130" i="152"/>
  <c r="J130" i="152"/>
  <c r="I129" i="152"/>
  <c r="J129" i="152"/>
  <c r="K129" i="152"/>
  <c r="L129" i="152" s="1"/>
  <c r="I128" i="152"/>
  <c r="K128" i="152" s="1"/>
  <c r="J128" i="152"/>
  <c r="L128" i="152"/>
  <c r="I127" i="152"/>
  <c r="J127" i="152"/>
  <c r="I126" i="152"/>
  <c r="K126" i="152" s="1"/>
  <c r="L126" i="152" s="1"/>
  <c r="J126" i="152"/>
  <c r="I125" i="152"/>
  <c r="J125" i="152"/>
  <c r="K125" i="152" s="1"/>
  <c r="L125" i="152" s="1"/>
  <c r="I124" i="152"/>
  <c r="K124" i="152" s="1"/>
  <c r="J124" i="152"/>
  <c r="L124" i="152"/>
  <c r="I123" i="152"/>
  <c r="K123" i="152" s="1"/>
  <c r="L123" i="152" s="1"/>
  <c r="J123" i="152"/>
  <c r="I122" i="152"/>
  <c r="J122" i="152"/>
  <c r="I121" i="152"/>
  <c r="J121" i="152"/>
  <c r="K121" i="152"/>
  <c r="L121" i="152" s="1"/>
  <c r="I120" i="152"/>
  <c r="K120" i="152" s="1"/>
  <c r="J120" i="152"/>
  <c r="L120" i="152"/>
  <c r="I119" i="152"/>
  <c r="J119" i="152"/>
  <c r="I118" i="152"/>
  <c r="K118" i="152" s="1"/>
  <c r="L118" i="152" s="1"/>
  <c r="J118" i="152"/>
  <c r="I117" i="152"/>
  <c r="J117" i="152"/>
  <c r="K117" i="152" s="1"/>
  <c r="L117" i="152" s="1"/>
  <c r="I116" i="152"/>
  <c r="K116" i="152" s="1"/>
  <c r="J116" i="152"/>
  <c r="L116" i="152"/>
  <c r="I115" i="152"/>
  <c r="K115" i="152" s="1"/>
  <c r="L115" i="152" s="1"/>
  <c r="J115" i="152"/>
  <c r="I114" i="152"/>
  <c r="J114" i="152"/>
  <c r="I113" i="152"/>
  <c r="J113" i="152"/>
  <c r="K113" i="152"/>
  <c r="L113" i="152" s="1"/>
  <c r="I112" i="152"/>
  <c r="K112" i="152" s="1"/>
  <c r="J112" i="152"/>
  <c r="L112" i="152"/>
  <c r="I111" i="152"/>
  <c r="J111" i="152"/>
  <c r="I110" i="152"/>
  <c r="K110" i="152" s="1"/>
  <c r="L110" i="152" s="1"/>
  <c r="J110" i="152"/>
  <c r="I109" i="152"/>
  <c r="J109" i="152"/>
  <c r="K109" i="152" s="1"/>
  <c r="L109" i="152" s="1"/>
  <c r="I108" i="152"/>
  <c r="K108" i="152" s="1"/>
  <c r="J108" i="152"/>
  <c r="L108" i="152"/>
  <c r="I107" i="152"/>
  <c r="K107" i="152" s="1"/>
  <c r="L107" i="152" s="1"/>
  <c r="J107" i="152"/>
  <c r="I106" i="152"/>
  <c r="J106" i="152"/>
  <c r="I105" i="152"/>
  <c r="J105" i="152"/>
  <c r="K105" i="152"/>
  <c r="L105" i="152" s="1"/>
  <c r="I104" i="152"/>
  <c r="K104" i="152" s="1"/>
  <c r="J104" i="152"/>
  <c r="L104" i="152"/>
  <c r="I103" i="152"/>
  <c r="J103" i="152"/>
  <c r="I102" i="152"/>
  <c r="K102" i="152" s="1"/>
  <c r="L102" i="152" s="1"/>
  <c r="J102" i="152"/>
  <c r="I101" i="152"/>
  <c r="J101" i="152"/>
  <c r="K101" i="152" s="1"/>
  <c r="L101" i="152" s="1"/>
  <c r="I100" i="152"/>
  <c r="K100" i="152" s="1"/>
  <c r="J100" i="152"/>
  <c r="L100" i="152"/>
  <c r="I99" i="152"/>
  <c r="K99" i="152" s="1"/>
  <c r="L99" i="152" s="1"/>
  <c r="J99" i="152"/>
  <c r="I98" i="152"/>
  <c r="J98" i="152"/>
  <c r="I97" i="152"/>
  <c r="J97" i="152"/>
  <c r="K97" i="152"/>
  <c r="L97" i="152" s="1"/>
  <c r="I96" i="152"/>
  <c r="K96" i="152" s="1"/>
  <c r="J96" i="152"/>
  <c r="L96" i="152"/>
  <c r="I95" i="152"/>
  <c r="J95" i="152"/>
  <c r="I94" i="152"/>
  <c r="K94" i="152" s="1"/>
  <c r="L94" i="152" s="1"/>
  <c r="J94" i="152"/>
  <c r="I93" i="152"/>
  <c r="J93" i="152"/>
  <c r="K93" i="152" s="1"/>
  <c r="L93" i="152" s="1"/>
  <c r="I92" i="152"/>
  <c r="K92" i="152" s="1"/>
  <c r="J92" i="152"/>
  <c r="L92" i="152"/>
  <c r="I91" i="152"/>
  <c r="K91" i="152" s="1"/>
  <c r="L91" i="152" s="1"/>
  <c r="J91" i="152"/>
  <c r="I90" i="152"/>
  <c r="K90" i="152" s="1"/>
  <c r="L90" i="152" s="1"/>
  <c r="J90" i="152"/>
  <c r="I89" i="152"/>
  <c r="J89" i="152"/>
  <c r="K89" i="152"/>
  <c r="L89" i="152" s="1"/>
  <c r="I88" i="152"/>
  <c r="J88" i="152"/>
  <c r="K88" i="152"/>
  <c r="L88" i="152" s="1"/>
  <c r="I87" i="152"/>
  <c r="J87" i="152"/>
  <c r="K87" i="152" s="1"/>
  <c r="L87" i="152" s="1"/>
  <c r="I86" i="152"/>
  <c r="K86" i="152" s="1"/>
  <c r="L86" i="152" s="1"/>
  <c r="J86" i="152"/>
  <c r="I85" i="152"/>
  <c r="J85" i="152"/>
  <c r="K85" i="152"/>
  <c r="L85" i="152" s="1"/>
  <c r="I84" i="152"/>
  <c r="J84" i="152"/>
  <c r="K84" i="152"/>
  <c r="L84" i="152" s="1"/>
  <c r="I83" i="152"/>
  <c r="J83" i="152"/>
  <c r="K83" i="152" s="1"/>
  <c r="L83" i="152" s="1"/>
  <c r="I82" i="152"/>
  <c r="K82" i="152" s="1"/>
  <c r="L82" i="152" s="1"/>
  <c r="J82" i="152"/>
  <c r="I81" i="152"/>
  <c r="J81" i="152"/>
  <c r="K81" i="152"/>
  <c r="L81" i="152" s="1"/>
  <c r="I80" i="152"/>
  <c r="J80" i="152"/>
  <c r="K80" i="152"/>
  <c r="L80" i="152" s="1"/>
  <c r="I79" i="152"/>
  <c r="J79" i="152"/>
  <c r="K79" i="152" s="1"/>
  <c r="L79" i="152" s="1"/>
  <c r="I78" i="152"/>
  <c r="K78" i="152" s="1"/>
  <c r="L78" i="152" s="1"/>
  <c r="J78" i="152"/>
  <c r="I77" i="152"/>
  <c r="J77" i="152"/>
  <c r="K77" i="152"/>
  <c r="L77" i="152" s="1"/>
  <c r="I76" i="152"/>
  <c r="J76" i="152"/>
  <c r="K76" i="152"/>
  <c r="L76" i="152" s="1"/>
  <c r="I75" i="152"/>
  <c r="J75" i="152"/>
  <c r="K75" i="152" s="1"/>
  <c r="L75" i="152" s="1"/>
  <c r="I74" i="152"/>
  <c r="K74" i="152" s="1"/>
  <c r="L74" i="152" s="1"/>
  <c r="J74" i="152"/>
  <c r="I73" i="152"/>
  <c r="J73" i="152"/>
  <c r="K73" i="152"/>
  <c r="L73" i="152" s="1"/>
  <c r="I72" i="152"/>
  <c r="J72" i="152"/>
  <c r="K72" i="152"/>
  <c r="L72" i="152" s="1"/>
  <c r="I71" i="152"/>
  <c r="J71" i="152"/>
  <c r="K71" i="152" s="1"/>
  <c r="L71" i="152" s="1"/>
  <c r="I70" i="152"/>
  <c r="K70" i="152" s="1"/>
  <c r="L70" i="152" s="1"/>
  <c r="J70" i="152"/>
  <c r="I69" i="152"/>
  <c r="J69" i="152"/>
  <c r="K69" i="152"/>
  <c r="L69" i="152" s="1"/>
  <c r="I68" i="152"/>
  <c r="J68" i="152"/>
  <c r="K68" i="152"/>
  <c r="L68" i="152" s="1"/>
  <c r="I67" i="152"/>
  <c r="J67" i="152"/>
  <c r="K67" i="152" s="1"/>
  <c r="L67" i="152" s="1"/>
  <c r="I66" i="152"/>
  <c r="K66" i="152" s="1"/>
  <c r="L66" i="152" s="1"/>
  <c r="J66" i="152"/>
  <c r="I65" i="152"/>
  <c r="J65" i="152"/>
  <c r="K65" i="152"/>
  <c r="L65" i="152" s="1"/>
  <c r="I64" i="152"/>
  <c r="J64" i="152"/>
  <c r="K64" i="152"/>
  <c r="L64" i="152" s="1"/>
  <c r="I63" i="152"/>
  <c r="J63" i="152"/>
  <c r="K63" i="152" s="1"/>
  <c r="L63" i="152" s="1"/>
  <c r="I62" i="152"/>
  <c r="K62" i="152" s="1"/>
  <c r="L62" i="152" s="1"/>
  <c r="J62" i="152"/>
  <c r="I61" i="152"/>
  <c r="J61" i="152"/>
  <c r="K61" i="152"/>
  <c r="L61" i="152" s="1"/>
  <c r="I60" i="152"/>
  <c r="J60" i="152"/>
  <c r="K60" i="152"/>
  <c r="L60" i="152" s="1"/>
  <c r="I59" i="152"/>
  <c r="J59" i="152"/>
  <c r="K59" i="152" s="1"/>
  <c r="L59" i="152" s="1"/>
  <c r="I58" i="152"/>
  <c r="K58" i="152" s="1"/>
  <c r="L58" i="152" s="1"/>
  <c r="J58" i="152"/>
  <c r="I57" i="152"/>
  <c r="J57" i="152"/>
  <c r="K57" i="152"/>
  <c r="L57" i="152" s="1"/>
  <c r="I56" i="152"/>
  <c r="J56" i="152"/>
  <c r="K56" i="152"/>
  <c r="L56" i="152" s="1"/>
  <c r="I55" i="152"/>
  <c r="J55" i="152"/>
  <c r="K55" i="152" s="1"/>
  <c r="L55" i="152" s="1"/>
  <c r="I54" i="152"/>
  <c r="K54" i="152" s="1"/>
  <c r="L54" i="152" s="1"/>
  <c r="J54" i="152"/>
  <c r="I53" i="152"/>
  <c r="J53" i="152"/>
  <c r="K53" i="152"/>
  <c r="L53" i="152" s="1"/>
  <c r="I52" i="152"/>
  <c r="J52" i="152"/>
  <c r="K52" i="152"/>
  <c r="L52" i="152" s="1"/>
  <c r="I51" i="152"/>
  <c r="J51" i="152"/>
  <c r="K51" i="152" s="1"/>
  <c r="L51" i="152" s="1"/>
  <c r="I50" i="152"/>
  <c r="K50" i="152" s="1"/>
  <c r="L50" i="152" s="1"/>
  <c r="J50" i="152"/>
  <c r="I49" i="152"/>
  <c r="J49" i="152"/>
  <c r="K49" i="152"/>
  <c r="L49" i="152" s="1"/>
  <c r="I48" i="152"/>
  <c r="J48" i="152"/>
  <c r="K48" i="152"/>
  <c r="L48" i="152" s="1"/>
  <c r="I47" i="152"/>
  <c r="J47" i="152"/>
  <c r="K47" i="152" s="1"/>
  <c r="L47" i="152" s="1"/>
  <c r="I46" i="152"/>
  <c r="K46" i="152" s="1"/>
  <c r="L46" i="152" s="1"/>
  <c r="J46" i="152"/>
  <c r="I25" i="152"/>
  <c r="J25" i="152"/>
  <c r="K25" i="152"/>
  <c r="L25" i="152" s="1"/>
  <c r="I24" i="152"/>
  <c r="J24" i="152"/>
  <c r="K24" i="152"/>
  <c r="L24" i="152" s="1"/>
  <c r="I23" i="152"/>
  <c r="J23" i="152"/>
  <c r="K23" i="152" s="1"/>
  <c r="L23" i="152" s="1"/>
  <c r="I22" i="152"/>
  <c r="K22" i="152" s="1"/>
  <c r="L22" i="152" s="1"/>
  <c r="J22" i="152"/>
  <c r="I21" i="152"/>
  <c r="J21" i="152"/>
  <c r="K21" i="152"/>
  <c r="L21" i="152" s="1"/>
  <c r="I20" i="152"/>
  <c r="J20" i="152"/>
  <c r="K20" i="152"/>
  <c r="L20" i="152" s="1"/>
  <c r="I19" i="152"/>
  <c r="J19" i="152"/>
  <c r="K19" i="152" s="1"/>
  <c r="L19" i="152" s="1"/>
  <c r="I18" i="152"/>
  <c r="K18" i="152" s="1"/>
  <c r="L18" i="152" s="1"/>
  <c r="J18" i="152"/>
  <c r="I17" i="152"/>
  <c r="J17" i="152"/>
  <c r="K17" i="152"/>
  <c r="L17" i="152" s="1"/>
  <c r="I16" i="152"/>
  <c r="J16" i="152"/>
  <c r="K16" i="152"/>
  <c r="L16" i="152" s="1"/>
  <c r="I15" i="152"/>
  <c r="J15" i="152"/>
  <c r="K15" i="152" s="1"/>
  <c r="L15" i="152" s="1"/>
  <c r="I14" i="152"/>
  <c r="K14" i="152" s="1"/>
  <c r="L14" i="152" s="1"/>
  <c r="J14" i="152"/>
  <c r="I13" i="152"/>
  <c r="J13" i="152"/>
  <c r="K13" i="152"/>
  <c r="L13" i="152" s="1"/>
  <c r="I12" i="152"/>
  <c r="J12" i="152"/>
  <c r="K12" i="152"/>
  <c r="L12" i="152" s="1"/>
  <c r="I11" i="152"/>
  <c r="K11" i="152" s="1"/>
  <c r="L11" i="152" s="1"/>
  <c r="J11" i="152"/>
  <c r="I10" i="152"/>
  <c r="K10" i="152" s="1"/>
  <c r="L10" i="152" s="1"/>
  <c r="J10" i="152"/>
  <c r="I9" i="152"/>
  <c r="J9" i="152"/>
  <c r="K9" i="152"/>
  <c r="L9" i="152" s="1"/>
  <c r="I8" i="152"/>
  <c r="J8" i="152"/>
  <c r="K8" i="152"/>
  <c r="L8" i="152" s="1"/>
  <c r="I7" i="152"/>
  <c r="K7" i="152" s="1"/>
  <c r="L7" i="152" s="1"/>
  <c r="J7" i="152"/>
  <c r="I6" i="152"/>
  <c r="K6" i="152" s="1"/>
  <c r="L6" i="152" s="1"/>
  <c r="J6" i="152"/>
  <c r="I5" i="152"/>
  <c r="J5" i="152"/>
  <c r="I4" i="152"/>
  <c r="K4" i="152" s="1"/>
  <c r="L4" i="152" s="1"/>
  <c r="J4" i="152"/>
  <c r="I3" i="152"/>
  <c r="K3" i="152" s="1"/>
  <c r="L3" i="152" s="1"/>
  <c r="J3" i="152"/>
  <c r="I2" i="152"/>
  <c r="K2" i="152" s="1"/>
  <c r="J2" i="152"/>
  <c r="L2" i="152"/>
  <c r="I37" i="105"/>
  <c r="J37" i="105"/>
  <c r="K37" i="105" s="1"/>
  <c r="L37" i="105" s="1"/>
  <c r="I26" i="105"/>
  <c r="J26" i="105"/>
  <c r="K26" i="105" s="1"/>
  <c r="L26" i="105" s="1"/>
  <c r="V64" i="105" s="1"/>
  <c r="I27" i="105"/>
  <c r="K27" i="105" s="1"/>
  <c r="L27" i="105" s="1"/>
  <c r="V65" i="105" s="1"/>
  <c r="J27" i="105"/>
  <c r="I28" i="105"/>
  <c r="J28" i="105"/>
  <c r="K28" i="105" s="1"/>
  <c r="L28" i="105" s="1"/>
  <c r="I29" i="105"/>
  <c r="J29" i="105"/>
  <c r="K29" i="105"/>
  <c r="L29" i="105" s="1"/>
  <c r="V67" i="105" s="1"/>
  <c r="I30" i="105"/>
  <c r="J30" i="105"/>
  <c r="K30" i="105" s="1"/>
  <c r="L30" i="105" s="1"/>
  <c r="V68" i="105" s="1"/>
  <c r="I31" i="105"/>
  <c r="J31" i="105"/>
  <c r="K31" i="105"/>
  <c r="L31" i="105" s="1"/>
  <c r="I32" i="105"/>
  <c r="K32" i="105" s="1"/>
  <c r="L32" i="105" s="1"/>
  <c r="V70" i="105" s="1"/>
  <c r="J32" i="105"/>
  <c r="I33" i="105"/>
  <c r="J33" i="105"/>
  <c r="K33" i="105"/>
  <c r="L33" i="105" s="1"/>
  <c r="V71" i="105" s="1"/>
  <c r="I34" i="105"/>
  <c r="J34" i="105"/>
  <c r="K34" i="105" s="1"/>
  <c r="L34" i="105" s="1"/>
  <c r="V72" i="105" s="1"/>
  <c r="I35" i="105"/>
  <c r="K35" i="105" s="1"/>
  <c r="L35" i="105" s="1"/>
  <c r="J35" i="105"/>
  <c r="I36" i="105"/>
  <c r="K36" i="105" s="1"/>
  <c r="L36" i="105" s="1"/>
  <c r="V74" i="105" s="1"/>
  <c r="J36" i="105"/>
  <c r="I38" i="105"/>
  <c r="J38" i="105"/>
  <c r="K38" i="105" s="1"/>
  <c r="L38" i="105" s="1"/>
  <c r="I39" i="105"/>
  <c r="K39" i="105" s="1"/>
  <c r="L39" i="105" s="1"/>
  <c r="J39" i="105"/>
  <c r="I40" i="105"/>
  <c r="K40" i="105" s="1"/>
  <c r="L40" i="105" s="1"/>
  <c r="J40" i="105"/>
  <c r="I41" i="105"/>
  <c r="J41" i="105"/>
  <c r="K41" i="105"/>
  <c r="L41" i="105" s="1"/>
  <c r="I42" i="105"/>
  <c r="J42" i="105"/>
  <c r="K42" i="105" s="1"/>
  <c r="L42" i="105" s="1"/>
  <c r="I43" i="105"/>
  <c r="J43" i="105"/>
  <c r="K43" i="105"/>
  <c r="L43" i="105" s="1"/>
  <c r="I44" i="105"/>
  <c r="K44" i="105" s="1"/>
  <c r="L44" i="105" s="1"/>
  <c r="J44" i="105"/>
  <c r="I45" i="105"/>
  <c r="J45" i="105"/>
  <c r="K45" i="105"/>
  <c r="L45" i="105" s="1"/>
  <c r="I131" i="105"/>
  <c r="J131" i="105"/>
  <c r="K131" i="105" s="1"/>
  <c r="L131" i="105" s="1"/>
  <c r="I132" i="105"/>
  <c r="K132" i="105" s="1"/>
  <c r="L132" i="105" s="1"/>
  <c r="V85" i="105" s="1"/>
  <c r="J132" i="105"/>
  <c r="I133" i="105"/>
  <c r="K133" i="105" s="1"/>
  <c r="L133" i="105" s="1"/>
  <c r="J133" i="105"/>
  <c r="I134" i="105"/>
  <c r="J134" i="105"/>
  <c r="K134" i="105"/>
  <c r="L134" i="105" s="1"/>
  <c r="I135" i="105"/>
  <c r="J135" i="105"/>
  <c r="K135" i="105" s="1"/>
  <c r="L135" i="105" s="1"/>
  <c r="V88" i="105" s="1"/>
  <c r="I136" i="105"/>
  <c r="J136" i="105"/>
  <c r="K136" i="105"/>
  <c r="L136" i="105" s="1"/>
  <c r="V89" i="105" s="1"/>
  <c r="I137" i="105"/>
  <c r="K137" i="105" s="1"/>
  <c r="L137" i="105" s="1"/>
  <c r="J137" i="105"/>
  <c r="I138" i="105"/>
  <c r="J138" i="105"/>
  <c r="K138" i="105"/>
  <c r="L138" i="105" s="1"/>
  <c r="I139" i="105"/>
  <c r="J139" i="105"/>
  <c r="K139" i="105" s="1"/>
  <c r="L139" i="105" s="1"/>
  <c r="V92" i="105" s="1"/>
  <c r="I140" i="105"/>
  <c r="K140" i="105" s="1"/>
  <c r="L140" i="105" s="1"/>
  <c r="V93" i="105" s="1"/>
  <c r="J140" i="105"/>
  <c r="I141" i="105"/>
  <c r="K141" i="105" s="1"/>
  <c r="L141" i="105" s="1"/>
  <c r="J141" i="105"/>
  <c r="I142" i="105"/>
  <c r="J142" i="105"/>
  <c r="K142" i="105"/>
  <c r="L142" i="105" s="1"/>
  <c r="I143" i="105"/>
  <c r="J143" i="105"/>
  <c r="K143" i="105" s="1"/>
  <c r="L143" i="105" s="1"/>
  <c r="V96" i="105" s="1"/>
  <c r="I144" i="105"/>
  <c r="J144" i="105"/>
  <c r="K144" i="105"/>
  <c r="L144" i="105" s="1"/>
  <c r="I145" i="105"/>
  <c r="K145" i="105" s="1"/>
  <c r="L145" i="105" s="1"/>
  <c r="J145" i="105"/>
  <c r="I146" i="105"/>
  <c r="J146" i="105"/>
  <c r="K146" i="105"/>
  <c r="L146" i="105" s="1"/>
  <c r="I147" i="105"/>
  <c r="J147" i="105"/>
  <c r="K147" i="105" s="1"/>
  <c r="L147" i="105" s="1"/>
  <c r="I148" i="105"/>
  <c r="K148" i="105" s="1"/>
  <c r="L148" i="105" s="1"/>
  <c r="J148" i="105"/>
  <c r="I149" i="105"/>
  <c r="K149" i="105" s="1"/>
  <c r="L149" i="105" s="1"/>
  <c r="V102" i="105" s="1"/>
  <c r="J149" i="105"/>
  <c r="I150" i="105"/>
  <c r="J150" i="105"/>
  <c r="K150" i="105"/>
  <c r="L150" i="105" s="1"/>
  <c r="V103" i="105" s="1"/>
  <c r="I151" i="105"/>
  <c r="J151" i="105"/>
  <c r="K151" i="105" s="1"/>
  <c r="L151" i="105" s="1"/>
  <c r="V104" i="105" s="1"/>
  <c r="I46" i="105"/>
  <c r="K46" i="105" s="1"/>
  <c r="L46" i="105" s="1"/>
  <c r="J46" i="105"/>
  <c r="I47" i="105"/>
  <c r="J47" i="105"/>
  <c r="K47" i="105"/>
  <c r="L47" i="105" s="1"/>
  <c r="I48" i="105"/>
  <c r="J48" i="105"/>
  <c r="K48" i="105"/>
  <c r="L48" i="105" s="1"/>
  <c r="I49" i="105"/>
  <c r="J49" i="105"/>
  <c r="K49" i="105"/>
  <c r="L49" i="105" s="1"/>
  <c r="I50" i="105"/>
  <c r="K50" i="105" s="1"/>
  <c r="L50" i="105" s="1"/>
  <c r="J50" i="105"/>
  <c r="I51" i="105"/>
  <c r="J51" i="105"/>
  <c r="K51" i="105"/>
  <c r="L51" i="105" s="1"/>
  <c r="I52" i="105"/>
  <c r="J52" i="105"/>
  <c r="K52" i="105"/>
  <c r="L52" i="105" s="1"/>
  <c r="I53" i="105"/>
  <c r="J53" i="105"/>
  <c r="K53" i="105"/>
  <c r="L53" i="105" s="1"/>
  <c r="I54" i="105"/>
  <c r="K54" i="105" s="1"/>
  <c r="L54" i="105" s="1"/>
  <c r="J54" i="105"/>
  <c r="I55" i="105"/>
  <c r="J55" i="105"/>
  <c r="K55" i="105"/>
  <c r="L55" i="105" s="1"/>
  <c r="I56" i="105"/>
  <c r="J56" i="105"/>
  <c r="K56" i="105"/>
  <c r="L56" i="105" s="1"/>
  <c r="I57" i="105"/>
  <c r="J57" i="105"/>
  <c r="K57" i="105"/>
  <c r="L57" i="105" s="1"/>
  <c r="I58" i="105"/>
  <c r="K58" i="105" s="1"/>
  <c r="L58" i="105" s="1"/>
  <c r="J58" i="105"/>
  <c r="I59" i="105"/>
  <c r="J59" i="105"/>
  <c r="K59" i="105"/>
  <c r="L59" i="105" s="1"/>
  <c r="I60" i="105"/>
  <c r="J60" i="105"/>
  <c r="K60" i="105"/>
  <c r="L60" i="105" s="1"/>
  <c r="I61" i="105"/>
  <c r="J61" i="105"/>
  <c r="K61" i="105"/>
  <c r="L61" i="105" s="1"/>
  <c r="I62" i="105"/>
  <c r="K62" i="105" s="1"/>
  <c r="L62" i="105" s="1"/>
  <c r="J62" i="105"/>
  <c r="I63" i="105"/>
  <c r="J63" i="105"/>
  <c r="K63" i="105"/>
  <c r="L63" i="105" s="1"/>
  <c r="I64" i="105"/>
  <c r="J64" i="105"/>
  <c r="K64" i="105"/>
  <c r="L64" i="105" s="1"/>
  <c r="I65" i="105"/>
  <c r="J65" i="105"/>
  <c r="K65" i="105"/>
  <c r="L65" i="105" s="1"/>
  <c r="I66" i="105"/>
  <c r="K66" i="105" s="1"/>
  <c r="L66" i="105" s="1"/>
  <c r="J66" i="105"/>
  <c r="I67" i="105"/>
  <c r="J67" i="105"/>
  <c r="K67" i="105"/>
  <c r="L67" i="105" s="1"/>
  <c r="I68" i="105"/>
  <c r="J68" i="105"/>
  <c r="K68" i="105"/>
  <c r="L68" i="105" s="1"/>
  <c r="I69" i="105"/>
  <c r="J69" i="105"/>
  <c r="K69" i="105"/>
  <c r="L69" i="105" s="1"/>
  <c r="I70" i="105"/>
  <c r="K70" i="105" s="1"/>
  <c r="L70" i="105" s="1"/>
  <c r="J70" i="105"/>
  <c r="I71" i="105"/>
  <c r="J71" i="105"/>
  <c r="K71" i="105"/>
  <c r="L71" i="105" s="1"/>
  <c r="I72" i="105"/>
  <c r="J72" i="105"/>
  <c r="K72" i="105"/>
  <c r="L72" i="105" s="1"/>
  <c r="I73" i="105"/>
  <c r="J73" i="105"/>
  <c r="K73" i="105"/>
  <c r="L73" i="105" s="1"/>
  <c r="I74" i="105"/>
  <c r="K74" i="105" s="1"/>
  <c r="L74" i="105" s="1"/>
  <c r="J74" i="105"/>
  <c r="I75" i="105"/>
  <c r="J75" i="105"/>
  <c r="K75" i="105"/>
  <c r="L75" i="105" s="1"/>
  <c r="I76" i="105"/>
  <c r="J76" i="105"/>
  <c r="K76" i="105"/>
  <c r="L76" i="105" s="1"/>
  <c r="I77" i="105"/>
  <c r="J77" i="105"/>
  <c r="K77" i="105"/>
  <c r="L77" i="105" s="1"/>
  <c r="I78" i="105"/>
  <c r="K78" i="105" s="1"/>
  <c r="L78" i="105" s="1"/>
  <c r="J78" i="105"/>
  <c r="I79" i="105"/>
  <c r="J79" i="105"/>
  <c r="K79" i="105"/>
  <c r="L79" i="105" s="1"/>
  <c r="I80" i="105"/>
  <c r="J80" i="105"/>
  <c r="K80" i="105"/>
  <c r="L80" i="105" s="1"/>
  <c r="I81" i="105"/>
  <c r="J81" i="105"/>
  <c r="K81" i="105"/>
  <c r="L81" i="105" s="1"/>
  <c r="I82" i="105"/>
  <c r="K82" i="105" s="1"/>
  <c r="L82" i="105" s="1"/>
  <c r="J82" i="105"/>
  <c r="I83" i="105"/>
  <c r="J83" i="105"/>
  <c r="K83" i="105"/>
  <c r="L83" i="105" s="1"/>
  <c r="I84" i="105"/>
  <c r="J84" i="105"/>
  <c r="K84" i="105"/>
  <c r="L84" i="105" s="1"/>
  <c r="I85" i="105"/>
  <c r="J85" i="105"/>
  <c r="K85" i="105"/>
  <c r="L85" i="105" s="1"/>
  <c r="I86" i="105"/>
  <c r="J86" i="105"/>
  <c r="I87" i="105"/>
  <c r="J87" i="105"/>
  <c r="K87" i="105"/>
  <c r="L87" i="105" s="1"/>
  <c r="I88" i="105"/>
  <c r="J88" i="105"/>
  <c r="K88" i="105"/>
  <c r="L88" i="105" s="1"/>
  <c r="I89" i="105"/>
  <c r="J89" i="105"/>
  <c r="K89" i="105"/>
  <c r="L89" i="105" s="1"/>
  <c r="I90" i="105"/>
  <c r="K90" i="105" s="1"/>
  <c r="L90" i="105" s="1"/>
  <c r="J90" i="105"/>
  <c r="I91" i="105"/>
  <c r="J91" i="105"/>
  <c r="K91" i="105"/>
  <c r="L91" i="105" s="1"/>
  <c r="I92" i="105"/>
  <c r="J92" i="105"/>
  <c r="K92" i="105"/>
  <c r="L92" i="105" s="1"/>
  <c r="I93" i="105"/>
  <c r="J93" i="105"/>
  <c r="K93" i="105"/>
  <c r="L93" i="105" s="1"/>
  <c r="I94" i="105"/>
  <c r="J94" i="105"/>
  <c r="I95" i="105"/>
  <c r="J95" i="105"/>
  <c r="K95" i="105"/>
  <c r="L95" i="105"/>
  <c r="I96" i="105"/>
  <c r="J96" i="105"/>
  <c r="K96" i="105"/>
  <c r="L96" i="105" s="1"/>
  <c r="I97" i="105"/>
  <c r="J97" i="105"/>
  <c r="K97" i="105"/>
  <c r="L97" i="105" s="1"/>
  <c r="I98" i="105"/>
  <c r="K98" i="105" s="1"/>
  <c r="L98" i="105" s="1"/>
  <c r="J98" i="105"/>
  <c r="I99" i="105"/>
  <c r="J99" i="105"/>
  <c r="K99" i="105"/>
  <c r="L99" i="105" s="1"/>
  <c r="I100" i="105"/>
  <c r="J100" i="105"/>
  <c r="K100" i="105"/>
  <c r="L100" i="105" s="1"/>
  <c r="I101" i="105"/>
  <c r="J101" i="105"/>
  <c r="K101" i="105"/>
  <c r="L101" i="105" s="1"/>
  <c r="I102" i="105"/>
  <c r="J102" i="105"/>
  <c r="I103" i="105"/>
  <c r="J103" i="105"/>
  <c r="K103" i="105"/>
  <c r="L103" i="105" s="1"/>
  <c r="I104" i="105"/>
  <c r="J104" i="105"/>
  <c r="K104" i="105"/>
  <c r="L104" i="105" s="1"/>
  <c r="I105" i="105"/>
  <c r="J105" i="105"/>
  <c r="K105" i="105"/>
  <c r="L105" i="105" s="1"/>
  <c r="I106" i="105"/>
  <c r="K106" i="105" s="1"/>
  <c r="L106" i="105" s="1"/>
  <c r="J106" i="105"/>
  <c r="I107" i="105"/>
  <c r="J107" i="105"/>
  <c r="K107" i="105"/>
  <c r="L107" i="105" s="1"/>
  <c r="I108" i="105"/>
  <c r="J108" i="105"/>
  <c r="K108" i="105"/>
  <c r="L108" i="105" s="1"/>
  <c r="I109" i="105"/>
  <c r="J109" i="105"/>
  <c r="K109" i="105"/>
  <c r="L109" i="105" s="1"/>
  <c r="I110" i="105"/>
  <c r="J110" i="105"/>
  <c r="I111" i="105"/>
  <c r="J111" i="105"/>
  <c r="K111" i="105"/>
  <c r="L111" i="105"/>
  <c r="I112" i="105"/>
  <c r="J112" i="105"/>
  <c r="K112" i="105"/>
  <c r="L112" i="105" s="1"/>
  <c r="I113" i="105"/>
  <c r="J113" i="105"/>
  <c r="K113" i="105"/>
  <c r="L113" i="105" s="1"/>
  <c r="I114" i="105"/>
  <c r="K114" i="105" s="1"/>
  <c r="L114" i="105" s="1"/>
  <c r="J114" i="105"/>
  <c r="I115" i="105"/>
  <c r="J115" i="105"/>
  <c r="K115" i="105"/>
  <c r="L115" i="105" s="1"/>
  <c r="I116" i="105"/>
  <c r="J116" i="105"/>
  <c r="K116" i="105"/>
  <c r="L116" i="105" s="1"/>
  <c r="I117" i="105"/>
  <c r="J117" i="105"/>
  <c r="K117" i="105"/>
  <c r="L117" i="105" s="1"/>
  <c r="I118" i="105"/>
  <c r="J118" i="105"/>
  <c r="I119" i="105"/>
  <c r="J119" i="105"/>
  <c r="K119" i="105"/>
  <c r="L119" i="105" s="1"/>
  <c r="I120" i="105"/>
  <c r="J120" i="105"/>
  <c r="K120" i="105"/>
  <c r="L120" i="105" s="1"/>
  <c r="I121" i="105"/>
  <c r="J121" i="105"/>
  <c r="K121" i="105"/>
  <c r="L121" i="105" s="1"/>
  <c r="I122" i="105"/>
  <c r="K122" i="105" s="1"/>
  <c r="L122" i="105" s="1"/>
  <c r="J122" i="105"/>
  <c r="I123" i="105"/>
  <c r="J123" i="105"/>
  <c r="K123" i="105"/>
  <c r="L123" i="105" s="1"/>
  <c r="I124" i="105"/>
  <c r="J124" i="105"/>
  <c r="K124" i="105"/>
  <c r="L124" i="105" s="1"/>
  <c r="I125" i="105"/>
  <c r="J125" i="105"/>
  <c r="K125" i="105"/>
  <c r="L125" i="105" s="1"/>
  <c r="I126" i="105"/>
  <c r="J126" i="105"/>
  <c r="I127" i="105"/>
  <c r="J127" i="105"/>
  <c r="K127" i="105"/>
  <c r="L127" i="105"/>
  <c r="I128" i="105"/>
  <c r="J128" i="105"/>
  <c r="K128" i="105"/>
  <c r="L128" i="105" s="1"/>
  <c r="I129" i="105"/>
  <c r="J129" i="105"/>
  <c r="K129" i="105"/>
  <c r="L129" i="105" s="1"/>
  <c r="I130" i="105"/>
  <c r="J130" i="105"/>
  <c r="I37" i="95"/>
  <c r="J37" i="95"/>
  <c r="I26" i="95"/>
  <c r="J26" i="95"/>
  <c r="K26" i="95"/>
  <c r="L26" i="95" s="1"/>
  <c r="V64" i="95" s="1"/>
  <c r="I27" i="95"/>
  <c r="K27" i="95" s="1"/>
  <c r="L27" i="95" s="1"/>
  <c r="V65" i="95" s="1"/>
  <c r="J27" i="95"/>
  <c r="I28" i="95"/>
  <c r="J28" i="95"/>
  <c r="K28" i="95"/>
  <c r="L28" i="95" s="1"/>
  <c r="V66" i="95" s="1"/>
  <c r="I29" i="95"/>
  <c r="J29" i="95"/>
  <c r="K29" i="95" s="1"/>
  <c r="L29" i="95"/>
  <c r="V67" i="95" s="1"/>
  <c r="I30" i="95"/>
  <c r="K30" i="95" s="1"/>
  <c r="L30" i="95" s="1"/>
  <c r="V68" i="95" s="1"/>
  <c r="J30" i="95"/>
  <c r="I31" i="95"/>
  <c r="K31" i="95" s="1"/>
  <c r="L31" i="95" s="1"/>
  <c r="J31" i="95"/>
  <c r="I32" i="95"/>
  <c r="J32" i="95"/>
  <c r="K32" i="95"/>
  <c r="L32" i="95" s="1"/>
  <c r="V70" i="95" s="1"/>
  <c r="I33" i="95"/>
  <c r="J33" i="95"/>
  <c r="K33" i="95" s="1"/>
  <c r="L33" i="95" s="1"/>
  <c r="I34" i="95"/>
  <c r="J34" i="95"/>
  <c r="K34" i="95"/>
  <c r="L34" i="95" s="1"/>
  <c r="V72" i="95"/>
  <c r="I35" i="95"/>
  <c r="K35" i="95" s="1"/>
  <c r="J35" i="95"/>
  <c r="L35" i="95"/>
  <c r="V73" i="95" s="1"/>
  <c r="I36" i="95"/>
  <c r="K36" i="95" s="1"/>
  <c r="L36" i="95" s="1"/>
  <c r="V74" i="95" s="1"/>
  <c r="J36" i="95"/>
  <c r="I38" i="95"/>
  <c r="J38" i="95"/>
  <c r="K38" i="95"/>
  <c r="L38" i="95" s="1"/>
  <c r="V76" i="95"/>
  <c r="I39" i="95"/>
  <c r="K39" i="95" s="1"/>
  <c r="L39" i="95" s="1"/>
  <c r="J39" i="95"/>
  <c r="I40" i="95"/>
  <c r="J40" i="95"/>
  <c r="K40" i="95"/>
  <c r="L40" i="95"/>
  <c r="I41" i="95"/>
  <c r="J41" i="95"/>
  <c r="K41" i="95" s="1"/>
  <c r="L41" i="95" s="1"/>
  <c r="I42" i="95"/>
  <c r="J42" i="95"/>
  <c r="I43" i="95"/>
  <c r="J43" i="95"/>
  <c r="I44" i="95"/>
  <c r="J44" i="95"/>
  <c r="K44" i="95"/>
  <c r="L44" i="95" s="1"/>
  <c r="V82" i="95"/>
  <c r="I45" i="95"/>
  <c r="J45" i="95"/>
  <c r="K45" i="95" s="1"/>
  <c r="L45" i="95" s="1"/>
  <c r="V83" i="95" s="1"/>
  <c r="I131" i="95"/>
  <c r="K131" i="95" s="1"/>
  <c r="L131" i="95" s="1"/>
  <c r="V84" i="95" s="1"/>
  <c r="J131" i="95"/>
  <c r="I132" i="95"/>
  <c r="K132" i="95" s="1"/>
  <c r="J132" i="95"/>
  <c r="L132" i="95"/>
  <c r="I133" i="95"/>
  <c r="K133" i="95" s="1"/>
  <c r="L133" i="95" s="1"/>
  <c r="J133" i="95"/>
  <c r="I134" i="95"/>
  <c r="J134" i="95"/>
  <c r="K134" i="95" s="1"/>
  <c r="L134" i="95" s="1"/>
  <c r="I135" i="95"/>
  <c r="J135" i="95"/>
  <c r="I136" i="95"/>
  <c r="J136" i="95"/>
  <c r="I137" i="95"/>
  <c r="J137" i="95"/>
  <c r="K137" i="95"/>
  <c r="L137" i="95" s="1"/>
  <c r="V90" i="95"/>
  <c r="I138" i="95"/>
  <c r="J138" i="95"/>
  <c r="K138" i="95"/>
  <c r="L138" i="95" s="1"/>
  <c r="V91" i="95" s="1"/>
  <c r="I139" i="95"/>
  <c r="J139" i="95"/>
  <c r="K139" i="95"/>
  <c r="L139" i="95" s="1"/>
  <c r="V92" i="95"/>
  <c r="I140" i="95"/>
  <c r="K140" i="95" s="1"/>
  <c r="L140" i="95" s="1"/>
  <c r="J140" i="95"/>
  <c r="I141" i="95"/>
  <c r="J141" i="95"/>
  <c r="K141" i="95"/>
  <c r="L141" i="95"/>
  <c r="I142" i="95"/>
  <c r="J142" i="95"/>
  <c r="K142" i="95" s="1"/>
  <c r="L142" i="95" s="1"/>
  <c r="V95" i="95" s="1"/>
  <c r="I143" i="95"/>
  <c r="J143" i="95"/>
  <c r="I144" i="95"/>
  <c r="J144" i="95"/>
  <c r="I145" i="95"/>
  <c r="J145" i="95"/>
  <c r="K145" i="95"/>
  <c r="L145" i="95" s="1"/>
  <c r="V98" i="95"/>
  <c r="I146" i="95"/>
  <c r="J146" i="95"/>
  <c r="K146" i="95" s="1"/>
  <c r="L146" i="95" s="1"/>
  <c r="I147" i="95"/>
  <c r="K147" i="95" s="1"/>
  <c r="L147" i="95" s="1"/>
  <c r="V100" i="95" s="1"/>
  <c r="J147" i="95"/>
  <c r="I148" i="95"/>
  <c r="K148" i="95" s="1"/>
  <c r="J148" i="95"/>
  <c r="L148" i="95"/>
  <c r="I149" i="95"/>
  <c r="K149" i="95" s="1"/>
  <c r="L149" i="95" s="1"/>
  <c r="J149" i="95"/>
  <c r="I150" i="95"/>
  <c r="J150" i="95"/>
  <c r="K150" i="95" s="1"/>
  <c r="L150" i="95" s="1"/>
  <c r="V103" i="95" s="1"/>
  <c r="I151" i="95"/>
  <c r="J151" i="95"/>
  <c r="I46" i="95"/>
  <c r="K46" i="95" s="1"/>
  <c r="L46" i="95" s="1"/>
  <c r="J46" i="95"/>
  <c r="I47" i="95"/>
  <c r="J47" i="95"/>
  <c r="K47" i="95" s="1"/>
  <c r="L47" i="95" s="1"/>
  <c r="I48" i="95"/>
  <c r="J48" i="95"/>
  <c r="I49" i="95"/>
  <c r="J49" i="95"/>
  <c r="K49" i="95"/>
  <c r="L49" i="95"/>
  <c r="I50" i="95"/>
  <c r="K50" i="95" s="1"/>
  <c r="J50" i="95"/>
  <c r="L50" i="95"/>
  <c r="I51" i="95"/>
  <c r="K51" i="95" s="1"/>
  <c r="L51" i="95" s="1"/>
  <c r="J51" i="95"/>
  <c r="I52" i="95"/>
  <c r="J52" i="95"/>
  <c r="K52" i="95" s="1"/>
  <c r="L52" i="95"/>
  <c r="I53" i="95"/>
  <c r="J53" i="95"/>
  <c r="K53" i="95"/>
  <c r="L53" i="95"/>
  <c r="I54" i="95"/>
  <c r="K54" i="95" s="1"/>
  <c r="J54" i="95"/>
  <c r="L54" i="95"/>
  <c r="I55" i="95"/>
  <c r="J55" i="95"/>
  <c r="K55" i="95" s="1"/>
  <c r="L55" i="95" s="1"/>
  <c r="I56" i="95"/>
  <c r="K56" i="95" s="1"/>
  <c r="L56" i="95" s="1"/>
  <c r="J56" i="95"/>
  <c r="I57" i="95"/>
  <c r="J57" i="95"/>
  <c r="K57" i="95"/>
  <c r="L57" i="95" s="1"/>
  <c r="I58" i="95"/>
  <c r="K58" i="95" s="1"/>
  <c r="J58" i="95"/>
  <c r="L58" i="95"/>
  <c r="I59" i="95"/>
  <c r="J59" i="95"/>
  <c r="I60" i="95"/>
  <c r="J60" i="95"/>
  <c r="K60" i="95" s="1"/>
  <c r="L60" i="95" s="1"/>
  <c r="I61" i="95"/>
  <c r="J61" i="95"/>
  <c r="K61" i="95"/>
  <c r="L61" i="95"/>
  <c r="I62" i="95"/>
  <c r="K62" i="95" s="1"/>
  <c r="L62" i="95" s="1"/>
  <c r="J62" i="95"/>
  <c r="I63" i="95"/>
  <c r="J63" i="95"/>
  <c r="K63" i="95" s="1"/>
  <c r="L63" i="95" s="1"/>
  <c r="I64" i="95"/>
  <c r="J64" i="95"/>
  <c r="I65" i="95"/>
  <c r="J65" i="95"/>
  <c r="K65" i="95"/>
  <c r="L65" i="95" s="1"/>
  <c r="I66" i="95"/>
  <c r="K66" i="95" s="1"/>
  <c r="J66" i="95"/>
  <c r="L66" i="95"/>
  <c r="I67" i="95"/>
  <c r="K67" i="95" s="1"/>
  <c r="L67" i="95" s="1"/>
  <c r="J67" i="95"/>
  <c r="I68" i="95"/>
  <c r="J68" i="95"/>
  <c r="K68" i="95" s="1"/>
  <c r="L68" i="95"/>
  <c r="I69" i="95"/>
  <c r="J69" i="95"/>
  <c r="K69" i="95"/>
  <c r="L69" i="95"/>
  <c r="I70" i="95"/>
  <c r="K70" i="95" s="1"/>
  <c r="J70" i="95"/>
  <c r="L70" i="95"/>
  <c r="I71" i="95"/>
  <c r="J71" i="95"/>
  <c r="K71" i="95" s="1"/>
  <c r="L71" i="95" s="1"/>
  <c r="I72" i="95"/>
  <c r="K72" i="95" s="1"/>
  <c r="L72" i="95" s="1"/>
  <c r="J72" i="95"/>
  <c r="I73" i="95"/>
  <c r="J73" i="95"/>
  <c r="K73" i="95"/>
  <c r="L73" i="95"/>
  <c r="I74" i="95"/>
  <c r="K74" i="95" s="1"/>
  <c r="J74" i="95"/>
  <c r="L74" i="95"/>
  <c r="I75" i="95"/>
  <c r="J75" i="95"/>
  <c r="I76" i="95"/>
  <c r="J76" i="95"/>
  <c r="K76" i="95" s="1"/>
  <c r="L76" i="95"/>
  <c r="I77" i="95"/>
  <c r="J77" i="95"/>
  <c r="K77" i="95"/>
  <c r="L77" i="95"/>
  <c r="I78" i="95"/>
  <c r="K78" i="95" s="1"/>
  <c r="J78" i="95"/>
  <c r="L78" i="95"/>
  <c r="I79" i="95"/>
  <c r="J79" i="95"/>
  <c r="K79" i="95" s="1"/>
  <c r="L79" i="95" s="1"/>
  <c r="I80" i="95"/>
  <c r="J80" i="95"/>
  <c r="I81" i="95"/>
  <c r="J81" i="95"/>
  <c r="K81" i="95"/>
  <c r="L81" i="95"/>
  <c r="I82" i="95"/>
  <c r="K82" i="95" s="1"/>
  <c r="J82" i="95"/>
  <c r="L82" i="95"/>
  <c r="I83" i="95"/>
  <c r="J83" i="95"/>
  <c r="I84" i="95"/>
  <c r="J84" i="95"/>
  <c r="K84" i="95" s="1"/>
  <c r="L84" i="95" s="1"/>
  <c r="I85" i="95"/>
  <c r="J85" i="95"/>
  <c r="K85" i="95"/>
  <c r="L85" i="95"/>
  <c r="I86" i="95"/>
  <c r="K86" i="95" s="1"/>
  <c r="L86" i="95" s="1"/>
  <c r="J86" i="95"/>
  <c r="I87" i="95"/>
  <c r="J87" i="95"/>
  <c r="K87" i="95" s="1"/>
  <c r="L87" i="95" s="1"/>
  <c r="I88" i="95"/>
  <c r="K88" i="95" s="1"/>
  <c r="L88" i="95" s="1"/>
  <c r="J88" i="95"/>
  <c r="I89" i="95"/>
  <c r="J89" i="95"/>
  <c r="K89" i="95"/>
  <c r="L89" i="95" s="1"/>
  <c r="I90" i="95"/>
  <c r="K90" i="95" s="1"/>
  <c r="J90" i="95"/>
  <c r="L90" i="95"/>
  <c r="I91" i="95"/>
  <c r="K91" i="95" s="1"/>
  <c r="L91" i="95" s="1"/>
  <c r="J91" i="95"/>
  <c r="I92" i="95"/>
  <c r="J92" i="95"/>
  <c r="K92" i="95" s="1"/>
  <c r="L92" i="95"/>
  <c r="I93" i="95"/>
  <c r="J93" i="95"/>
  <c r="K93" i="95"/>
  <c r="L93" i="95"/>
  <c r="I94" i="95"/>
  <c r="K94" i="95" s="1"/>
  <c r="J94" i="95"/>
  <c r="L94" i="95"/>
  <c r="I95" i="95"/>
  <c r="J95" i="95"/>
  <c r="K95" i="95" s="1"/>
  <c r="L95" i="95" s="1"/>
  <c r="I96" i="95"/>
  <c r="K96" i="95" s="1"/>
  <c r="L96" i="95" s="1"/>
  <c r="J96" i="95"/>
  <c r="I97" i="95"/>
  <c r="J97" i="95"/>
  <c r="K97" i="95"/>
  <c r="L97" i="95"/>
  <c r="I98" i="95"/>
  <c r="K98" i="95" s="1"/>
  <c r="J98" i="95"/>
  <c r="L98" i="95"/>
  <c r="I99" i="95"/>
  <c r="J99" i="95"/>
  <c r="I100" i="95"/>
  <c r="J100" i="95"/>
  <c r="K100" i="95" s="1"/>
  <c r="L100" i="95" s="1"/>
  <c r="I101" i="95"/>
  <c r="J101" i="95"/>
  <c r="K101" i="95"/>
  <c r="L101" i="95"/>
  <c r="I102" i="95"/>
  <c r="K102" i="95" s="1"/>
  <c r="J102" i="95"/>
  <c r="L102" i="95"/>
  <c r="I103" i="95"/>
  <c r="J103" i="95"/>
  <c r="K103" i="95" s="1"/>
  <c r="L103" i="95" s="1"/>
  <c r="I104" i="95"/>
  <c r="J104" i="95"/>
  <c r="I105" i="95"/>
  <c r="J105" i="95"/>
  <c r="K105" i="95"/>
  <c r="L105" i="95" s="1"/>
  <c r="I106" i="95"/>
  <c r="K106" i="95" s="1"/>
  <c r="J106" i="95"/>
  <c r="L106" i="95"/>
  <c r="I107" i="95"/>
  <c r="K107" i="95" s="1"/>
  <c r="L107" i="95" s="1"/>
  <c r="J107" i="95"/>
  <c r="I108" i="95"/>
  <c r="J108" i="95"/>
  <c r="K108" i="95" s="1"/>
  <c r="L108" i="95" s="1"/>
  <c r="I109" i="95"/>
  <c r="J109" i="95"/>
  <c r="K109" i="95"/>
  <c r="L109" i="95"/>
  <c r="I110" i="95"/>
  <c r="K110" i="95" s="1"/>
  <c r="L110" i="95" s="1"/>
  <c r="J110" i="95"/>
  <c r="I111" i="95"/>
  <c r="J111" i="95"/>
  <c r="K111" i="95" s="1"/>
  <c r="L111" i="95" s="1"/>
  <c r="I112" i="95"/>
  <c r="J112" i="95"/>
  <c r="I113" i="95"/>
  <c r="J113" i="95"/>
  <c r="K113" i="95"/>
  <c r="L113" i="95"/>
  <c r="I114" i="95"/>
  <c r="K114" i="95" s="1"/>
  <c r="J114" i="95"/>
  <c r="L114" i="95"/>
  <c r="I115" i="95"/>
  <c r="K115" i="95" s="1"/>
  <c r="L115" i="95" s="1"/>
  <c r="J115" i="95"/>
  <c r="I116" i="95"/>
  <c r="J116" i="95"/>
  <c r="K116" i="95" s="1"/>
  <c r="L116" i="95"/>
  <c r="I117" i="95"/>
  <c r="J117" i="95"/>
  <c r="K117" i="95"/>
  <c r="L117" i="95"/>
  <c r="I118" i="95"/>
  <c r="K118" i="95" s="1"/>
  <c r="J118" i="95"/>
  <c r="L118" i="95"/>
  <c r="I119" i="95"/>
  <c r="J119" i="95"/>
  <c r="K119" i="95" s="1"/>
  <c r="L119" i="95" s="1"/>
  <c r="I120" i="95"/>
  <c r="K120" i="95" s="1"/>
  <c r="L120" i="95" s="1"/>
  <c r="J120" i="95"/>
  <c r="I121" i="95"/>
  <c r="J121" i="95"/>
  <c r="K121" i="95"/>
  <c r="L121" i="95"/>
  <c r="I122" i="95"/>
  <c r="K122" i="95" s="1"/>
  <c r="J122" i="95"/>
  <c r="L122" i="95"/>
  <c r="I123" i="95"/>
  <c r="J123" i="95"/>
  <c r="I124" i="95"/>
  <c r="J124" i="95"/>
  <c r="K124" i="95" s="1"/>
  <c r="L124" i="95" s="1"/>
  <c r="I125" i="95"/>
  <c r="J125" i="95"/>
  <c r="K125" i="95"/>
  <c r="L125" i="95"/>
  <c r="I126" i="95"/>
  <c r="K126" i="95" s="1"/>
  <c r="L126" i="95" s="1"/>
  <c r="J126" i="95"/>
  <c r="I127" i="95"/>
  <c r="J127" i="95"/>
  <c r="K127" i="95" s="1"/>
  <c r="L127" i="95" s="1"/>
  <c r="I128" i="95"/>
  <c r="J128" i="95"/>
  <c r="I129" i="95"/>
  <c r="J129" i="95"/>
  <c r="K129" i="95"/>
  <c r="L129" i="95" s="1"/>
  <c r="I130" i="95"/>
  <c r="K130" i="95" s="1"/>
  <c r="J130" i="95"/>
  <c r="L130" i="95"/>
  <c r="I37" i="94"/>
  <c r="K37" i="94" s="1"/>
  <c r="J37" i="94"/>
  <c r="L37" i="94"/>
  <c r="I26" i="94"/>
  <c r="J26" i="94"/>
  <c r="K26" i="94"/>
  <c r="L26" i="94" s="1"/>
  <c r="I27" i="94"/>
  <c r="J27" i="94"/>
  <c r="K27" i="94"/>
  <c r="L27" i="94"/>
  <c r="V65" i="94" s="1"/>
  <c r="I28" i="94"/>
  <c r="J28" i="94"/>
  <c r="I29" i="94"/>
  <c r="J29" i="94"/>
  <c r="K29" i="94"/>
  <c r="L29" i="94"/>
  <c r="V67" i="94" s="1"/>
  <c r="I30" i="94"/>
  <c r="K30" i="94" s="1"/>
  <c r="J30" i="94"/>
  <c r="L30" i="94"/>
  <c r="V68" i="94" s="1"/>
  <c r="I31" i="94"/>
  <c r="J31" i="94"/>
  <c r="K31" i="94"/>
  <c r="L31" i="94" s="1"/>
  <c r="V69" i="94" s="1"/>
  <c r="I32" i="94"/>
  <c r="J32" i="94"/>
  <c r="K32" i="94"/>
  <c r="L32" i="94" s="1"/>
  <c r="I33" i="94"/>
  <c r="J33" i="94"/>
  <c r="I34" i="94"/>
  <c r="K34" i="94" s="1"/>
  <c r="L34" i="94" s="1"/>
  <c r="J34" i="94"/>
  <c r="I35" i="94"/>
  <c r="J35" i="94"/>
  <c r="K35" i="94"/>
  <c r="L35" i="94"/>
  <c r="V73" i="94" s="1"/>
  <c r="I36" i="94"/>
  <c r="K36" i="94" s="1"/>
  <c r="L36" i="94" s="1"/>
  <c r="J36" i="94"/>
  <c r="V75" i="94"/>
  <c r="I38" i="94"/>
  <c r="J38" i="94"/>
  <c r="K38" i="94"/>
  <c r="L38" i="94"/>
  <c r="V76" i="94" s="1"/>
  <c r="I39" i="94"/>
  <c r="J39" i="94"/>
  <c r="K39" i="94"/>
  <c r="L39" i="94"/>
  <c r="I40" i="94"/>
  <c r="J40" i="94"/>
  <c r="K40" i="94"/>
  <c r="L40" i="94" s="1"/>
  <c r="I41" i="94"/>
  <c r="J41" i="94"/>
  <c r="K41" i="94"/>
  <c r="L41" i="94"/>
  <c r="V79" i="94" s="1"/>
  <c r="I42" i="94"/>
  <c r="K42" i="94" s="1"/>
  <c r="J42" i="94"/>
  <c r="L42" i="94"/>
  <c r="I43" i="94"/>
  <c r="J43" i="94"/>
  <c r="K43" i="94"/>
  <c r="L43" i="94" s="1"/>
  <c r="I44" i="94"/>
  <c r="J44" i="94"/>
  <c r="K44" i="94"/>
  <c r="L44" i="94" s="1"/>
  <c r="V82" i="94" s="1"/>
  <c r="I45" i="94"/>
  <c r="J45" i="94"/>
  <c r="I131" i="94"/>
  <c r="K131" i="94" s="1"/>
  <c r="L131" i="94" s="1"/>
  <c r="J131" i="94"/>
  <c r="I132" i="94"/>
  <c r="J132" i="94"/>
  <c r="K132" i="94"/>
  <c r="L132" i="94"/>
  <c r="V85" i="94"/>
  <c r="I133" i="94"/>
  <c r="K133" i="94" s="1"/>
  <c r="L133" i="94" s="1"/>
  <c r="J133" i="94"/>
  <c r="I134" i="94"/>
  <c r="J134" i="94"/>
  <c r="K134" i="94" s="1"/>
  <c r="L134" i="94" s="1"/>
  <c r="V87" i="94" s="1"/>
  <c r="I135" i="94"/>
  <c r="K135" i="94" s="1"/>
  <c r="L135" i="94" s="1"/>
  <c r="V88" i="94" s="1"/>
  <c r="J135" i="94"/>
  <c r="I136" i="94"/>
  <c r="J136" i="94"/>
  <c r="K136" i="94"/>
  <c r="L136" i="94" s="1"/>
  <c r="I137" i="94"/>
  <c r="J137" i="94"/>
  <c r="K137" i="94"/>
  <c r="L137" i="94"/>
  <c r="V90" i="94"/>
  <c r="I138" i="94"/>
  <c r="J138" i="94"/>
  <c r="I139" i="94"/>
  <c r="K139" i="94" s="1"/>
  <c r="L139" i="94" s="1"/>
  <c r="V92" i="94" s="1"/>
  <c r="J139" i="94"/>
  <c r="I140" i="94"/>
  <c r="J140" i="94"/>
  <c r="K140" i="94"/>
  <c r="L140" i="94"/>
  <c r="I141" i="94"/>
  <c r="J141" i="94"/>
  <c r="K141" i="94"/>
  <c r="L141" i="94" s="1"/>
  <c r="V94" i="94" s="1"/>
  <c r="I142" i="94"/>
  <c r="J142" i="94"/>
  <c r="K142" i="94"/>
  <c r="L142" i="94"/>
  <c r="I143" i="94"/>
  <c r="K143" i="94" s="1"/>
  <c r="J143" i="94"/>
  <c r="L143" i="94"/>
  <c r="V96" i="94" s="1"/>
  <c r="I144" i="94"/>
  <c r="J144" i="94"/>
  <c r="K144" i="94"/>
  <c r="L144" i="94" s="1"/>
  <c r="I145" i="94"/>
  <c r="J145" i="94"/>
  <c r="K145" i="94"/>
  <c r="L145" i="94" s="1"/>
  <c r="I146" i="94"/>
  <c r="K146" i="94" s="1"/>
  <c r="L146" i="94" s="1"/>
  <c r="V99" i="94" s="1"/>
  <c r="J146" i="94"/>
  <c r="I147" i="94"/>
  <c r="J147" i="94"/>
  <c r="K147" i="94"/>
  <c r="L147" i="94" s="1"/>
  <c r="V100" i="94"/>
  <c r="I148" i="94"/>
  <c r="J148" i="94"/>
  <c r="K148" i="94"/>
  <c r="L148" i="94"/>
  <c r="V101" i="94"/>
  <c r="I149" i="94"/>
  <c r="J149" i="94"/>
  <c r="K149" i="94"/>
  <c r="L149" i="94" s="1"/>
  <c r="V102" i="94" s="1"/>
  <c r="I150" i="94"/>
  <c r="K150" i="94" s="1"/>
  <c r="L150" i="94" s="1"/>
  <c r="V103" i="94" s="1"/>
  <c r="J150" i="94"/>
  <c r="I151" i="94"/>
  <c r="K151" i="94" s="1"/>
  <c r="J151" i="94"/>
  <c r="L151" i="94"/>
  <c r="V104" i="94"/>
  <c r="I46" i="94"/>
  <c r="J46" i="94"/>
  <c r="K46" i="94"/>
  <c r="L46" i="94"/>
  <c r="I47" i="94"/>
  <c r="K47" i="94" s="1"/>
  <c r="L47" i="94" s="1"/>
  <c r="J47" i="94"/>
  <c r="I48" i="94"/>
  <c r="J48" i="94"/>
  <c r="K48" i="94"/>
  <c r="L48" i="94" s="1"/>
  <c r="I49" i="94"/>
  <c r="J49" i="94"/>
  <c r="K49" i="94" s="1"/>
  <c r="L49" i="94" s="1"/>
  <c r="I50" i="94"/>
  <c r="J50" i="94"/>
  <c r="K50" i="94"/>
  <c r="L50" i="94"/>
  <c r="I51" i="94"/>
  <c r="J51" i="94"/>
  <c r="I52" i="94"/>
  <c r="K52" i="94" s="1"/>
  <c r="L52" i="94" s="1"/>
  <c r="J52" i="94"/>
  <c r="I53" i="94"/>
  <c r="J53" i="94"/>
  <c r="K53" i="94"/>
  <c r="L53" i="94" s="1"/>
  <c r="I54" i="94"/>
  <c r="J54" i="94"/>
  <c r="K54" i="94"/>
  <c r="L54" i="94"/>
  <c r="I55" i="94"/>
  <c r="J55" i="94"/>
  <c r="I56" i="94"/>
  <c r="J56" i="94"/>
  <c r="K56" i="94"/>
  <c r="L56" i="94" s="1"/>
  <c r="I57" i="94"/>
  <c r="K57" i="94" s="1"/>
  <c r="L57" i="94" s="1"/>
  <c r="J57" i="94"/>
  <c r="I58" i="94"/>
  <c r="J58" i="94"/>
  <c r="K58" i="94"/>
  <c r="L58" i="94"/>
  <c r="I59" i="94"/>
  <c r="J59" i="94"/>
  <c r="I60" i="94"/>
  <c r="J60" i="94"/>
  <c r="K60" i="94"/>
  <c r="L60" i="94" s="1"/>
  <c r="I61" i="94"/>
  <c r="J61" i="94"/>
  <c r="K61" i="94"/>
  <c r="L61" i="94" s="1"/>
  <c r="I62" i="94"/>
  <c r="J62" i="94"/>
  <c r="K62" i="94"/>
  <c r="L62" i="94"/>
  <c r="I63" i="94"/>
  <c r="K63" i="94" s="1"/>
  <c r="L63" i="94" s="1"/>
  <c r="J63" i="94"/>
  <c r="I64" i="94"/>
  <c r="J64" i="94"/>
  <c r="K64" i="94"/>
  <c r="L64" i="94" s="1"/>
  <c r="I65" i="94"/>
  <c r="K65" i="94" s="1"/>
  <c r="L65" i="94" s="1"/>
  <c r="J65" i="94"/>
  <c r="I66" i="94"/>
  <c r="J66" i="94"/>
  <c r="K66" i="94"/>
  <c r="L66" i="94"/>
  <c r="I67" i="94"/>
  <c r="J67" i="94"/>
  <c r="I68" i="94"/>
  <c r="K68" i="94" s="1"/>
  <c r="L68" i="94" s="1"/>
  <c r="J68" i="94"/>
  <c r="I69" i="94"/>
  <c r="J69" i="94"/>
  <c r="K69" i="94"/>
  <c r="L69" i="94" s="1"/>
  <c r="I70" i="94"/>
  <c r="J70" i="94"/>
  <c r="K70" i="94"/>
  <c r="L70" i="94"/>
  <c r="I71" i="94"/>
  <c r="J71" i="94"/>
  <c r="I72" i="94"/>
  <c r="J72" i="94"/>
  <c r="K72" i="94"/>
  <c r="L72" i="94" s="1"/>
  <c r="I73" i="94"/>
  <c r="K73" i="94" s="1"/>
  <c r="L73" i="94" s="1"/>
  <c r="J73" i="94"/>
  <c r="I74" i="94"/>
  <c r="J74" i="94"/>
  <c r="K74" i="94"/>
  <c r="L74" i="94" s="1"/>
  <c r="I75" i="94"/>
  <c r="J75" i="94"/>
  <c r="I76" i="94"/>
  <c r="J76" i="94"/>
  <c r="K76" i="94"/>
  <c r="L76" i="94" s="1"/>
  <c r="I77" i="94"/>
  <c r="J77" i="94"/>
  <c r="K77" i="94"/>
  <c r="L77" i="94" s="1"/>
  <c r="I78" i="94"/>
  <c r="J78" i="94"/>
  <c r="K78" i="94"/>
  <c r="L78" i="94"/>
  <c r="I79" i="94"/>
  <c r="K79" i="94" s="1"/>
  <c r="L79" i="94" s="1"/>
  <c r="J79" i="94"/>
  <c r="I80" i="94"/>
  <c r="J80" i="94"/>
  <c r="K80" i="94"/>
  <c r="L80" i="94" s="1"/>
  <c r="I81" i="94"/>
  <c r="J81" i="94"/>
  <c r="K81" i="94"/>
  <c r="L81" i="94" s="1"/>
  <c r="I82" i="94"/>
  <c r="J82" i="94"/>
  <c r="K82" i="94"/>
  <c r="L82" i="94"/>
  <c r="I83" i="94"/>
  <c r="J83" i="94"/>
  <c r="I84" i="94"/>
  <c r="K84" i="94" s="1"/>
  <c r="L84" i="94" s="1"/>
  <c r="J84" i="94"/>
  <c r="I85" i="94"/>
  <c r="J85" i="94"/>
  <c r="K85" i="94"/>
  <c r="L85" i="94" s="1"/>
  <c r="I86" i="94"/>
  <c r="J86" i="94"/>
  <c r="K86" i="94"/>
  <c r="L86" i="94"/>
  <c r="I87" i="94"/>
  <c r="J87" i="94"/>
  <c r="I88" i="94"/>
  <c r="J88" i="94"/>
  <c r="K88" i="94"/>
  <c r="L88" i="94" s="1"/>
  <c r="I89" i="94"/>
  <c r="K89" i="94" s="1"/>
  <c r="L89" i="94" s="1"/>
  <c r="J89" i="94"/>
  <c r="I90" i="94"/>
  <c r="J90" i="94"/>
  <c r="K90" i="94"/>
  <c r="L90" i="94"/>
  <c r="I91" i="94"/>
  <c r="J91" i="94"/>
  <c r="I92" i="94"/>
  <c r="J92" i="94"/>
  <c r="K92" i="94"/>
  <c r="L92" i="94" s="1"/>
  <c r="I93" i="94"/>
  <c r="J93" i="94"/>
  <c r="K93" i="94"/>
  <c r="L93" i="94" s="1"/>
  <c r="I94" i="94"/>
  <c r="J94" i="94"/>
  <c r="K94" i="94"/>
  <c r="L94" i="94"/>
  <c r="I95" i="94"/>
  <c r="K95" i="94" s="1"/>
  <c r="L95" i="94" s="1"/>
  <c r="J95" i="94"/>
  <c r="I96" i="94"/>
  <c r="J96" i="94"/>
  <c r="K96" i="94"/>
  <c r="L96" i="94" s="1"/>
  <c r="I97" i="94"/>
  <c r="J97" i="94"/>
  <c r="K97" i="94" s="1"/>
  <c r="L97" i="94" s="1"/>
  <c r="I98" i="94"/>
  <c r="J98" i="94"/>
  <c r="K98" i="94"/>
  <c r="L98" i="94"/>
  <c r="I99" i="94"/>
  <c r="J99" i="94"/>
  <c r="I100" i="94"/>
  <c r="K100" i="94" s="1"/>
  <c r="L100" i="94" s="1"/>
  <c r="J100" i="94"/>
  <c r="I101" i="94"/>
  <c r="J101" i="94"/>
  <c r="K101" i="94"/>
  <c r="L101" i="94" s="1"/>
  <c r="I102" i="94"/>
  <c r="J102" i="94"/>
  <c r="K102" i="94"/>
  <c r="L102" i="94"/>
  <c r="I103" i="94"/>
  <c r="J103" i="94"/>
  <c r="I104" i="94"/>
  <c r="J104" i="94"/>
  <c r="K104" i="94"/>
  <c r="L104" i="94" s="1"/>
  <c r="I105" i="94"/>
  <c r="K105" i="94" s="1"/>
  <c r="L105" i="94" s="1"/>
  <c r="J105" i="94"/>
  <c r="I106" i="94"/>
  <c r="J106" i="94"/>
  <c r="K106" i="94"/>
  <c r="L106" i="94" s="1"/>
  <c r="I107" i="94"/>
  <c r="J107" i="94"/>
  <c r="I108" i="94"/>
  <c r="J108" i="94"/>
  <c r="K108" i="94"/>
  <c r="L108" i="94" s="1"/>
  <c r="I109" i="94"/>
  <c r="J109" i="94"/>
  <c r="K109" i="94"/>
  <c r="L109" i="94" s="1"/>
  <c r="I110" i="94"/>
  <c r="J110" i="94"/>
  <c r="K110" i="94"/>
  <c r="L110" i="94"/>
  <c r="I111" i="94"/>
  <c r="K111" i="94" s="1"/>
  <c r="L111" i="94" s="1"/>
  <c r="J111" i="94"/>
  <c r="I112" i="94"/>
  <c r="J112" i="94"/>
  <c r="K112" i="94"/>
  <c r="L112" i="94" s="1"/>
  <c r="I113" i="94"/>
  <c r="J113" i="94"/>
  <c r="K113" i="94"/>
  <c r="L113" i="94" s="1"/>
  <c r="I114" i="94"/>
  <c r="J114" i="94"/>
  <c r="K114" i="94"/>
  <c r="L114" i="94"/>
  <c r="I115" i="94"/>
  <c r="J115" i="94"/>
  <c r="I116" i="94"/>
  <c r="K116" i="94" s="1"/>
  <c r="L116" i="94" s="1"/>
  <c r="J116" i="94"/>
  <c r="I117" i="94"/>
  <c r="J117" i="94"/>
  <c r="K117" i="94"/>
  <c r="L117" i="94" s="1"/>
  <c r="I118" i="94"/>
  <c r="J118" i="94"/>
  <c r="K118" i="94"/>
  <c r="L118" i="94"/>
  <c r="I119" i="94"/>
  <c r="J119" i="94"/>
  <c r="I120" i="94"/>
  <c r="J120" i="94"/>
  <c r="K120" i="94"/>
  <c r="L120" i="94" s="1"/>
  <c r="I121" i="94"/>
  <c r="K121" i="94" s="1"/>
  <c r="L121" i="94" s="1"/>
  <c r="J121" i="94"/>
  <c r="I122" i="94"/>
  <c r="J122" i="94"/>
  <c r="K122" i="94"/>
  <c r="L122" i="94"/>
  <c r="I123" i="94"/>
  <c r="J123" i="94"/>
  <c r="I124" i="94"/>
  <c r="J124" i="94"/>
  <c r="K124" i="94"/>
  <c r="L124" i="94" s="1"/>
  <c r="I125" i="94"/>
  <c r="J125" i="94"/>
  <c r="K125" i="94"/>
  <c r="L125" i="94" s="1"/>
  <c r="I126" i="94"/>
  <c r="J126" i="94"/>
  <c r="K126" i="94"/>
  <c r="L126" i="94"/>
  <c r="I127" i="94"/>
  <c r="K127" i="94" s="1"/>
  <c r="L127" i="94" s="1"/>
  <c r="J127" i="94"/>
  <c r="I128" i="94"/>
  <c r="J128" i="94"/>
  <c r="K128" i="94"/>
  <c r="L128" i="94" s="1"/>
  <c r="I129" i="94"/>
  <c r="J129" i="94"/>
  <c r="K129" i="94"/>
  <c r="L129" i="94" s="1"/>
  <c r="I130" i="94"/>
  <c r="J130" i="94"/>
  <c r="K130" i="94"/>
  <c r="L130" i="94"/>
  <c r="I37" i="93"/>
  <c r="J37" i="93"/>
  <c r="K37" i="93"/>
  <c r="L37" i="93" s="1"/>
  <c r="I26" i="93"/>
  <c r="K26" i="93" s="1"/>
  <c r="L26" i="93" s="1"/>
  <c r="V64" i="93" s="1"/>
  <c r="J26" i="93"/>
  <c r="I27" i="93"/>
  <c r="J27" i="93"/>
  <c r="K27" i="93"/>
  <c r="L27" i="93" s="1"/>
  <c r="I28" i="93"/>
  <c r="J28" i="93"/>
  <c r="I29" i="93"/>
  <c r="J29" i="93"/>
  <c r="K29" i="93"/>
  <c r="L29" i="93"/>
  <c r="V67" i="93"/>
  <c r="I30" i="93"/>
  <c r="J30" i="93"/>
  <c r="K30" i="93"/>
  <c r="L30" i="93"/>
  <c r="V68" i="93" s="1"/>
  <c r="I31" i="93"/>
  <c r="J31" i="93"/>
  <c r="K31" i="93"/>
  <c r="L31" i="93" s="1"/>
  <c r="V69" i="93" s="1"/>
  <c r="I32" i="93"/>
  <c r="J32" i="93"/>
  <c r="K32" i="93"/>
  <c r="L32" i="93"/>
  <c r="V70" i="93" s="1"/>
  <c r="I33" i="93"/>
  <c r="K33" i="93" s="1"/>
  <c r="J33" i="93"/>
  <c r="L33" i="93"/>
  <c r="I34" i="93"/>
  <c r="J34" i="93"/>
  <c r="K34" i="93"/>
  <c r="L34" i="93" s="1"/>
  <c r="V72" i="93" s="1"/>
  <c r="I35" i="93"/>
  <c r="J35" i="93"/>
  <c r="K35" i="93" s="1"/>
  <c r="L35" i="93" s="1"/>
  <c r="I36" i="93"/>
  <c r="J36" i="93"/>
  <c r="V75" i="93"/>
  <c r="I38" i="93"/>
  <c r="K38" i="93" s="1"/>
  <c r="L38" i="93" s="1"/>
  <c r="J38" i="93"/>
  <c r="I39" i="93"/>
  <c r="J39" i="93"/>
  <c r="K39" i="93" s="1"/>
  <c r="L39" i="93" s="1"/>
  <c r="I40" i="93"/>
  <c r="K40" i="93" s="1"/>
  <c r="L40" i="93" s="1"/>
  <c r="J40" i="93"/>
  <c r="I41" i="93"/>
  <c r="J41" i="93"/>
  <c r="K41" i="93" s="1"/>
  <c r="L41" i="93" s="1"/>
  <c r="I42" i="93"/>
  <c r="J42" i="93"/>
  <c r="K42" i="93"/>
  <c r="L42" i="93"/>
  <c r="V80" i="93"/>
  <c r="I43" i="93"/>
  <c r="J43" i="93"/>
  <c r="K43" i="93" s="1"/>
  <c r="L43" i="93" s="1"/>
  <c r="I44" i="93"/>
  <c r="K44" i="93" s="1"/>
  <c r="L44" i="93" s="1"/>
  <c r="J44" i="93"/>
  <c r="I45" i="93"/>
  <c r="K45" i="93" s="1"/>
  <c r="J45" i="93"/>
  <c r="L45" i="93"/>
  <c r="I131" i="93"/>
  <c r="J131" i="93"/>
  <c r="K131" i="93"/>
  <c r="L131" i="93"/>
  <c r="V84" i="93" s="1"/>
  <c r="I132" i="93"/>
  <c r="J132" i="93"/>
  <c r="K132" i="93" s="1"/>
  <c r="L132" i="93" s="1"/>
  <c r="I133" i="93"/>
  <c r="J133" i="93"/>
  <c r="I134" i="93"/>
  <c r="J134" i="93"/>
  <c r="K134" i="93"/>
  <c r="L134" i="93"/>
  <c r="I135" i="93"/>
  <c r="J135" i="93"/>
  <c r="K135" i="93"/>
  <c r="L135" i="93" s="1"/>
  <c r="V88" i="93" s="1"/>
  <c r="I136" i="93"/>
  <c r="J136" i="93"/>
  <c r="I137" i="93"/>
  <c r="J137" i="93"/>
  <c r="K137" i="93"/>
  <c r="L137" i="93" s="1"/>
  <c r="I138" i="93"/>
  <c r="K138" i="93" s="1"/>
  <c r="L138" i="93" s="1"/>
  <c r="J138" i="93"/>
  <c r="I139" i="93"/>
  <c r="J139" i="93"/>
  <c r="K139" i="93" s="1"/>
  <c r="L139" i="93"/>
  <c r="I140" i="93"/>
  <c r="J140" i="93"/>
  <c r="K140" i="93" s="1"/>
  <c r="L140" i="93" s="1"/>
  <c r="I141" i="93"/>
  <c r="K141" i="93" s="1"/>
  <c r="L141" i="93" s="1"/>
  <c r="J141" i="93"/>
  <c r="V94" i="93"/>
  <c r="I142" i="93"/>
  <c r="J142" i="93"/>
  <c r="I143" i="93"/>
  <c r="J143" i="93"/>
  <c r="K143" i="93"/>
  <c r="L143" i="93" s="1"/>
  <c r="I144" i="93"/>
  <c r="J144" i="93"/>
  <c r="K144" i="93"/>
  <c r="L144" i="93" s="1"/>
  <c r="V97" i="93" s="1"/>
  <c r="I145" i="93"/>
  <c r="J145" i="93"/>
  <c r="K145" i="93"/>
  <c r="L145" i="93" s="1"/>
  <c r="I146" i="93"/>
  <c r="K146" i="93" s="1"/>
  <c r="J146" i="93"/>
  <c r="L146" i="93"/>
  <c r="V99" i="93"/>
  <c r="I147" i="93"/>
  <c r="J147" i="93"/>
  <c r="K147" i="93" s="1"/>
  <c r="L147" i="93" s="1"/>
  <c r="I148" i="93"/>
  <c r="J148" i="93"/>
  <c r="K148" i="93"/>
  <c r="L148" i="93"/>
  <c r="V101" i="93" s="1"/>
  <c r="I149" i="93"/>
  <c r="J149" i="93"/>
  <c r="I150" i="93"/>
  <c r="J150" i="93"/>
  <c r="K150" i="93"/>
  <c r="L150" i="93"/>
  <c r="V103" i="93" s="1"/>
  <c r="I151" i="93"/>
  <c r="J151" i="93"/>
  <c r="K151" i="93"/>
  <c r="L151" i="93" s="1"/>
  <c r="V104" i="93" s="1"/>
  <c r="I46" i="93"/>
  <c r="J46" i="93"/>
  <c r="K46" i="93"/>
  <c r="L46" i="93" s="1"/>
  <c r="I47" i="93"/>
  <c r="K47" i="93" s="1"/>
  <c r="L47" i="93" s="1"/>
  <c r="J47" i="93"/>
  <c r="I48" i="93"/>
  <c r="J48" i="93"/>
  <c r="K48" i="93"/>
  <c r="L48" i="93" s="1"/>
  <c r="I49" i="93"/>
  <c r="J49" i="93"/>
  <c r="K49" i="93"/>
  <c r="L49" i="93"/>
  <c r="I50" i="93"/>
  <c r="J50" i="93"/>
  <c r="K50" i="93"/>
  <c r="L50" i="93" s="1"/>
  <c r="I51" i="93"/>
  <c r="K51" i="93" s="1"/>
  <c r="J51" i="93"/>
  <c r="L51" i="93"/>
  <c r="I52" i="93"/>
  <c r="J52" i="93"/>
  <c r="K52" i="93"/>
  <c r="L52" i="93" s="1"/>
  <c r="I53" i="93"/>
  <c r="J53" i="93"/>
  <c r="K53" i="93" s="1"/>
  <c r="L53" i="93" s="1"/>
  <c r="I54" i="93"/>
  <c r="J54" i="93"/>
  <c r="K54" i="93"/>
  <c r="L54" i="93" s="1"/>
  <c r="I55" i="93"/>
  <c r="K55" i="93" s="1"/>
  <c r="L55" i="93" s="1"/>
  <c r="J55" i="93"/>
  <c r="I56" i="93"/>
  <c r="J56" i="93"/>
  <c r="K56" i="93"/>
  <c r="L56" i="93" s="1"/>
  <c r="I57" i="93"/>
  <c r="J57" i="93"/>
  <c r="K57" i="93"/>
  <c r="L57" i="93"/>
  <c r="I58" i="93"/>
  <c r="J58" i="93"/>
  <c r="K58" i="93"/>
  <c r="L58" i="93" s="1"/>
  <c r="I59" i="93"/>
  <c r="K59" i="93" s="1"/>
  <c r="J59" i="93"/>
  <c r="L59" i="93"/>
  <c r="I60" i="93"/>
  <c r="J60" i="93"/>
  <c r="K60" i="93"/>
  <c r="L60" i="93" s="1"/>
  <c r="I61" i="93"/>
  <c r="J61" i="93"/>
  <c r="K61" i="93" s="1"/>
  <c r="L61" i="93" s="1"/>
  <c r="I62" i="93"/>
  <c r="J62" i="93"/>
  <c r="K62" i="93"/>
  <c r="L62" i="93" s="1"/>
  <c r="I63" i="93"/>
  <c r="K63" i="93" s="1"/>
  <c r="L63" i="93" s="1"/>
  <c r="J63" i="93"/>
  <c r="I64" i="93"/>
  <c r="J64" i="93"/>
  <c r="K64" i="93"/>
  <c r="L64" i="93" s="1"/>
  <c r="I65" i="93"/>
  <c r="J65" i="93"/>
  <c r="K65" i="93"/>
  <c r="L65" i="93"/>
  <c r="I66" i="93"/>
  <c r="J66" i="93"/>
  <c r="K66" i="93"/>
  <c r="L66" i="93" s="1"/>
  <c r="I67" i="93"/>
  <c r="K67" i="93" s="1"/>
  <c r="J67" i="93"/>
  <c r="L67" i="93"/>
  <c r="I68" i="93"/>
  <c r="J68" i="93"/>
  <c r="K68" i="93"/>
  <c r="L68" i="93" s="1"/>
  <c r="I69" i="93"/>
  <c r="J69" i="93"/>
  <c r="K69" i="93" s="1"/>
  <c r="L69" i="93" s="1"/>
  <c r="I70" i="93"/>
  <c r="J70" i="93"/>
  <c r="K70" i="93"/>
  <c r="L70" i="93" s="1"/>
  <c r="I71" i="93"/>
  <c r="K71" i="93" s="1"/>
  <c r="L71" i="93" s="1"/>
  <c r="J71" i="93"/>
  <c r="I72" i="93"/>
  <c r="J72" i="93"/>
  <c r="K72" i="93" s="1"/>
  <c r="L72" i="93" s="1"/>
  <c r="I73" i="93"/>
  <c r="J73" i="93"/>
  <c r="K73" i="93"/>
  <c r="L73" i="93"/>
  <c r="I74" i="93"/>
  <c r="J74" i="93"/>
  <c r="K74" i="93" s="1"/>
  <c r="L74" i="93" s="1"/>
  <c r="I75" i="93"/>
  <c r="K75" i="93" s="1"/>
  <c r="J75" i="93"/>
  <c r="L75" i="93"/>
  <c r="I76" i="93"/>
  <c r="J76" i="93"/>
  <c r="K76" i="93"/>
  <c r="L76" i="93" s="1"/>
  <c r="I77" i="93"/>
  <c r="J77" i="93"/>
  <c r="K77" i="93"/>
  <c r="L77" i="93"/>
  <c r="I78" i="93"/>
  <c r="J78" i="93"/>
  <c r="K78" i="93"/>
  <c r="L78" i="93" s="1"/>
  <c r="I79" i="93"/>
  <c r="K79" i="93" s="1"/>
  <c r="L79" i="93" s="1"/>
  <c r="J79" i="93"/>
  <c r="I80" i="93"/>
  <c r="J80" i="93"/>
  <c r="K80" i="93"/>
  <c r="L80" i="93" s="1"/>
  <c r="I81" i="93"/>
  <c r="J81" i="93"/>
  <c r="K81" i="93"/>
  <c r="L81" i="93"/>
  <c r="I82" i="93"/>
  <c r="J82" i="93"/>
  <c r="K82" i="93"/>
  <c r="L82" i="93" s="1"/>
  <c r="I83" i="93"/>
  <c r="K83" i="93" s="1"/>
  <c r="J83" i="93"/>
  <c r="L83" i="93"/>
  <c r="I84" i="93"/>
  <c r="J84" i="93"/>
  <c r="K84" i="93"/>
  <c r="L84" i="93" s="1"/>
  <c r="I85" i="93"/>
  <c r="J85" i="93"/>
  <c r="K85" i="93" s="1"/>
  <c r="L85" i="93" s="1"/>
  <c r="I86" i="93"/>
  <c r="J86" i="93"/>
  <c r="K86" i="93"/>
  <c r="L86" i="93" s="1"/>
  <c r="I87" i="93"/>
  <c r="K87" i="93" s="1"/>
  <c r="L87" i="93" s="1"/>
  <c r="J87" i="93"/>
  <c r="I88" i="93"/>
  <c r="J88" i="93"/>
  <c r="K88" i="93"/>
  <c r="L88" i="93" s="1"/>
  <c r="I89" i="93"/>
  <c r="J89" i="93"/>
  <c r="K89" i="93"/>
  <c r="L89" i="93"/>
  <c r="I90" i="93"/>
  <c r="J90" i="93"/>
  <c r="K90" i="93"/>
  <c r="L90" i="93" s="1"/>
  <c r="I91" i="93"/>
  <c r="K91" i="93" s="1"/>
  <c r="J91" i="93"/>
  <c r="L91" i="93"/>
  <c r="I92" i="93"/>
  <c r="J92" i="93"/>
  <c r="K92" i="93"/>
  <c r="L92" i="93" s="1"/>
  <c r="I93" i="93"/>
  <c r="J93" i="93"/>
  <c r="K93" i="93" s="1"/>
  <c r="L93" i="93" s="1"/>
  <c r="I94" i="93"/>
  <c r="J94" i="93"/>
  <c r="K94" i="93"/>
  <c r="L94" i="93" s="1"/>
  <c r="I95" i="93"/>
  <c r="K95" i="93" s="1"/>
  <c r="L95" i="93" s="1"/>
  <c r="J95" i="93"/>
  <c r="I96" i="93"/>
  <c r="J96" i="93"/>
  <c r="K96" i="93"/>
  <c r="L96" i="93" s="1"/>
  <c r="I97" i="93"/>
  <c r="J97" i="93"/>
  <c r="K97" i="93"/>
  <c r="L97" i="93"/>
  <c r="I98" i="93"/>
  <c r="J98" i="93"/>
  <c r="K98" i="93"/>
  <c r="L98" i="93" s="1"/>
  <c r="I99" i="93"/>
  <c r="K99" i="93" s="1"/>
  <c r="J99" i="93"/>
  <c r="L99" i="93"/>
  <c r="I100" i="93"/>
  <c r="J100" i="93"/>
  <c r="K100" i="93"/>
  <c r="L100" i="93" s="1"/>
  <c r="I101" i="93"/>
  <c r="J101" i="93"/>
  <c r="K101" i="93"/>
  <c r="L101" i="93" s="1"/>
  <c r="I102" i="93"/>
  <c r="J102" i="93"/>
  <c r="K102" i="93"/>
  <c r="L102" i="93" s="1"/>
  <c r="I103" i="93"/>
  <c r="K103" i="93" s="1"/>
  <c r="L103" i="93" s="1"/>
  <c r="J103" i="93"/>
  <c r="I104" i="93"/>
  <c r="J104" i="93"/>
  <c r="K104" i="93" s="1"/>
  <c r="L104" i="93" s="1"/>
  <c r="I105" i="93"/>
  <c r="J105" i="93"/>
  <c r="K105" i="93"/>
  <c r="L105" i="93"/>
  <c r="I106" i="93"/>
  <c r="J106" i="93"/>
  <c r="K106" i="93" s="1"/>
  <c r="L106" i="93" s="1"/>
  <c r="I107" i="93"/>
  <c r="K107" i="93" s="1"/>
  <c r="J107" i="93"/>
  <c r="L107" i="93"/>
  <c r="I108" i="93"/>
  <c r="J108" i="93"/>
  <c r="K108" i="93"/>
  <c r="L108" i="93" s="1"/>
  <c r="I109" i="93"/>
  <c r="J109" i="93"/>
  <c r="K109" i="93"/>
  <c r="L109" i="93"/>
  <c r="I110" i="93"/>
  <c r="J110" i="93"/>
  <c r="K110" i="93"/>
  <c r="L110" i="93" s="1"/>
  <c r="I111" i="93"/>
  <c r="K111" i="93" s="1"/>
  <c r="L111" i="93" s="1"/>
  <c r="J111" i="93"/>
  <c r="I112" i="93"/>
  <c r="J112" i="93"/>
  <c r="K112" i="93"/>
  <c r="L112" i="93" s="1"/>
  <c r="I113" i="93"/>
  <c r="J113" i="93"/>
  <c r="K113" i="93"/>
  <c r="L113" i="93"/>
  <c r="I114" i="93"/>
  <c r="J114" i="93"/>
  <c r="K114" i="93" s="1"/>
  <c r="L114" i="93" s="1"/>
  <c r="I115" i="93"/>
  <c r="K115" i="93" s="1"/>
  <c r="J115" i="93"/>
  <c r="L115" i="93"/>
  <c r="I116" i="93"/>
  <c r="J116" i="93"/>
  <c r="K116" i="93"/>
  <c r="L116" i="93" s="1"/>
  <c r="I117" i="93"/>
  <c r="J117" i="93"/>
  <c r="K117" i="93" s="1"/>
  <c r="L117" i="93" s="1"/>
  <c r="I118" i="93"/>
  <c r="J118" i="93"/>
  <c r="K118" i="93"/>
  <c r="L118" i="93" s="1"/>
  <c r="I119" i="93"/>
  <c r="K119" i="93" s="1"/>
  <c r="L119" i="93" s="1"/>
  <c r="J119" i="93"/>
  <c r="I120" i="93"/>
  <c r="J120" i="93"/>
  <c r="K120" i="93"/>
  <c r="L120" i="93" s="1"/>
  <c r="I121" i="93"/>
  <c r="J121" i="93"/>
  <c r="K121" i="93"/>
  <c r="L121" i="93"/>
  <c r="I122" i="93"/>
  <c r="J122" i="93"/>
  <c r="K122" i="93"/>
  <c r="L122" i="93" s="1"/>
  <c r="I123" i="93"/>
  <c r="K123" i="93" s="1"/>
  <c r="J123" i="93"/>
  <c r="L123" i="93"/>
  <c r="I124" i="93"/>
  <c r="J124" i="93"/>
  <c r="K124" i="93"/>
  <c r="L124" i="93" s="1"/>
  <c r="I125" i="93"/>
  <c r="J125" i="93"/>
  <c r="K125" i="93" s="1"/>
  <c r="L125" i="93" s="1"/>
  <c r="I126" i="93"/>
  <c r="J126" i="93"/>
  <c r="K126" i="93"/>
  <c r="L126" i="93" s="1"/>
  <c r="I127" i="93"/>
  <c r="K127" i="93" s="1"/>
  <c r="L127" i="93" s="1"/>
  <c r="J127" i="93"/>
  <c r="I128" i="93"/>
  <c r="J128" i="93"/>
  <c r="K128" i="93"/>
  <c r="L128" i="93" s="1"/>
  <c r="I129" i="93"/>
  <c r="J129" i="93"/>
  <c r="K129" i="93"/>
  <c r="L129" i="93"/>
  <c r="I130" i="93"/>
  <c r="J130" i="93"/>
  <c r="I37" i="111"/>
  <c r="K37" i="111" s="1"/>
  <c r="L37" i="111" s="1"/>
  <c r="J37" i="111"/>
  <c r="I26" i="111"/>
  <c r="J26" i="111"/>
  <c r="K26" i="111" s="1"/>
  <c r="L26" i="111"/>
  <c r="V64" i="111" s="1"/>
  <c r="I27" i="111"/>
  <c r="K27" i="111" s="1"/>
  <c r="L27" i="111" s="1"/>
  <c r="J27" i="111"/>
  <c r="I28" i="111"/>
  <c r="J28" i="111"/>
  <c r="K28" i="111"/>
  <c r="L28" i="111"/>
  <c r="V66" i="111" s="1"/>
  <c r="I29" i="111"/>
  <c r="J29" i="111"/>
  <c r="K29" i="111"/>
  <c r="L29" i="111" s="1"/>
  <c r="V67" i="111" s="1"/>
  <c r="I30" i="111"/>
  <c r="K30" i="111" s="1"/>
  <c r="L30" i="111" s="1"/>
  <c r="V68" i="111" s="1"/>
  <c r="J30" i="111"/>
  <c r="I31" i="111"/>
  <c r="J31" i="111"/>
  <c r="K31" i="111"/>
  <c r="L31" i="111"/>
  <c r="V69" i="111" s="1"/>
  <c r="I32" i="111"/>
  <c r="J32" i="111"/>
  <c r="K32" i="111"/>
  <c r="L32" i="111"/>
  <c r="V70" i="111" s="1"/>
  <c r="I33" i="111"/>
  <c r="J33" i="111"/>
  <c r="K33" i="111"/>
  <c r="L33" i="111" s="1"/>
  <c r="I34" i="111"/>
  <c r="J34" i="111"/>
  <c r="K34" i="111" s="1"/>
  <c r="L34" i="111" s="1"/>
  <c r="V72" i="111" s="1"/>
  <c r="I35" i="111"/>
  <c r="K35" i="111" s="1"/>
  <c r="L35" i="111" s="1"/>
  <c r="J35" i="111"/>
  <c r="I36" i="111"/>
  <c r="J36" i="111"/>
  <c r="K36" i="111"/>
  <c r="L36" i="111" s="1"/>
  <c r="V74" i="111" s="1"/>
  <c r="I38" i="111"/>
  <c r="J38" i="111"/>
  <c r="K38" i="111" s="1"/>
  <c r="L38" i="111"/>
  <c r="V76" i="111"/>
  <c r="I39" i="111"/>
  <c r="K39" i="111" s="1"/>
  <c r="L39" i="111" s="1"/>
  <c r="V77" i="111" s="1"/>
  <c r="J39" i="111"/>
  <c r="I40" i="111"/>
  <c r="J40" i="111"/>
  <c r="K40" i="111" s="1"/>
  <c r="L40" i="111" s="1"/>
  <c r="V78" i="111" s="1"/>
  <c r="I41" i="111"/>
  <c r="J41" i="111"/>
  <c r="K41" i="111"/>
  <c r="L41" i="111" s="1"/>
  <c r="V79" i="111"/>
  <c r="I42" i="111"/>
  <c r="K42" i="111" s="1"/>
  <c r="L42" i="111" s="1"/>
  <c r="J42" i="111"/>
  <c r="I43" i="111"/>
  <c r="J43" i="111"/>
  <c r="K43" i="111"/>
  <c r="L43" i="111"/>
  <c r="V81" i="111"/>
  <c r="I44" i="111"/>
  <c r="J44" i="111"/>
  <c r="K44" i="111"/>
  <c r="L44" i="111"/>
  <c r="V82" i="111" s="1"/>
  <c r="I45" i="111"/>
  <c r="J45" i="111"/>
  <c r="K45" i="111"/>
  <c r="L45" i="111" s="1"/>
  <c r="I131" i="111"/>
  <c r="J131" i="111"/>
  <c r="K131" i="111" s="1"/>
  <c r="L131" i="111" s="1"/>
  <c r="I132" i="111"/>
  <c r="K132" i="111" s="1"/>
  <c r="L132" i="111" s="1"/>
  <c r="V85" i="111" s="1"/>
  <c r="J132" i="111"/>
  <c r="I133" i="111"/>
  <c r="J133" i="111"/>
  <c r="K133" i="111"/>
  <c r="L133" i="111"/>
  <c r="I134" i="111"/>
  <c r="J134" i="111"/>
  <c r="K134" i="111"/>
  <c r="L134" i="111" s="1"/>
  <c r="V87" i="111" s="1"/>
  <c r="I135" i="111"/>
  <c r="J135" i="111"/>
  <c r="I136" i="111"/>
  <c r="J136" i="111"/>
  <c r="K136" i="111"/>
  <c r="L136" i="111" s="1"/>
  <c r="V89" i="111" s="1"/>
  <c r="I137" i="111"/>
  <c r="J137" i="111"/>
  <c r="K137" i="111"/>
  <c r="L137" i="111"/>
  <c r="I138" i="111"/>
  <c r="J138" i="111"/>
  <c r="I139" i="111"/>
  <c r="J139" i="111"/>
  <c r="K139" i="111" s="1"/>
  <c r="L139" i="111"/>
  <c r="V92" i="111"/>
  <c r="I140" i="111"/>
  <c r="K140" i="111" s="1"/>
  <c r="L140" i="111" s="1"/>
  <c r="J140" i="111"/>
  <c r="I141" i="111"/>
  <c r="J141" i="111"/>
  <c r="K141" i="111" s="1"/>
  <c r="L141" i="111" s="1"/>
  <c r="I142" i="111"/>
  <c r="J142" i="111"/>
  <c r="K142" i="111"/>
  <c r="L142" i="111" s="1"/>
  <c r="I143" i="111"/>
  <c r="K143" i="111" s="1"/>
  <c r="L143" i="111" s="1"/>
  <c r="J143" i="111"/>
  <c r="I144" i="111"/>
  <c r="J144" i="111"/>
  <c r="K144" i="111"/>
  <c r="L144" i="111"/>
  <c r="V97" i="111"/>
  <c r="I145" i="111"/>
  <c r="J145" i="111"/>
  <c r="K145" i="111"/>
  <c r="L145" i="111"/>
  <c r="I146" i="111"/>
  <c r="J146" i="111"/>
  <c r="K146" i="111"/>
  <c r="L146" i="111" s="1"/>
  <c r="I147" i="111"/>
  <c r="J147" i="111"/>
  <c r="K147" i="111" s="1"/>
  <c r="L147" i="111"/>
  <c r="V100" i="111" s="1"/>
  <c r="I148" i="111"/>
  <c r="K148" i="111" s="1"/>
  <c r="L148" i="111" s="1"/>
  <c r="V101" i="111" s="1"/>
  <c r="J148" i="111"/>
  <c r="I149" i="111"/>
  <c r="J149" i="111"/>
  <c r="K149" i="111"/>
  <c r="L149" i="111"/>
  <c r="I150" i="111"/>
  <c r="J150" i="111"/>
  <c r="K150" i="111"/>
  <c r="L150" i="111" s="1"/>
  <c r="V103" i="111" s="1"/>
  <c r="I151" i="111"/>
  <c r="J151" i="111"/>
  <c r="I46" i="111"/>
  <c r="K46" i="111" s="1"/>
  <c r="L46" i="111" s="1"/>
  <c r="J46" i="111"/>
  <c r="I47" i="111"/>
  <c r="K47" i="111" s="1"/>
  <c r="L47" i="111" s="1"/>
  <c r="J47" i="111"/>
  <c r="I48" i="111"/>
  <c r="J48" i="111"/>
  <c r="K48" i="111"/>
  <c r="L48" i="111"/>
  <c r="I49" i="111"/>
  <c r="J49" i="111"/>
  <c r="K49" i="111"/>
  <c r="L49" i="111" s="1"/>
  <c r="I50" i="111"/>
  <c r="K50" i="111" s="1"/>
  <c r="L50" i="111" s="1"/>
  <c r="J50" i="111"/>
  <c r="I51" i="111"/>
  <c r="J51" i="111"/>
  <c r="I52" i="111"/>
  <c r="J52" i="111"/>
  <c r="K52" i="111"/>
  <c r="L52" i="111"/>
  <c r="I53" i="111"/>
  <c r="J53" i="111"/>
  <c r="K53" i="111"/>
  <c r="L53" i="111" s="1"/>
  <c r="I54" i="111"/>
  <c r="K54" i="111" s="1"/>
  <c r="L54" i="111" s="1"/>
  <c r="J54" i="111"/>
  <c r="I55" i="111"/>
  <c r="J55" i="111"/>
  <c r="K55" i="111"/>
  <c r="L55" i="111" s="1"/>
  <c r="I56" i="111"/>
  <c r="J56" i="111"/>
  <c r="K56" i="111"/>
  <c r="L56" i="111"/>
  <c r="I57" i="111"/>
  <c r="J57" i="111"/>
  <c r="K57" i="111"/>
  <c r="L57" i="111" s="1"/>
  <c r="I58" i="111"/>
  <c r="K58" i="111" s="1"/>
  <c r="L58" i="111" s="1"/>
  <c r="J58" i="111"/>
  <c r="I59" i="111"/>
  <c r="J59" i="111"/>
  <c r="K59" i="111" s="1"/>
  <c r="L59" i="111" s="1"/>
  <c r="I60" i="111"/>
  <c r="J60" i="111"/>
  <c r="K60" i="111"/>
  <c r="L60" i="111" s="1"/>
  <c r="I61" i="111"/>
  <c r="J61" i="111"/>
  <c r="K61" i="111"/>
  <c r="L61" i="111" s="1"/>
  <c r="I62" i="111"/>
  <c r="K62" i="111" s="1"/>
  <c r="L62" i="111" s="1"/>
  <c r="J62" i="111"/>
  <c r="I63" i="111"/>
  <c r="J63" i="111"/>
  <c r="K63" i="111"/>
  <c r="L63" i="111" s="1"/>
  <c r="I64" i="111"/>
  <c r="J64" i="111"/>
  <c r="K64" i="111"/>
  <c r="L64" i="111" s="1"/>
  <c r="I65" i="111"/>
  <c r="J65" i="111"/>
  <c r="K65" i="111"/>
  <c r="L65" i="111" s="1"/>
  <c r="I66" i="111"/>
  <c r="K66" i="111" s="1"/>
  <c r="L66" i="111" s="1"/>
  <c r="J66" i="111"/>
  <c r="I67" i="111"/>
  <c r="J67" i="111"/>
  <c r="K67" i="111"/>
  <c r="L67" i="111" s="1"/>
  <c r="I68" i="111"/>
  <c r="J68" i="111"/>
  <c r="K68" i="111"/>
  <c r="L68" i="111" s="1"/>
  <c r="I69" i="111"/>
  <c r="J69" i="111"/>
  <c r="K69" i="111"/>
  <c r="L69" i="111" s="1"/>
  <c r="I70" i="111"/>
  <c r="K70" i="111" s="1"/>
  <c r="L70" i="111" s="1"/>
  <c r="J70" i="111"/>
  <c r="I71" i="111"/>
  <c r="K71" i="111" s="1"/>
  <c r="L71" i="111" s="1"/>
  <c r="J71" i="111"/>
  <c r="I72" i="111"/>
  <c r="J72" i="111"/>
  <c r="K72" i="111"/>
  <c r="L72" i="111"/>
  <c r="I73" i="111"/>
  <c r="J73" i="111"/>
  <c r="K73" i="111"/>
  <c r="L73" i="111" s="1"/>
  <c r="I74" i="111"/>
  <c r="K74" i="111" s="1"/>
  <c r="L74" i="111" s="1"/>
  <c r="J74" i="111"/>
  <c r="I75" i="111"/>
  <c r="K75" i="111" s="1"/>
  <c r="L75" i="111" s="1"/>
  <c r="J75" i="111"/>
  <c r="I76" i="111"/>
  <c r="J76" i="111"/>
  <c r="K76" i="111"/>
  <c r="L76" i="111" s="1"/>
  <c r="I77" i="111"/>
  <c r="J77" i="111"/>
  <c r="K77" i="111"/>
  <c r="L77" i="111" s="1"/>
  <c r="I78" i="111"/>
  <c r="K78" i="111" s="1"/>
  <c r="L78" i="111" s="1"/>
  <c r="J78" i="111"/>
  <c r="I79" i="111"/>
  <c r="K79" i="111" s="1"/>
  <c r="L79" i="111" s="1"/>
  <c r="J79" i="111"/>
  <c r="I80" i="111"/>
  <c r="J80" i="111"/>
  <c r="K80" i="111"/>
  <c r="L80" i="111"/>
  <c r="I81" i="111"/>
  <c r="J81" i="111"/>
  <c r="K81" i="111"/>
  <c r="L81" i="111" s="1"/>
  <c r="I82" i="111"/>
  <c r="K82" i="111" s="1"/>
  <c r="L82" i="111" s="1"/>
  <c r="J82" i="111"/>
  <c r="I83" i="111"/>
  <c r="J83" i="111"/>
  <c r="I84" i="111"/>
  <c r="J84" i="111"/>
  <c r="K84" i="111"/>
  <c r="L84" i="111"/>
  <c r="I85" i="111"/>
  <c r="J85" i="111"/>
  <c r="K85" i="111"/>
  <c r="L85" i="111" s="1"/>
  <c r="I86" i="111"/>
  <c r="K86" i="111" s="1"/>
  <c r="L86" i="111" s="1"/>
  <c r="J86" i="111"/>
  <c r="I87" i="111"/>
  <c r="J87" i="111"/>
  <c r="K87" i="111"/>
  <c r="L87" i="111" s="1"/>
  <c r="I88" i="111"/>
  <c r="J88" i="111"/>
  <c r="K88" i="111"/>
  <c r="L88" i="111"/>
  <c r="I89" i="111"/>
  <c r="J89" i="111"/>
  <c r="K89" i="111"/>
  <c r="L89" i="111" s="1"/>
  <c r="I90" i="111"/>
  <c r="K90" i="111" s="1"/>
  <c r="L90" i="111" s="1"/>
  <c r="J90" i="111"/>
  <c r="I91" i="111"/>
  <c r="J91" i="111"/>
  <c r="K91" i="111" s="1"/>
  <c r="L91" i="111" s="1"/>
  <c r="I92" i="111"/>
  <c r="J92" i="111"/>
  <c r="K92" i="111"/>
  <c r="L92" i="111" s="1"/>
  <c r="I93" i="111"/>
  <c r="J93" i="111"/>
  <c r="K93" i="111"/>
  <c r="L93" i="111" s="1"/>
  <c r="I94" i="111"/>
  <c r="K94" i="111" s="1"/>
  <c r="L94" i="111" s="1"/>
  <c r="J94" i="111"/>
  <c r="I95" i="111"/>
  <c r="J95" i="111"/>
  <c r="K95" i="111"/>
  <c r="L95" i="111" s="1"/>
  <c r="I96" i="111"/>
  <c r="J96" i="111"/>
  <c r="K96" i="111"/>
  <c r="L96" i="111" s="1"/>
  <c r="I97" i="111"/>
  <c r="J97" i="111"/>
  <c r="K97" i="111"/>
  <c r="L97" i="111" s="1"/>
  <c r="I98" i="111"/>
  <c r="K98" i="111" s="1"/>
  <c r="L98" i="111" s="1"/>
  <c r="J98" i="111"/>
  <c r="I99" i="111"/>
  <c r="J99" i="111"/>
  <c r="K99" i="111"/>
  <c r="L99" i="111" s="1"/>
  <c r="I100" i="111"/>
  <c r="J100" i="111"/>
  <c r="K100" i="111"/>
  <c r="L100" i="111" s="1"/>
  <c r="I101" i="111"/>
  <c r="J101" i="111"/>
  <c r="K101" i="111"/>
  <c r="L101" i="111" s="1"/>
  <c r="I102" i="111"/>
  <c r="K102" i="111" s="1"/>
  <c r="L102" i="111" s="1"/>
  <c r="J102" i="111"/>
  <c r="I103" i="111"/>
  <c r="K103" i="111" s="1"/>
  <c r="L103" i="111" s="1"/>
  <c r="J103" i="111"/>
  <c r="I104" i="111"/>
  <c r="J104" i="111"/>
  <c r="K104" i="111"/>
  <c r="L104" i="111"/>
  <c r="I105" i="111"/>
  <c r="J105" i="111"/>
  <c r="K105" i="111"/>
  <c r="L105" i="111" s="1"/>
  <c r="I106" i="111"/>
  <c r="K106" i="111" s="1"/>
  <c r="L106" i="111" s="1"/>
  <c r="J106" i="111"/>
  <c r="I107" i="111"/>
  <c r="K107" i="111" s="1"/>
  <c r="L107" i="111" s="1"/>
  <c r="J107" i="111"/>
  <c r="I108" i="111"/>
  <c r="J108" i="111"/>
  <c r="K108" i="111"/>
  <c r="L108" i="111"/>
  <c r="I109" i="111"/>
  <c r="J109" i="111"/>
  <c r="K109" i="111"/>
  <c r="L109" i="111" s="1"/>
  <c r="I110" i="111"/>
  <c r="K110" i="111" s="1"/>
  <c r="L110" i="111" s="1"/>
  <c r="J110" i="111"/>
  <c r="I111" i="111"/>
  <c r="K111" i="111" s="1"/>
  <c r="L111" i="111" s="1"/>
  <c r="J111" i="111"/>
  <c r="I112" i="111"/>
  <c r="J112" i="111"/>
  <c r="K112" i="111"/>
  <c r="L112" i="111"/>
  <c r="I113" i="111"/>
  <c r="J113" i="111"/>
  <c r="K113" i="111"/>
  <c r="L113" i="111" s="1"/>
  <c r="I114" i="111"/>
  <c r="K114" i="111" s="1"/>
  <c r="L114" i="111" s="1"/>
  <c r="J114" i="111"/>
  <c r="I115" i="111"/>
  <c r="J115" i="111"/>
  <c r="I116" i="111"/>
  <c r="J116" i="111"/>
  <c r="K116" i="111"/>
  <c r="L116" i="111"/>
  <c r="I117" i="111"/>
  <c r="J117" i="111"/>
  <c r="K117" i="111"/>
  <c r="L117" i="111" s="1"/>
  <c r="I118" i="111"/>
  <c r="K118" i="111" s="1"/>
  <c r="L118" i="111" s="1"/>
  <c r="J118" i="111"/>
  <c r="I119" i="111"/>
  <c r="J119" i="111"/>
  <c r="I120" i="111"/>
  <c r="J120" i="111"/>
  <c r="K120" i="111"/>
  <c r="L120" i="111"/>
  <c r="I121" i="111"/>
  <c r="J121" i="111"/>
  <c r="K121" i="111"/>
  <c r="L121" i="111" s="1"/>
  <c r="I122" i="111"/>
  <c r="K122" i="111" s="1"/>
  <c r="L122" i="111" s="1"/>
  <c r="J122" i="111"/>
  <c r="I123" i="111"/>
  <c r="J123" i="111"/>
  <c r="K123" i="111"/>
  <c r="L123" i="111" s="1"/>
  <c r="I124" i="111"/>
  <c r="J124" i="111"/>
  <c r="K124" i="111"/>
  <c r="L124" i="111" s="1"/>
  <c r="I125" i="111"/>
  <c r="J125" i="111"/>
  <c r="K125" i="111"/>
  <c r="L125" i="111" s="1"/>
  <c r="I126" i="111"/>
  <c r="K126" i="111" s="1"/>
  <c r="L126" i="111" s="1"/>
  <c r="J126" i="111"/>
  <c r="I127" i="111"/>
  <c r="J127" i="111"/>
  <c r="K127" i="111"/>
  <c r="L127" i="111" s="1"/>
  <c r="I128" i="111"/>
  <c r="J128" i="111"/>
  <c r="K128" i="111"/>
  <c r="L128" i="111" s="1"/>
  <c r="I129" i="111"/>
  <c r="J129" i="111"/>
  <c r="K129" i="111"/>
  <c r="L129" i="111" s="1"/>
  <c r="I130" i="111"/>
  <c r="K130" i="111" s="1"/>
  <c r="L130" i="111" s="1"/>
  <c r="J130" i="111"/>
  <c r="I7" i="95"/>
  <c r="K7" i="95" s="1"/>
  <c r="L7" i="95" s="1"/>
  <c r="J7" i="95"/>
  <c r="I8" i="95"/>
  <c r="J8" i="95"/>
  <c r="K8" i="95"/>
  <c r="L8" i="95" s="1"/>
  <c r="I9" i="95"/>
  <c r="J9" i="95"/>
  <c r="K9" i="95"/>
  <c r="L9" i="95" s="1"/>
  <c r="I10" i="95"/>
  <c r="J10" i="95"/>
  <c r="K10" i="95"/>
  <c r="L10" i="95" s="1"/>
  <c r="I11" i="95"/>
  <c r="K11" i="95" s="1"/>
  <c r="L11" i="95" s="1"/>
  <c r="J11" i="95"/>
  <c r="I12" i="95"/>
  <c r="K12" i="95" s="1"/>
  <c r="L12" i="95" s="1"/>
  <c r="J12" i="95"/>
  <c r="I13" i="95"/>
  <c r="J13" i="95"/>
  <c r="K13" i="95"/>
  <c r="L13" i="95" s="1"/>
  <c r="I14" i="95"/>
  <c r="J14" i="95"/>
  <c r="K14" i="95"/>
  <c r="L14" i="95" s="1"/>
  <c r="I15" i="95"/>
  <c r="K15" i="95" s="1"/>
  <c r="L15" i="95" s="1"/>
  <c r="J15" i="95"/>
  <c r="I16" i="95"/>
  <c r="K16" i="95" s="1"/>
  <c r="L16" i="95" s="1"/>
  <c r="J16" i="95"/>
  <c r="I17" i="95"/>
  <c r="J17" i="95"/>
  <c r="K17" i="95"/>
  <c r="L17" i="95"/>
  <c r="I18" i="95"/>
  <c r="J18" i="95"/>
  <c r="K18" i="95"/>
  <c r="L18" i="95" s="1"/>
  <c r="I19" i="95"/>
  <c r="K19" i="95" s="1"/>
  <c r="L19" i="95" s="1"/>
  <c r="J19" i="95"/>
  <c r="I20" i="95"/>
  <c r="K20" i="95" s="1"/>
  <c r="L20" i="95" s="1"/>
  <c r="J20" i="95"/>
  <c r="I21" i="95"/>
  <c r="J21" i="95"/>
  <c r="K21" i="95"/>
  <c r="L21" i="95"/>
  <c r="I22" i="95"/>
  <c r="J22" i="95"/>
  <c r="K22" i="95"/>
  <c r="L22" i="95" s="1"/>
  <c r="I23" i="95"/>
  <c r="K23" i="95" s="1"/>
  <c r="L23" i="95" s="1"/>
  <c r="J23" i="95"/>
  <c r="I24" i="95"/>
  <c r="J24" i="95"/>
  <c r="I25" i="95"/>
  <c r="K25" i="95" s="1"/>
  <c r="L25" i="95" s="1"/>
  <c r="J25" i="95"/>
  <c r="I152" i="95"/>
  <c r="K152" i="95" s="1"/>
  <c r="L152" i="95" s="1"/>
  <c r="J152" i="95"/>
  <c r="I6" i="95"/>
  <c r="K6" i="95" s="1"/>
  <c r="L6" i="95" s="1"/>
  <c r="J6" i="95"/>
  <c r="I7" i="94"/>
  <c r="J7" i="94"/>
  <c r="K7" i="94"/>
  <c r="L7" i="94" s="1"/>
  <c r="I8" i="94"/>
  <c r="J8" i="94"/>
  <c r="K8" i="94"/>
  <c r="L8" i="94" s="1"/>
  <c r="I9" i="94"/>
  <c r="K9" i="94" s="1"/>
  <c r="L9" i="94" s="1"/>
  <c r="J9" i="94"/>
  <c r="I10" i="94"/>
  <c r="K10" i="94" s="1"/>
  <c r="L10" i="94" s="1"/>
  <c r="J10" i="94"/>
  <c r="I11" i="94"/>
  <c r="J11" i="94"/>
  <c r="K11" i="94"/>
  <c r="L11" i="94" s="1"/>
  <c r="I12" i="94"/>
  <c r="J12" i="94"/>
  <c r="K12" i="94"/>
  <c r="L12" i="94" s="1"/>
  <c r="I13" i="94"/>
  <c r="K13" i="94" s="1"/>
  <c r="L13" i="94" s="1"/>
  <c r="J13" i="94"/>
  <c r="I14" i="94"/>
  <c r="K14" i="94" s="1"/>
  <c r="L14" i="94" s="1"/>
  <c r="J14" i="94"/>
  <c r="I15" i="94"/>
  <c r="J15" i="94"/>
  <c r="K15" i="94"/>
  <c r="L15" i="94"/>
  <c r="I16" i="94"/>
  <c r="J16" i="94"/>
  <c r="K16" i="94"/>
  <c r="L16" i="94" s="1"/>
  <c r="I17" i="94"/>
  <c r="K17" i="94" s="1"/>
  <c r="L17" i="94" s="1"/>
  <c r="J17" i="94"/>
  <c r="I18" i="94"/>
  <c r="K18" i="94" s="1"/>
  <c r="L18" i="94" s="1"/>
  <c r="J18" i="94"/>
  <c r="I19" i="94"/>
  <c r="J19" i="94"/>
  <c r="K19" i="94"/>
  <c r="L19" i="94"/>
  <c r="I20" i="94"/>
  <c r="J20" i="94"/>
  <c r="K20" i="94"/>
  <c r="L20" i="94" s="1"/>
  <c r="I21" i="94"/>
  <c r="K21" i="94" s="1"/>
  <c r="L21" i="94" s="1"/>
  <c r="J21" i="94"/>
  <c r="I22" i="94"/>
  <c r="K22" i="94" s="1"/>
  <c r="L22" i="94" s="1"/>
  <c r="J22" i="94"/>
  <c r="I23" i="94"/>
  <c r="J23" i="94"/>
  <c r="K23" i="94"/>
  <c r="L23" i="94" s="1"/>
  <c r="I24" i="94"/>
  <c r="J24" i="94"/>
  <c r="K24" i="94"/>
  <c r="L24" i="94" s="1"/>
  <c r="I25" i="94"/>
  <c r="K25" i="94" s="1"/>
  <c r="L25" i="94" s="1"/>
  <c r="J25" i="94"/>
  <c r="I6" i="94"/>
  <c r="K6" i="94" s="1"/>
  <c r="L6" i="94" s="1"/>
  <c r="J6" i="94"/>
  <c r="I7" i="93"/>
  <c r="J7" i="93"/>
  <c r="K7" i="93"/>
  <c r="L7" i="93" s="1"/>
  <c r="I8" i="93"/>
  <c r="K8" i="93" s="1"/>
  <c r="L8" i="93" s="1"/>
  <c r="J8" i="93"/>
  <c r="I9" i="93"/>
  <c r="J9" i="93"/>
  <c r="K9" i="93"/>
  <c r="L9" i="93" s="1"/>
  <c r="I10" i="93"/>
  <c r="K10" i="93" s="1"/>
  <c r="L10" i="93" s="1"/>
  <c r="J10" i="93"/>
  <c r="I11" i="93"/>
  <c r="J11" i="93"/>
  <c r="K11" i="93"/>
  <c r="L11" i="93" s="1"/>
  <c r="I12" i="93"/>
  <c r="K12" i="93" s="1"/>
  <c r="L12" i="93" s="1"/>
  <c r="J12" i="93"/>
  <c r="I13" i="93"/>
  <c r="J13" i="93"/>
  <c r="K13" i="93"/>
  <c r="L13" i="93" s="1"/>
  <c r="I14" i="93"/>
  <c r="K14" i="93" s="1"/>
  <c r="L14" i="93" s="1"/>
  <c r="J14" i="93"/>
  <c r="I15" i="93"/>
  <c r="J15" i="93"/>
  <c r="K15" i="93"/>
  <c r="L15" i="93" s="1"/>
  <c r="I16" i="93"/>
  <c r="K16" i="93" s="1"/>
  <c r="L16" i="93" s="1"/>
  <c r="J16" i="93"/>
  <c r="I17" i="93"/>
  <c r="K17" i="93" s="1"/>
  <c r="L17" i="93" s="1"/>
  <c r="J17" i="93"/>
  <c r="I18" i="93"/>
  <c r="K18" i="93" s="1"/>
  <c r="L18" i="93" s="1"/>
  <c r="J18" i="93"/>
  <c r="I19" i="93"/>
  <c r="J19" i="93"/>
  <c r="K19" i="93"/>
  <c r="L19" i="93" s="1"/>
  <c r="I20" i="93"/>
  <c r="K20" i="93" s="1"/>
  <c r="L20" i="93" s="1"/>
  <c r="J20" i="93"/>
  <c r="I21" i="93"/>
  <c r="K21" i="93" s="1"/>
  <c r="L21" i="93" s="1"/>
  <c r="J21" i="93"/>
  <c r="I22" i="93"/>
  <c r="K22" i="93" s="1"/>
  <c r="L22" i="93" s="1"/>
  <c r="J22" i="93"/>
  <c r="I23" i="93"/>
  <c r="J23" i="93"/>
  <c r="K23" i="93"/>
  <c r="L23" i="93" s="1"/>
  <c r="I24" i="93"/>
  <c r="K24" i="93" s="1"/>
  <c r="L24" i="93" s="1"/>
  <c r="J24" i="93"/>
  <c r="I25" i="93"/>
  <c r="J25" i="93"/>
  <c r="I152" i="93"/>
  <c r="J152" i="93"/>
  <c r="K152" i="93"/>
  <c r="L152" i="93" s="1"/>
  <c r="I6" i="93"/>
  <c r="K6" i="93" s="1"/>
  <c r="L6" i="93" s="1"/>
  <c r="J6" i="93"/>
  <c r="I7" i="111"/>
  <c r="K7" i="111" s="1"/>
  <c r="L7" i="111" s="1"/>
  <c r="J7" i="111"/>
  <c r="I8" i="111"/>
  <c r="J8" i="111"/>
  <c r="K8" i="111"/>
  <c r="L8" i="111"/>
  <c r="I9" i="111"/>
  <c r="J9" i="111"/>
  <c r="K9" i="111"/>
  <c r="L9" i="111" s="1"/>
  <c r="I10" i="111"/>
  <c r="K10" i="111" s="1"/>
  <c r="L10" i="111" s="1"/>
  <c r="J10" i="111"/>
  <c r="I11" i="111"/>
  <c r="K11" i="111" s="1"/>
  <c r="L11" i="111" s="1"/>
  <c r="J11" i="111"/>
  <c r="I12" i="111"/>
  <c r="J12" i="111"/>
  <c r="K12" i="111"/>
  <c r="L12" i="111"/>
  <c r="I13" i="111"/>
  <c r="J13" i="111"/>
  <c r="K13" i="111"/>
  <c r="L13" i="111" s="1"/>
  <c r="I14" i="111"/>
  <c r="K14" i="111" s="1"/>
  <c r="L14" i="111" s="1"/>
  <c r="J14" i="111"/>
  <c r="I15" i="111"/>
  <c r="K15" i="111" s="1"/>
  <c r="L15" i="111" s="1"/>
  <c r="J15" i="111"/>
  <c r="I16" i="111"/>
  <c r="J16" i="111"/>
  <c r="K16" i="111"/>
  <c r="L16" i="111"/>
  <c r="I17" i="111"/>
  <c r="J17" i="111"/>
  <c r="K17" i="111"/>
  <c r="L17" i="111" s="1"/>
  <c r="I18" i="111"/>
  <c r="K18" i="111" s="1"/>
  <c r="L18" i="111" s="1"/>
  <c r="J18" i="111"/>
  <c r="I19" i="111"/>
  <c r="K19" i="111" s="1"/>
  <c r="L19" i="111" s="1"/>
  <c r="J19" i="111"/>
  <c r="I20" i="111"/>
  <c r="J20" i="111"/>
  <c r="K20" i="111"/>
  <c r="L20" i="111"/>
  <c r="I21" i="111"/>
  <c r="J21" i="111"/>
  <c r="K21" i="111"/>
  <c r="L21" i="111" s="1"/>
  <c r="I22" i="111"/>
  <c r="K22" i="111" s="1"/>
  <c r="L22" i="111" s="1"/>
  <c r="J22" i="111"/>
  <c r="I23" i="111"/>
  <c r="K23" i="111" s="1"/>
  <c r="L23" i="111" s="1"/>
  <c r="J23" i="111"/>
  <c r="I24" i="111"/>
  <c r="J24" i="111"/>
  <c r="K24" i="111"/>
  <c r="L24" i="111" s="1"/>
  <c r="I25" i="111"/>
  <c r="J25" i="111"/>
  <c r="K25" i="111"/>
  <c r="L25" i="111" s="1"/>
  <c r="I152" i="111"/>
  <c r="J152" i="111"/>
  <c r="K152" i="111"/>
  <c r="L152" i="111" s="1"/>
  <c r="I6" i="111"/>
  <c r="K6" i="111" s="1"/>
  <c r="L6" i="111" s="1"/>
  <c r="J6" i="111"/>
  <c r="I7" i="105"/>
  <c r="J7" i="105"/>
  <c r="K7" i="105"/>
  <c r="L7" i="105"/>
  <c r="I8" i="105"/>
  <c r="K8" i="105" s="1"/>
  <c r="L8" i="105" s="1"/>
  <c r="J8" i="105"/>
  <c r="I9" i="105"/>
  <c r="J9" i="105"/>
  <c r="K9" i="105"/>
  <c r="L9" i="105" s="1"/>
  <c r="I10" i="105"/>
  <c r="K10" i="105" s="1"/>
  <c r="L10" i="105" s="1"/>
  <c r="J10" i="105"/>
  <c r="I11" i="105"/>
  <c r="J11" i="105"/>
  <c r="K11" i="105"/>
  <c r="L11" i="105" s="1"/>
  <c r="I12" i="105"/>
  <c r="K12" i="105" s="1"/>
  <c r="L12" i="105" s="1"/>
  <c r="J12" i="105"/>
  <c r="I13" i="105"/>
  <c r="K13" i="105" s="1"/>
  <c r="L13" i="105" s="1"/>
  <c r="J13" i="105"/>
  <c r="I14" i="105"/>
  <c r="K14" i="105" s="1"/>
  <c r="L14" i="105" s="1"/>
  <c r="J14" i="105"/>
  <c r="I15" i="105"/>
  <c r="J15" i="105"/>
  <c r="K15" i="105"/>
  <c r="L15" i="105"/>
  <c r="I16" i="105"/>
  <c r="K16" i="105" s="1"/>
  <c r="L16" i="105" s="1"/>
  <c r="J16" i="105"/>
  <c r="I17" i="105"/>
  <c r="J17" i="105"/>
  <c r="K17" i="105"/>
  <c r="L17" i="105" s="1"/>
  <c r="I18" i="105"/>
  <c r="K18" i="105" s="1"/>
  <c r="L18" i="105" s="1"/>
  <c r="J18" i="105"/>
  <c r="I19" i="105"/>
  <c r="J19" i="105"/>
  <c r="K19" i="105"/>
  <c r="L19" i="105" s="1"/>
  <c r="I20" i="105"/>
  <c r="K20" i="105" s="1"/>
  <c r="L20" i="105" s="1"/>
  <c r="J20" i="105"/>
  <c r="I21" i="105"/>
  <c r="K21" i="105" s="1"/>
  <c r="L21" i="105" s="1"/>
  <c r="J21" i="105"/>
  <c r="I22" i="105"/>
  <c r="K22" i="105" s="1"/>
  <c r="L22" i="105" s="1"/>
  <c r="J22" i="105"/>
  <c r="I23" i="105"/>
  <c r="J23" i="105"/>
  <c r="K23" i="105"/>
  <c r="L23" i="105"/>
  <c r="I24" i="105"/>
  <c r="K24" i="105" s="1"/>
  <c r="L24" i="105" s="1"/>
  <c r="J24" i="105"/>
  <c r="I25" i="105"/>
  <c r="J25" i="105"/>
  <c r="K25" i="105"/>
  <c r="L25" i="105" s="1"/>
  <c r="I152" i="105"/>
  <c r="J152" i="105"/>
  <c r="K152" i="105" s="1"/>
  <c r="L152" i="105" s="1"/>
  <c r="I6" i="105"/>
  <c r="K6" i="105" s="1"/>
  <c r="J6" i="105"/>
  <c r="L6" i="105"/>
  <c r="I146" i="116"/>
  <c r="K146" i="116" s="1"/>
  <c r="L146" i="116" s="1"/>
  <c r="V99" i="116" s="1"/>
  <c r="J146" i="116"/>
  <c r="I26" i="116"/>
  <c r="K26" i="116" s="1"/>
  <c r="L26" i="116" s="1"/>
  <c r="J26" i="116"/>
  <c r="V64" i="116"/>
  <c r="I27" i="116"/>
  <c r="K27" i="116" s="1"/>
  <c r="L27" i="116" s="1"/>
  <c r="V65" i="116" s="1"/>
  <c r="J27" i="116"/>
  <c r="I28" i="116"/>
  <c r="K28" i="116" s="1"/>
  <c r="L28" i="116" s="1"/>
  <c r="V66" i="116" s="1"/>
  <c r="J28" i="116"/>
  <c r="I29" i="116"/>
  <c r="J29" i="116"/>
  <c r="K29" i="116" s="1"/>
  <c r="L29" i="116"/>
  <c r="V67" i="116" s="1"/>
  <c r="I30" i="116"/>
  <c r="J30" i="116"/>
  <c r="I31" i="116"/>
  <c r="K31" i="116" s="1"/>
  <c r="L31" i="116" s="1"/>
  <c r="V69" i="116" s="1"/>
  <c r="J31" i="116"/>
  <c r="I32" i="116"/>
  <c r="J32" i="116"/>
  <c r="K32" i="116"/>
  <c r="L32" i="116" s="1"/>
  <c r="V70" i="116" s="1"/>
  <c r="I33" i="116"/>
  <c r="J33" i="116"/>
  <c r="K33" i="116"/>
  <c r="L33" i="116" s="1"/>
  <c r="V71" i="116" s="1"/>
  <c r="I34" i="116"/>
  <c r="K34" i="116" s="1"/>
  <c r="L34" i="116" s="1"/>
  <c r="V72" i="116" s="1"/>
  <c r="J34" i="116"/>
  <c r="I35" i="116"/>
  <c r="K35" i="116" s="1"/>
  <c r="J35" i="116"/>
  <c r="L35" i="116"/>
  <c r="V73" i="116"/>
  <c r="I36" i="116"/>
  <c r="K36" i="116" s="1"/>
  <c r="L36" i="116" s="1"/>
  <c r="V74" i="116" s="1"/>
  <c r="J36" i="116"/>
  <c r="I37" i="116"/>
  <c r="J37" i="116"/>
  <c r="K37" i="116"/>
  <c r="L37" i="116"/>
  <c r="V75" i="116" s="1"/>
  <c r="I38" i="116"/>
  <c r="K38" i="116" s="1"/>
  <c r="L38" i="116" s="1"/>
  <c r="V76" i="116" s="1"/>
  <c r="J38" i="116"/>
  <c r="I39" i="116"/>
  <c r="J39" i="116"/>
  <c r="K39" i="116" s="1"/>
  <c r="L39" i="116" s="1"/>
  <c r="I40" i="116"/>
  <c r="J40" i="116"/>
  <c r="K40" i="116"/>
  <c r="L40" i="116" s="1"/>
  <c r="I41" i="116"/>
  <c r="K41" i="116" s="1"/>
  <c r="L41" i="116" s="1"/>
  <c r="J41" i="116"/>
  <c r="I42" i="116"/>
  <c r="K42" i="116" s="1"/>
  <c r="L42" i="116" s="1"/>
  <c r="J42" i="116"/>
  <c r="V80" i="116"/>
  <c r="I43" i="116"/>
  <c r="K43" i="116" s="1"/>
  <c r="L43" i="116" s="1"/>
  <c r="J43" i="116"/>
  <c r="I44" i="116"/>
  <c r="K44" i="116" s="1"/>
  <c r="L44" i="116" s="1"/>
  <c r="J44" i="116"/>
  <c r="I45" i="116"/>
  <c r="J45" i="116"/>
  <c r="K45" i="116" s="1"/>
  <c r="L45" i="116" s="1"/>
  <c r="V83" i="116" s="1"/>
  <c r="I131" i="116"/>
  <c r="K131" i="116" s="1"/>
  <c r="L131" i="116" s="1"/>
  <c r="J131" i="116"/>
  <c r="V84" i="116"/>
  <c r="I132" i="116"/>
  <c r="J132" i="116"/>
  <c r="K132" i="116"/>
  <c r="L132" i="116" s="1"/>
  <c r="V85" i="116" s="1"/>
  <c r="I133" i="116"/>
  <c r="J133" i="116"/>
  <c r="K133" i="116"/>
  <c r="L133" i="116"/>
  <c r="V86" i="116" s="1"/>
  <c r="I134" i="116"/>
  <c r="J134" i="116"/>
  <c r="I135" i="116"/>
  <c r="J135" i="116"/>
  <c r="K135" i="116"/>
  <c r="L135" i="116"/>
  <c r="V88" i="116"/>
  <c r="I136" i="116"/>
  <c r="K136" i="116" s="1"/>
  <c r="L136" i="116" s="1"/>
  <c r="V89" i="116" s="1"/>
  <c r="J136" i="116"/>
  <c r="I137" i="116"/>
  <c r="J137" i="116"/>
  <c r="K137" i="116"/>
  <c r="L137" i="116" s="1"/>
  <c r="I138" i="116"/>
  <c r="J138" i="116"/>
  <c r="K138" i="116" s="1"/>
  <c r="L138" i="116" s="1"/>
  <c r="V91" i="116" s="1"/>
  <c r="I139" i="116"/>
  <c r="J139" i="116"/>
  <c r="I140" i="116"/>
  <c r="J140" i="116"/>
  <c r="I141" i="116"/>
  <c r="J141" i="116"/>
  <c r="K141" i="116"/>
  <c r="L141" i="116" s="1"/>
  <c r="I142" i="116"/>
  <c r="K142" i="116" s="1"/>
  <c r="L142" i="116" s="1"/>
  <c r="J142" i="116"/>
  <c r="I143" i="116"/>
  <c r="K143" i="116" s="1"/>
  <c r="L143" i="116" s="1"/>
  <c r="J143" i="116"/>
  <c r="I144" i="116"/>
  <c r="K144" i="116" s="1"/>
  <c r="L144" i="116" s="1"/>
  <c r="V97" i="116" s="1"/>
  <c r="J144" i="116"/>
  <c r="I145" i="116"/>
  <c r="K145" i="116" s="1"/>
  <c r="L145" i="116" s="1"/>
  <c r="J145" i="116"/>
  <c r="I147" i="116"/>
  <c r="K147" i="116" s="1"/>
  <c r="J147" i="116"/>
  <c r="L147" i="116"/>
  <c r="V100" i="116" s="1"/>
  <c r="I148" i="116"/>
  <c r="K148" i="116" s="1"/>
  <c r="L148" i="116" s="1"/>
  <c r="V101" i="116" s="1"/>
  <c r="J148" i="116"/>
  <c r="I149" i="116"/>
  <c r="J149" i="116"/>
  <c r="K149" i="116"/>
  <c r="L149" i="116" s="1"/>
  <c r="V102" i="116" s="1"/>
  <c r="I150" i="116"/>
  <c r="J150" i="116"/>
  <c r="K150" i="116"/>
  <c r="L150" i="116"/>
  <c r="V103" i="116" s="1"/>
  <c r="I151" i="116"/>
  <c r="J151" i="116"/>
  <c r="I146" i="120"/>
  <c r="J146" i="120"/>
  <c r="K146" i="120"/>
  <c r="L146" i="120" s="1"/>
  <c r="I26" i="120"/>
  <c r="J26" i="120"/>
  <c r="I27" i="120"/>
  <c r="J27" i="120"/>
  <c r="K27" i="120"/>
  <c r="L27" i="120" s="1"/>
  <c r="V65" i="120" s="1"/>
  <c r="I28" i="120"/>
  <c r="K28" i="120" s="1"/>
  <c r="L28" i="120" s="1"/>
  <c r="V66" i="120" s="1"/>
  <c r="J28" i="120"/>
  <c r="I29" i="120"/>
  <c r="J29" i="120"/>
  <c r="K29" i="120"/>
  <c r="L29" i="120" s="1"/>
  <c r="V67" i="120" s="1"/>
  <c r="I30" i="120"/>
  <c r="J30" i="120"/>
  <c r="K30" i="120"/>
  <c r="L30" i="120" s="1"/>
  <c r="V68" i="120" s="1"/>
  <c r="I31" i="120"/>
  <c r="J31" i="120"/>
  <c r="K31" i="120"/>
  <c r="L31" i="120" s="1"/>
  <c r="V69" i="120" s="1"/>
  <c r="I32" i="120"/>
  <c r="K32" i="120" s="1"/>
  <c r="L32" i="120" s="1"/>
  <c r="V70" i="120" s="1"/>
  <c r="J32" i="120"/>
  <c r="I33" i="120"/>
  <c r="K33" i="120" s="1"/>
  <c r="J33" i="120"/>
  <c r="L33" i="120"/>
  <c r="V71" i="120"/>
  <c r="I34" i="120"/>
  <c r="K34" i="120" s="1"/>
  <c r="L34" i="120" s="1"/>
  <c r="V72" i="120" s="1"/>
  <c r="J34" i="120"/>
  <c r="I35" i="120"/>
  <c r="J35" i="120"/>
  <c r="K35" i="120"/>
  <c r="L35" i="120"/>
  <c r="V73" i="120" s="1"/>
  <c r="I36" i="120"/>
  <c r="K36" i="120" s="1"/>
  <c r="L36" i="120" s="1"/>
  <c r="V74" i="120" s="1"/>
  <c r="J36" i="120"/>
  <c r="I37" i="120"/>
  <c r="J37" i="120"/>
  <c r="K37" i="120"/>
  <c r="L37" i="120"/>
  <c r="V75" i="120" s="1"/>
  <c r="I38" i="120"/>
  <c r="J38" i="120"/>
  <c r="K38" i="120"/>
  <c r="L38" i="120"/>
  <c r="I39" i="120"/>
  <c r="J39" i="120"/>
  <c r="I40" i="120"/>
  <c r="K40" i="120" s="1"/>
  <c r="L40" i="120" s="1"/>
  <c r="J40" i="120"/>
  <c r="I41" i="120"/>
  <c r="K41" i="120" s="1"/>
  <c r="L41" i="120" s="1"/>
  <c r="J41" i="120"/>
  <c r="I42" i="120"/>
  <c r="J42" i="120"/>
  <c r="K42" i="120"/>
  <c r="L42" i="120" s="1"/>
  <c r="I43" i="120"/>
  <c r="J43" i="120"/>
  <c r="K43" i="120" s="1"/>
  <c r="L43" i="120" s="1"/>
  <c r="I44" i="120"/>
  <c r="J44" i="120"/>
  <c r="I45" i="120"/>
  <c r="J45" i="120"/>
  <c r="I131" i="120"/>
  <c r="J131" i="120"/>
  <c r="K131" i="120"/>
  <c r="L131" i="120"/>
  <c r="V84" i="120"/>
  <c r="I132" i="120"/>
  <c r="K132" i="120" s="1"/>
  <c r="L132" i="120" s="1"/>
  <c r="J132" i="120"/>
  <c r="I133" i="120"/>
  <c r="K133" i="120" s="1"/>
  <c r="L133" i="120" s="1"/>
  <c r="V86" i="120" s="1"/>
  <c r="J133" i="120"/>
  <c r="I134" i="120"/>
  <c r="K134" i="120" s="1"/>
  <c r="L134" i="120" s="1"/>
  <c r="J134" i="120"/>
  <c r="I135" i="120"/>
  <c r="J135" i="120"/>
  <c r="K135" i="120"/>
  <c r="L135" i="120"/>
  <c r="I136" i="120"/>
  <c r="J136" i="120"/>
  <c r="K136" i="120" s="1"/>
  <c r="L136" i="120" s="1"/>
  <c r="I137" i="120"/>
  <c r="J137" i="120"/>
  <c r="I138" i="120"/>
  <c r="K138" i="120" s="1"/>
  <c r="L138" i="120" s="1"/>
  <c r="J138" i="120"/>
  <c r="I139" i="120"/>
  <c r="J139" i="120"/>
  <c r="K139" i="120"/>
  <c r="L139" i="120" s="1"/>
  <c r="I140" i="120"/>
  <c r="J140" i="120"/>
  <c r="K140" i="120"/>
  <c r="L140" i="120" s="1"/>
  <c r="V93" i="120" s="1"/>
  <c r="I141" i="120"/>
  <c r="J141" i="120"/>
  <c r="K141" i="120"/>
  <c r="L141" i="120" s="1"/>
  <c r="I142" i="120"/>
  <c r="K142" i="120" s="1"/>
  <c r="J142" i="120"/>
  <c r="L142" i="120"/>
  <c r="V95" i="120" s="1"/>
  <c r="I143" i="120"/>
  <c r="J143" i="120"/>
  <c r="I144" i="120"/>
  <c r="J144" i="120"/>
  <c r="K144" i="120"/>
  <c r="L144" i="120" s="1"/>
  <c r="I145" i="120"/>
  <c r="K145" i="120" s="1"/>
  <c r="L145" i="120" s="1"/>
  <c r="J145" i="120"/>
  <c r="I147" i="120"/>
  <c r="K147" i="120" s="1"/>
  <c r="L147" i="120" s="1"/>
  <c r="V100" i="120" s="1"/>
  <c r="J147" i="120"/>
  <c r="I148" i="120"/>
  <c r="J148" i="120"/>
  <c r="K148" i="120"/>
  <c r="L148" i="120" s="1"/>
  <c r="V101" i="120" s="1"/>
  <c r="I149" i="120"/>
  <c r="K149" i="120" s="1"/>
  <c r="L149" i="120" s="1"/>
  <c r="J149" i="120"/>
  <c r="V102" i="120"/>
  <c r="I150" i="120"/>
  <c r="K150" i="120" s="1"/>
  <c r="L150" i="120" s="1"/>
  <c r="V103" i="120" s="1"/>
  <c r="J150" i="120"/>
  <c r="I151" i="120"/>
  <c r="J151" i="120"/>
  <c r="K151" i="120"/>
  <c r="L151" i="120"/>
  <c r="V104" i="120" s="1"/>
  <c r="I146" i="121"/>
  <c r="J146" i="121"/>
  <c r="K146" i="121"/>
  <c r="L146" i="121" s="1"/>
  <c r="I26" i="121"/>
  <c r="J26" i="121"/>
  <c r="I27" i="121"/>
  <c r="K27" i="121" s="1"/>
  <c r="L27" i="121" s="1"/>
  <c r="V65" i="121" s="1"/>
  <c r="J27" i="121"/>
  <c r="I28" i="121"/>
  <c r="K28" i="121" s="1"/>
  <c r="L28" i="121" s="1"/>
  <c r="V66" i="121" s="1"/>
  <c r="J28" i="121"/>
  <c r="I29" i="121"/>
  <c r="J29" i="121"/>
  <c r="K29" i="121"/>
  <c r="L29" i="121" s="1"/>
  <c r="V67" i="121" s="1"/>
  <c r="I30" i="121"/>
  <c r="J30" i="121"/>
  <c r="K30" i="121" s="1"/>
  <c r="L30" i="121" s="1"/>
  <c r="V68" i="121" s="1"/>
  <c r="I31" i="121"/>
  <c r="J31" i="121"/>
  <c r="I32" i="121"/>
  <c r="J32" i="121"/>
  <c r="I33" i="121"/>
  <c r="J33" i="121"/>
  <c r="K33" i="121"/>
  <c r="L33" i="121"/>
  <c r="V71" i="121"/>
  <c r="I34" i="121"/>
  <c r="K34" i="121" s="1"/>
  <c r="L34" i="121" s="1"/>
  <c r="V72" i="121" s="1"/>
  <c r="J34" i="121"/>
  <c r="I35" i="121"/>
  <c r="K35" i="121" s="1"/>
  <c r="L35" i="121" s="1"/>
  <c r="V73" i="121" s="1"/>
  <c r="J35" i="121"/>
  <c r="I36" i="121"/>
  <c r="K36" i="121" s="1"/>
  <c r="L36" i="121" s="1"/>
  <c r="V74" i="121" s="1"/>
  <c r="J36" i="121"/>
  <c r="I37" i="121"/>
  <c r="J37" i="121"/>
  <c r="K37" i="121"/>
  <c r="L37" i="121"/>
  <c r="V75" i="121" s="1"/>
  <c r="I38" i="121"/>
  <c r="J38" i="121"/>
  <c r="K38" i="121" s="1"/>
  <c r="L38" i="121" s="1"/>
  <c r="I39" i="121"/>
  <c r="J39" i="121"/>
  <c r="I40" i="121"/>
  <c r="K40" i="121" s="1"/>
  <c r="L40" i="121" s="1"/>
  <c r="J40" i="121"/>
  <c r="I41" i="121"/>
  <c r="J41" i="121"/>
  <c r="K41" i="121"/>
  <c r="L41" i="121" s="1"/>
  <c r="I42" i="121"/>
  <c r="J42" i="121"/>
  <c r="K42" i="121"/>
  <c r="L42" i="121" s="1"/>
  <c r="V80" i="121" s="1"/>
  <c r="I43" i="121"/>
  <c r="J43" i="121"/>
  <c r="K43" i="121"/>
  <c r="L43" i="121" s="1"/>
  <c r="I44" i="121"/>
  <c r="J44" i="121"/>
  <c r="K44" i="121"/>
  <c r="L44" i="121" s="1"/>
  <c r="I45" i="121"/>
  <c r="K45" i="121" s="1"/>
  <c r="L45" i="121" s="1"/>
  <c r="J45" i="121"/>
  <c r="I131" i="121"/>
  <c r="J131" i="121"/>
  <c r="K131" i="121"/>
  <c r="L131" i="121"/>
  <c r="I132" i="121"/>
  <c r="K132" i="121" s="1"/>
  <c r="L132" i="121" s="1"/>
  <c r="J132" i="121"/>
  <c r="I133" i="121"/>
  <c r="J133" i="121"/>
  <c r="I134" i="121"/>
  <c r="K134" i="121" s="1"/>
  <c r="L134" i="121" s="1"/>
  <c r="V87" i="121" s="1"/>
  <c r="J134" i="121"/>
  <c r="I135" i="121"/>
  <c r="K135" i="121" s="1"/>
  <c r="L135" i="121" s="1"/>
  <c r="J135" i="121"/>
  <c r="I136" i="121"/>
  <c r="J136" i="121"/>
  <c r="K136" i="121"/>
  <c r="L136" i="121" s="1"/>
  <c r="I137" i="121"/>
  <c r="J137" i="121"/>
  <c r="K137" i="121"/>
  <c r="L137" i="121" s="1"/>
  <c r="I138" i="121"/>
  <c r="K138" i="121" s="1"/>
  <c r="L138" i="121" s="1"/>
  <c r="J138" i="121"/>
  <c r="I139" i="121"/>
  <c r="J139" i="121"/>
  <c r="K139" i="121"/>
  <c r="L139" i="121"/>
  <c r="I140" i="121"/>
  <c r="K140" i="121" s="1"/>
  <c r="L140" i="121" s="1"/>
  <c r="J140" i="121"/>
  <c r="I141" i="121"/>
  <c r="J141" i="121"/>
  <c r="I142" i="121"/>
  <c r="K142" i="121" s="1"/>
  <c r="L142" i="121" s="1"/>
  <c r="J142" i="121"/>
  <c r="V95" i="121"/>
  <c r="I143" i="121"/>
  <c r="K143" i="121" s="1"/>
  <c r="L143" i="121" s="1"/>
  <c r="J143" i="121"/>
  <c r="I144" i="121"/>
  <c r="J144" i="121"/>
  <c r="K144" i="121"/>
  <c r="L144" i="121" s="1"/>
  <c r="I145" i="121"/>
  <c r="J145" i="121"/>
  <c r="K145" i="121"/>
  <c r="L145" i="121" s="1"/>
  <c r="V99" i="121"/>
  <c r="I147" i="121"/>
  <c r="K147" i="121" s="1"/>
  <c r="L147" i="121" s="1"/>
  <c r="V100" i="121" s="1"/>
  <c r="J147" i="121"/>
  <c r="I148" i="121"/>
  <c r="J148" i="121"/>
  <c r="K148" i="121"/>
  <c r="L148" i="121" s="1"/>
  <c r="V101" i="121" s="1"/>
  <c r="I149" i="121"/>
  <c r="J149" i="121"/>
  <c r="K149" i="121"/>
  <c r="L149" i="121" s="1"/>
  <c r="V102" i="121" s="1"/>
  <c r="I150" i="121"/>
  <c r="K150" i="121" s="1"/>
  <c r="L150" i="121" s="1"/>
  <c r="V103" i="121" s="1"/>
  <c r="J150" i="121"/>
  <c r="I151" i="121"/>
  <c r="J151" i="121"/>
  <c r="K151" i="121"/>
  <c r="L151" i="121"/>
  <c r="V104" i="121" s="1"/>
  <c r="I146" i="122"/>
  <c r="J146" i="122"/>
  <c r="K146" i="122"/>
  <c r="L146" i="122" s="1"/>
  <c r="I26" i="122"/>
  <c r="K26" i="122" s="1"/>
  <c r="L26" i="122" s="1"/>
  <c r="V64" i="122" s="1"/>
  <c r="J26" i="122"/>
  <c r="I27" i="122"/>
  <c r="K27" i="122" s="1"/>
  <c r="L27" i="122" s="1"/>
  <c r="V65" i="122" s="1"/>
  <c r="J27" i="122"/>
  <c r="I28" i="122"/>
  <c r="K28" i="122" s="1"/>
  <c r="L28" i="122" s="1"/>
  <c r="V66" i="122" s="1"/>
  <c r="J28" i="122"/>
  <c r="I29" i="122"/>
  <c r="K29" i="122" s="1"/>
  <c r="L29" i="122" s="1"/>
  <c r="V67" i="122" s="1"/>
  <c r="J29" i="122"/>
  <c r="I30" i="122"/>
  <c r="J30" i="122"/>
  <c r="K30" i="122"/>
  <c r="L30" i="122" s="1"/>
  <c r="V68" i="122" s="1"/>
  <c r="I31" i="122"/>
  <c r="J31" i="122"/>
  <c r="K31" i="122"/>
  <c r="L31" i="122" s="1"/>
  <c r="V69" i="122" s="1"/>
  <c r="I32" i="122"/>
  <c r="K32" i="122" s="1"/>
  <c r="L32" i="122" s="1"/>
  <c r="V70" i="122" s="1"/>
  <c r="J32" i="122"/>
  <c r="I33" i="122"/>
  <c r="J33" i="122"/>
  <c r="K33" i="122"/>
  <c r="L33" i="122"/>
  <c r="V71" i="122" s="1"/>
  <c r="I34" i="122"/>
  <c r="K34" i="122" s="1"/>
  <c r="L34" i="122" s="1"/>
  <c r="V72" i="122" s="1"/>
  <c r="J34" i="122"/>
  <c r="I35" i="122"/>
  <c r="K35" i="122" s="1"/>
  <c r="L35" i="122" s="1"/>
  <c r="V73" i="122" s="1"/>
  <c r="J35" i="122"/>
  <c r="I36" i="122"/>
  <c r="K36" i="122" s="1"/>
  <c r="L36" i="122" s="1"/>
  <c r="J36" i="122"/>
  <c r="V74" i="122"/>
  <c r="I37" i="122"/>
  <c r="J37" i="122"/>
  <c r="K37" i="122" s="1"/>
  <c r="L37" i="122" s="1"/>
  <c r="V75" i="122" s="1"/>
  <c r="I38" i="122"/>
  <c r="J38" i="122"/>
  <c r="K38" i="122"/>
  <c r="L38" i="122" s="1"/>
  <c r="I39" i="122"/>
  <c r="J39" i="122"/>
  <c r="K39" i="122"/>
  <c r="L39" i="122" s="1"/>
  <c r="I40" i="122"/>
  <c r="K40" i="122" s="1"/>
  <c r="L40" i="122" s="1"/>
  <c r="J40" i="122"/>
  <c r="I41" i="122"/>
  <c r="J41" i="122"/>
  <c r="K41" i="122"/>
  <c r="L41" i="122"/>
  <c r="V79" i="122" s="1"/>
  <c r="I42" i="122"/>
  <c r="K42" i="122" s="1"/>
  <c r="L42" i="122" s="1"/>
  <c r="J42" i="122"/>
  <c r="I43" i="122"/>
  <c r="J43" i="122"/>
  <c r="I44" i="122"/>
  <c r="K44" i="122" s="1"/>
  <c r="L44" i="122" s="1"/>
  <c r="J44" i="122"/>
  <c r="V82" i="122"/>
  <c r="I45" i="122"/>
  <c r="K45" i="122" s="1"/>
  <c r="L45" i="122" s="1"/>
  <c r="J45" i="122"/>
  <c r="I131" i="122"/>
  <c r="J131" i="122"/>
  <c r="K131" i="122"/>
  <c r="L131" i="122" s="1"/>
  <c r="V84" i="122" s="1"/>
  <c r="I132" i="122"/>
  <c r="J132" i="122"/>
  <c r="K132" i="122"/>
  <c r="L132" i="122" s="1"/>
  <c r="I133" i="122"/>
  <c r="K133" i="122" s="1"/>
  <c r="L133" i="122" s="1"/>
  <c r="J133" i="122"/>
  <c r="I134" i="122"/>
  <c r="J134" i="122"/>
  <c r="K134" i="122"/>
  <c r="L134" i="122"/>
  <c r="I135" i="122"/>
  <c r="K135" i="122" s="1"/>
  <c r="L135" i="122" s="1"/>
  <c r="V88" i="122" s="1"/>
  <c r="J135" i="122"/>
  <c r="I136" i="122"/>
  <c r="J136" i="122"/>
  <c r="I137" i="122"/>
  <c r="K137" i="122" s="1"/>
  <c r="L137" i="122" s="1"/>
  <c r="J137" i="122"/>
  <c r="V90" i="122"/>
  <c r="I138" i="122"/>
  <c r="K138" i="122" s="1"/>
  <c r="L138" i="122" s="1"/>
  <c r="J138" i="122"/>
  <c r="I139" i="122"/>
  <c r="J139" i="122"/>
  <c r="K139" i="122"/>
  <c r="L139" i="122" s="1"/>
  <c r="I140" i="122"/>
  <c r="J140" i="122"/>
  <c r="K140" i="122"/>
  <c r="L140" i="122" s="1"/>
  <c r="I141" i="122"/>
  <c r="K141" i="122" s="1"/>
  <c r="L141" i="122" s="1"/>
  <c r="J141" i="122"/>
  <c r="I142" i="122"/>
  <c r="J142" i="122"/>
  <c r="K142" i="122"/>
  <c r="L142" i="122"/>
  <c r="I143" i="122"/>
  <c r="K143" i="122" s="1"/>
  <c r="L143" i="122" s="1"/>
  <c r="J143" i="122"/>
  <c r="I144" i="122"/>
  <c r="J144" i="122"/>
  <c r="I145" i="122"/>
  <c r="K145" i="122" s="1"/>
  <c r="L145" i="122" s="1"/>
  <c r="J145" i="122"/>
  <c r="V98" i="122"/>
  <c r="I147" i="122"/>
  <c r="K147" i="122" s="1"/>
  <c r="L147" i="122" s="1"/>
  <c r="V100" i="122" s="1"/>
  <c r="J147" i="122"/>
  <c r="I148" i="122"/>
  <c r="K148" i="122" s="1"/>
  <c r="L148" i="122" s="1"/>
  <c r="V101" i="122" s="1"/>
  <c r="J148" i="122"/>
  <c r="I149" i="122"/>
  <c r="K149" i="122" s="1"/>
  <c r="L149" i="122" s="1"/>
  <c r="V102" i="122" s="1"/>
  <c r="J149" i="122"/>
  <c r="I150" i="122"/>
  <c r="K150" i="122" s="1"/>
  <c r="L150" i="122" s="1"/>
  <c r="V103" i="122" s="1"/>
  <c r="J150" i="122"/>
  <c r="I151" i="122"/>
  <c r="J151" i="122"/>
  <c r="K151" i="122"/>
  <c r="L151" i="122" s="1"/>
  <c r="V104" i="122" s="1"/>
  <c r="I146" i="131"/>
  <c r="J146" i="131"/>
  <c r="I26" i="131"/>
  <c r="J26" i="131"/>
  <c r="K26" i="131"/>
  <c r="L26" i="131" s="1"/>
  <c r="V64" i="131" s="1"/>
  <c r="I27" i="131"/>
  <c r="K27" i="131" s="1"/>
  <c r="L27" i="131" s="1"/>
  <c r="V65" i="131" s="1"/>
  <c r="J27" i="131"/>
  <c r="I28" i="131"/>
  <c r="J28" i="131"/>
  <c r="K28" i="131"/>
  <c r="L28" i="131"/>
  <c r="V66" i="131" s="1"/>
  <c r="I29" i="131"/>
  <c r="K29" i="131" s="1"/>
  <c r="L29" i="131" s="1"/>
  <c r="V67" i="131" s="1"/>
  <c r="J29" i="131"/>
  <c r="I30" i="131"/>
  <c r="K30" i="131" s="1"/>
  <c r="L30" i="131" s="1"/>
  <c r="V68" i="131" s="1"/>
  <c r="J30" i="131"/>
  <c r="I31" i="131"/>
  <c r="K31" i="131" s="1"/>
  <c r="L31" i="131" s="1"/>
  <c r="V69" i="131" s="1"/>
  <c r="J31" i="131"/>
  <c r="I32" i="131"/>
  <c r="J32" i="131"/>
  <c r="K32" i="131" s="1"/>
  <c r="L32" i="131" s="1"/>
  <c r="V70" i="131" s="1"/>
  <c r="I33" i="131"/>
  <c r="J33" i="131"/>
  <c r="K33" i="131"/>
  <c r="L33" i="131" s="1"/>
  <c r="V71" i="131" s="1"/>
  <c r="I34" i="131"/>
  <c r="J34" i="131"/>
  <c r="K34" i="131"/>
  <c r="L34" i="131" s="1"/>
  <c r="V72" i="131" s="1"/>
  <c r="I35" i="131"/>
  <c r="K35" i="131" s="1"/>
  <c r="L35" i="131" s="1"/>
  <c r="V73" i="131" s="1"/>
  <c r="J35" i="131"/>
  <c r="I36" i="131"/>
  <c r="J36" i="131"/>
  <c r="K36" i="131"/>
  <c r="L36" i="131"/>
  <c r="V74" i="131" s="1"/>
  <c r="I37" i="131"/>
  <c r="K37" i="131" s="1"/>
  <c r="L37" i="131" s="1"/>
  <c r="V75" i="131" s="1"/>
  <c r="J37" i="131"/>
  <c r="I38" i="131"/>
  <c r="K38" i="131" s="1"/>
  <c r="L38" i="131" s="1"/>
  <c r="J38" i="131"/>
  <c r="I39" i="131"/>
  <c r="K39" i="131" s="1"/>
  <c r="L39" i="131" s="1"/>
  <c r="J39" i="131"/>
  <c r="I40" i="131"/>
  <c r="J40" i="131"/>
  <c r="K40" i="131" s="1"/>
  <c r="L40" i="131" s="1"/>
  <c r="V78" i="131" s="1"/>
  <c r="I41" i="131"/>
  <c r="J41" i="131"/>
  <c r="K41" i="131"/>
  <c r="L41" i="131" s="1"/>
  <c r="I42" i="131"/>
  <c r="J42" i="131"/>
  <c r="K42" i="131"/>
  <c r="L42" i="131" s="1"/>
  <c r="I43" i="131"/>
  <c r="K43" i="131" s="1"/>
  <c r="L43" i="131" s="1"/>
  <c r="J43" i="131"/>
  <c r="I44" i="131"/>
  <c r="J44" i="131"/>
  <c r="K44" i="131"/>
  <c r="L44" i="131"/>
  <c r="I45" i="131"/>
  <c r="K45" i="131" s="1"/>
  <c r="L45" i="131" s="1"/>
  <c r="J45" i="131"/>
  <c r="I131" i="131"/>
  <c r="K131" i="131" s="1"/>
  <c r="L131" i="131" s="1"/>
  <c r="J131" i="131"/>
  <c r="I132" i="131"/>
  <c r="K132" i="131" s="1"/>
  <c r="L132" i="131" s="1"/>
  <c r="J132" i="131"/>
  <c r="V85" i="131"/>
  <c r="I133" i="131"/>
  <c r="J133" i="131"/>
  <c r="K133" i="131" s="1"/>
  <c r="L133" i="131" s="1"/>
  <c r="I134" i="131"/>
  <c r="J134" i="131"/>
  <c r="K134" i="131"/>
  <c r="L134" i="131" s="1"/>
  <c r="I135" i="131"/>
  <c r="J135" i="131"/>
  <c r="K135" i="131"/>
  <c r="L135" i="131" s="1"/>
  <c r="I136" i="131"/>
  <c r="K136" i="131" s="1"/>
  <c r="L136" i="131" s="1"/>
  <c r="V89" i="131" s="1"/>
  <c r="J136" i="131"/>
  <c r="I137" i="131"/>
  <c r="J137" i="131"/>
  <c r="K137" i="131"/>
  <c r="L137" i="131"/>
  <c r="I138" i="131"/>
  <c r="K138" i="131" s="1"/>
  <c r="L138" i="131" s="1"/>
  <c r="J138" i="131"/>
  <c r="I139" i="131"/>
  <c r="K139" i="131" s="1"/>
  <c r="L139" i="131" s="1"/>
  <c r="J139" i="131"/>
  <c r="I140" i="131"/>
  <c r="K140" i="131" s="1"/>
  <c r="L140" i="131" s="1"/>
  <c r="J140" i="131"/>
  <c r="V93" i="131"/>
  <c r="I141" i="131"/>
  <c r="J141" i="131"/>
  <c r="K141" i="131" s="1"/>
  <c r="L141" i="131" s="1"/>
  <c r="I142" i="131"/>
  <c r="J142" i="131"/>
  <c r="K142" i="131"/>
  <c r="L142" i="131" s="1"/>
  <c r="I143" i="131"/>
  <c r="J143" i="131"/>
  <c r="K143" i="131"/>
  <c r="L143" i="131" s="1"/>
  <c r="I144" i="131"/>
  <c r="K144" i="131" s="1"/>
  <c r="L144" i="131" s="1"/>
  <c r="J144" i="131"/>
  <c r="I145" i="131"/>
  <c r="J145" i="131"/>
  <c r="K145" i="131"/>
  <c r="L145" i="131"/>
  <c r="I147" i="131"/>
  <c r="J147" i="131"/>
  <c r="K147" i="131"/>
  <c r="L147" i="131" s="1"/>
  <c r="V100" i="131" s="1"/>
  <c r="I148" i="131"/>
  <c r="K148" i="131" s="1"/>
  <c r="L148" i="131" s="1"/>
  <c r="V101" i="131" s="1"/>
  <c r="J148" i="131"/>
  <c r="I149" i="131"/>
  <c r="J149" i="131"/>
  <c r="K149" i="131"/>
  <c r="L149" i="131"/>
  <c r="V102" i="131" s="1"/>
  <c r="I150" i="131"/>
  <c r="K150" i="131" s="1"/>
  <c r="L150" i="131" s="1"/>
  <c r="V103" i="131" s="1"/>
  <c r="J150" i="131"/>
  <c r="I151" i="131"/>
  <c r="K151" i="131" s="1"/>
  <c r="L151" i="131" s="1"/>
  <c r="V104" i="131" s="1"/>
  <c r="J151" i="131"/>
  <c r="I146" i="132"/>
  <c r="K146" i="132" s="1"/>
  <c r="L146" i="132" s="1"/>
  <c r="J146" i="132"/>
  <c r="I26" i="132"/>
  <c r="K26" i="132" s="1"/>
  <c r="L26" i="132" s="1"/>
  <c r="V64" i="132" s="1"/>
  <c r="J26" i="132"/>
  <c r="I27" i="132"/>
  <c r="K27" i="132" s="1"/>
  <c r="L27" i="132" s="1"/>
  <c r="V65" i="132" s="1"/>
  <c r="J27" i="132"/>
  <c r="I28" i="132"/>
  <c r="J28" i="132"/>
  <c r="K28" i="132"/>
  <c r="L28" i="132" s="1"/>
  <c r="V66" i="132" s="1"/>
  <c r="I29" i="132"/>
  <c r="J29" i="132"/>
  <c r="K29" i="132"/>
  <c r="L29" i="132" s="1"/>
  <c r="V67" i="132" s="1"/>
  <c r="I30" i="132"/>
  <c r="K30" i="132" s="1"/>
  <c r="L30" i="132" s="1"/>
  <c r="V68" i="132" s="1"/>
  <c r="J30" i="132"/>
  <c r="I31" i="132"/>
  <c r="J31" i="132"/>
  <c r="K31" i="132"/>
  <c r="L31" i="132"/>
  <c r="V69" i="132" s="1"/>
  <c r="I32" i="132"/>
  <c r="K32" i="132" s="1"/>
  <c r="L32" i="132" s="1"/>
  <c r="V70" i="132" s="1"/>
  <c r="J32" i="132"/>
  <c r="I33" i="132"/>
  <c r="K33" i="132" s="1"/>
  <c r="L33" i="132" s="1"/>
  <c r="V71" i="132" s="1"/>
  <c r="J33" i="132"/>
  <c r="I34" i="132"/>
  <c r="K34" i="132" s="1"/>
  <c r="L34" i="132" s="1"/>
  <c r="V72" i="132" s="1"/>
  <c r="J34" i="132"/>
  <c r="I35" i="132"/>
  <c r="K35" i="132" s="1"/>
  <c r="L35" i="132" s="1"/>
  <c r="V73" i="132" s="1"/>
  <c r="J35" i="132"/>
  <c r="I36" i="132"/>
  <c r="J36" i="132"/>
  <c r="K36" i="132"/>
  <c r="L36" i="132" s="1"/>
  <c r="V74" i="132" s="1"/>
  <c r="I37" i="132"/>
  <c r="J37" i="132"/>
  <c r="K37" i="132"/>
  <c r="L37" i="132" s="1"/>
  <c r="V75" i="132" s="1"/>
  <c r="I38" i="132"/>
  <c r="K38" i="132" s="1"/>
  <c r="L38" i="132" s="1"/>
  <c r="J38" i="132"/>
  <c r="I39" i="132"/>
  <c r="J39" i="132"/>
  <c r="K39" i="132"/>
  <c r="L39" i="132"/>
  <c r="V77" i="132" s="1"/>
  <c r="I40" i="132"/>
  <c r="K40" i="132" s="1"/>
  <c r="L40" i="132" s="1"/>
  <c r="J40" i="132"/>
  <c r="I41" i="132"/>
  <c r="K41" i="132" s="1"/>
  <c r="L41" i="132" s="1"/>
  <c r="J41" i="132"/>
  <c r="I42" i="132"/>
  <c r="K42" i="132" s="1"/>
  <c r="L42" i="132" s="1"/>
  <c r="J42" i="132"/>
  <c r="V80" i="132"/>
  <c r="I43" i="132"/>
  <c r="K43" i="132" s="1"/>
  <c r="L43" i="132" s="1"/>
  <c r="J43" i="132"/>
  <c r="I44" i="132"/>
  <c r="J44" i="132"/>
  <c r="K44" i="132"/>
  <c r="L44" i="132" s="1"/>
  <c r="I45" i="132"/>
  <c r="J45" i="132"/>
  <c r="K45" i="132"/>
  <c r="L45" i="132" s="1"/>
  <c r="I131" i="132"/>
  <c r="K131" i="132" s="1"/>
  <c r="L131" i="132" s="1"/>
  <c r="J131" i="132"/>
  <c r="I132" i="132"/>
  <c r="J132" i="132"/>
  <c r="K132" i="132"/>
  <c r="L132" i="132"/>
  <c r="I133" i="132"/>
  <c r="K133" i="132" s="1"/>
  <c r="L133" i="132" s="1"/>
  <c r="V86" i="132" s="1"/>
  <c r="J133" i="132"/>
  <c r="I134" i="132"/>
  <c r="K134" i="132" s="1"/>
  <c r="L134" i="132" s="1"/>
  <c r="J134" i="132"/>
  <c r="I135" i="132"/>
  <c r="K135" i="132" s="1"/>
  <c r="L135" i="132" s="1"/>
  <c r="V88" i="132" s="1"/>
  <c r="J135" i="132"/>
  <c r="I136" i="132"/>
  <c r="K136" i="132" s="1"/>
  <c r="L136" i="132" s="1"/>
  <c r="J136" i="132"/>
  <c r="I137" i="132"/>
  <c r="J137" i="132"/>
  <c r="K137" i="132"/>
  <c r="L137" i="132" s="1"/>
  <c r="I138" i="132"/>
  <c r="J138" i="132"/>
  <c r="K138" i="132"/>
  <c r="L138" i="132" s="1"/>
  <c r="I139" i="132"/>
  <c r="K139" i="132" s="1"/>
  <c r="L139" i="132" s="1"/>
  <c r="J139" i="132"/>
  <c r="I140" i="132"/>
  <c r="J140" i="132"/>
  <c r="K140" i="132"/>
  <c r="L140" i="132"/>
  <c r="I141" i="132"/>
  <c r="K141" i="132" s="1"/>
  <c r="L141" i="132" s="1"/>
  <c r="J141" i="132"/>
  <c r="I142" i="132"/>
  <c r="J142" i="132"/>
  <c r="I143" i="132"/>
  <c r="K143" i="132" s="1"/>
  <c r="L143" i="132" s="1"/>
  <c r="J143" i="132"/>
  <c r="V96" i="132"/>
  <c r="I144" i="132"/>
  <c r="K144" i="132" s="1"/>
  <c r="L144" i="132" s="1"/>
  <c r="J144" i="132"/>
  <c r="I145" i="132"/>
  <c r="J145" i="132"/>
  <c r="K145" i="132"/>
  <c r="L145" i="132" s="1"/>
  <c r="I147" i="132"/>
  <c r="K147" i="132" s="1"/>
  <c r="L147" i="132" s="1"/>
  <c r="J147" i="132"/>
  <c r="V100" i="132"/>
  <c r="I148" i="132"/>
  <c r="K148" i="132" s="1"/>
  <c r="L148" i="132" s="1"/>
  <c r="V101" i="132" s="1"/>
  <c r="J148" i="132"/>
  <c r="I149" i="132"/>
  <c r="J149" i="132"/>
  <c r="K149" i="132"/>
  <c r="L149" i="132" s="1"/>
  <c r="V102" i="132" s="1"/>
  <c r="I150" i="132"/>
  <c r="J150" i="132"/>
  <c r="K150" i="132"/>
  <c r="L150" i="132" s="1"/>
  <c r="V103" i="132" s="1"/>
  <c r="I151" i="132"/>
  <c r="K151" i="132" s="1"/>
  <c r="L151" i="132" s="1"/>
  <c r="V104" i="132" s="1"/>
  <c r="J151" i="132"/>
  <c r="I146" i="134"/>
  <c r="K146" i="134" s="1"/>
  <c r="L146" i="134" s="1"/>
  <c r="J146" i="134"/>
  <c r="I26" i="134"/>
  <c r="J26" i="134"/>
  <c r="K26" i="134"/>
  <c r="L26" i="134"/>
  <c r="V64" i="134" s="1"/>
  <c r="I27" i="134"/>
  <c r="K27" i="134" s="1"/>
  <c r="L27" i="134" s="1"/>
  <c r="V65" i="134" s="1"/>
  <c r="J27" i="134"/>
  <c r="I28" i="134"/>
  <c r="K28" i="134" s="1"/>
  <c r="L28" i="134" s="1"/>
  <c r="V66" i="134" s="1"/>
  <c r="J28" i="134"/>
  <c r="I29" i="134"/>
  <c r="K29" i="134" s="1"/>
  <c r="L29" i="134" s="1"/>
  <c r="V67" i="134" s="1"/>
  <c r="J29" i="134"/>
  <c r="I30" i="134"/>
  <c r="K30" i="134" s="1"/>
  <c r="L30" i="134" s="1"/>
  <c r="V68" i="134" s="1"/>
  <c r="J30" i="134"/>
  <c r="I31" i="134"/>
  <c r="J31" i="134"/>
  <c r="K31" i="134"/>
  <c r="L31" i="134" s="1"/>
  <c r="V69" i="134" s="1"/>
  <c r="I32" i="134"/>
  <c r="J32" i="134"/>
  <c r="K32" i="134"/>
  <c r="L32" i="134" s="1"/>
  <c r="V70" i="134" s="1"/>
  <c r="I33" i="134"/>
  <c r="K33" i="134" s="1"/>
  <c r="L33" i="134" s="1"/>
  <c r="V71" i="134" s="1"/>
  <c r="J33" i="134"/>
  <c r="I34" i="134"/>
  <c r="J34" i="134"/>
  <c r="K34" i="134"/>
  <c r="L34" i="134"/>
  <c r="V72" i="134" s="1"/>
  <c r="I35" i="134"/>
  <c r="K35" i="134" s="1"/>
  <c r="L35" i="134" s="1"/>
  <c r="V73" i="134" s="1"/>
  <c r="J35" i="134"/>
  <c r="I36" i="134"/>
  <c r="K36" i="134" s="1"/>
  <c r="L36" i="134" s="1"/>
  <c r="V74" i="134" s="1"/>
  <c r="J36" i="134"/>
  <c r="I37" i="134"/>
  <c r="K37" i="134" s="1"/>
  <c r="L37" i="134" s="1"/>
  <c r="J37" i="134"/>
  <c r="V75" i="134"/>
  <c r="I38" i="134"/>
  <c r="K38" i="134" s="1"/>
  <c r="L38" i="134" s="1"/>
  <c r="V76" i="134" s="1"/>
  <c r="J38" i="134"/>
  <c r="I39" i="134"/>
  <c r="J39" i="134"/>
  <c r="K39" i="134"/>
  <c r="L39" i="134" s="1"/>
  <c r="I40" i="134"/>
  <c r="J40" i="134"/>
  <c r="K40" i="134"/>
  <c r="L40" i="134" s="1"/>
  <c r="I41" i="134"/>
  <c r="K41" i="134" s="1"/>
  <c r="L41" i="134" s="1"/>
  <c r="J41" i="134"/>
  <c r="I42" i="134"/>
  <c r="J42" i="134"/>
  <c r="K42" i="134"/>
  <c r="L42" i="134"/>
  <c r="I43" i="134"/>
  <c r="K43" i="134" s="1"/>
  <c r="L43" i="134" s="1"/>
  <c r="J43" i="134"/>
  <c r="I44" i="134"/>
  <c r="K44" i="134" s="1"/>
  <c r="L44" i="134" s="1"/>
  <c r="J44" i="134"/>
  <c r="I45" i="134"/>
  <c r="K45" i="134" s="1"/>
  <c r="L45" i="134" s="1"/>
  <c r="V83" i="134" s="1"/>
  <c r="J45" i="134"/>
  <c r="I131" i="134"/>
  <c r="K131" i="134" s="1"/>
  <c r="L131" i="134" s="1"/>
  <c r="J131" i="134"/>
  <c r="I132" i="134"/>
  <c r="J132" i="134"/>
  <c r="K132" i="134"/>
  <c r="L132" i="134" s="1"/>
  <c r="I133" i="134"/>
  <c r="J133" i="134"/>
  <c r="K133" i="134"/>
  <c r="L133" i="134" s="1"/>
  <c r="I134" i="134"/>
  <c r="K134" i="134" s="1"/>
  <c r="L134" i="134" s="1"/>
  <c r="V87" i="134" s="1"/>
  <c r="J134" i="134"/>
  <c r="I135" i="134"/>
  <c r="J135" i="134"/>
  <c r="K135" i="134"/>
  <c r="L135" i="134"/>
  <c r="I136" i="134"/>
  <c r="K136" i="134" s="1"/>
  <c r="L136" i="134" s="1"/>
  <c r="J136" i="134"/>
  <c r="I137" i="134"/>
  <c r="J137" i="134"/>
  <c r="I138" i="134"/>
  <c r="K138" i="134" s="1"/>
  <c r="L138" i="134" s="1"/>
  <c r="J138" i="134"/>
  <c r="V91" i="134"/>
  <c r="I139" i="134"/>
  <c r="K139" i="134" s="1"/>
  <c r="L139" i="134" s="1"/>
  <c r="J139" i="134"/>
  <c r="I140" i="134"/>
  <c r="J140" i="134"/>
  <c r="K140" i="134"/>
  <c r="L140" i="134" s="1"/>
  <c r="I141" i="134"/>
  <c r="J141" i="134"/>
  <c r="K141" i="134"/>
  <c r="L141" i="134" s="1"/>
  <c r="I142" i="134"/>
  <c r="K142" i="134" s="1"/>
  <c r="L142" i="134" s="1"/>
  <c r="J142" i="134"/>
  <c r="I143" i="134"/>
  <c r="J143" i="134"/>
  <c r="K143" i="134"/>
  <c r="L143" i="134"/>
  <c r="I144" i="134"/>
  <c r="K144" i="134" s="1"/>
  <c r="L144" i="134" s="1"/>
  <c r="J144" i="134"/>
  <c r="I145" i="134"/>
  <c r="J145" i="134"/>
  <c r="I147" i="134"/>
  <c r="J147" i="134"/>
  <c r="K147" i="134"/>
  <c r="L147" i="134"/>
  <c r="V100" i="134" s="1"/>
  <c r="I148" i="134"/>
  <c r="K148" i="134" s="1"/>
  <c r="L148" i="134" s="1"/>
  <c r="V101" i="134" s="1"/>
  <c r="J148" i="134"/>
  <c r="I149" i="134"/>
  <c r="J149" i="134"/>
  <c r="I150" i="134"/>
  <c r="J150" i="134"/>
  <c r="K150" i="134" s="1"/>
  <c r="L150" i="134" s="1"/>
  <c r="V103" i="134"/>
  <c r="I151" i="134"/>
  <c r="K151" i="134" s="1"/>
  <c r="L151" i="134" s="1"/>
  <c r="V104" i="134" s="1"/>
  <c r="J151" i="134"/>
  <c r="I130" i="116"/>
  <c r="J130" i="116"/>
  <c r="I130" i="120"/>
  <c r="J130" i="120"/>
  <c r="K130" i="120"/>
  <c r="L130" i="120"/>
  <c r="I130" i="121"/>
  <c r="J130" i="121"/>
  <c r="K130" i="121"/>
  <c r="L130" i="121" s="1"/>
  <c r="I130" i="122"/>
  <c r="J130" i="122"/>
  <c r="I130" i="131"/>
  <c r="J130" i="131"/>
  <c r="I130" i="132"/>
  <c r="J130" i="132"/>
  <c r="K130" i="132"/>
  <c r="L130" i="132" s="1"/>
  <c r="I130" i="134"/>
  <c r="J130" i="134"/>
  <c r="K130" i="134"/>
  <c r="L130" i="134" s="1"/>
  <c r="I129" i="116"/>
  <c r="J129" i="116"/>
  <c r="K129" i="116"/>
  <c r="L129" i="116" s="1"/>
  <c r="I129" i="120"/>
  <c r="J129" i="120"/>
  <c r="K129" i="120"/>
  <c r="L129" i="120" s="1"/>
  <c r="I129" i="121"/>
  <c r="J129" i="121"/>
  <c r="K129" i="121" s="1"/>
  <c r="L129" i="121" s="1"/>
  <c r="I129" i="122"/>
  <c r="J129" i="122"/>
  <c r="I129" i="131"/>
  <c r="J129" i="131"/>
  <c r="K129" i="131"/>
  <c r="L129" i="131"/>
  <c r="I129" i="132"/>
  <c r="J129" i="132"/>
  <c r="K129" i="132"/>
  <c r="L129" i="132" s="1"/>
  <c r="I129" i="134"/>
  <c r="J129" i="134"/>
  <c r="K129" i="134" s="1"/>
  <c r="L129" i="134" s="1"/>
  <c r="I128" i="116"/>
  <c r="J128" i="116"/>
  <c r="K128" i="116"/>
  <c r="L128" i="116" s="1"/>
  <c r="I128" i="120"/>
  <c r="J128" i="120"/>
  <c r="K128" i="120" s="1"/>
  <c r="L128" i="120" s="1"/>
  <c r="I128" i="121"/>
  <c r="K128" i="121" s="1"/>
  <c r="L128" i="121" s="1"/>
  <c r="J128" i="121"/>
  <c r="I128" i="122"/>
  <c r="J128" i="122"/>
  <c r="K128" i="122"/>
  <c r="L128" i="122"/>
  <c r="I128" i="131"/>
  <c r="J128" i="131"/>
  <c r="K128" i="131"/>
  <c r="L128" i="131" s="1"/>
  <c r="I128" i="132"/>
  <c r="J128" i="132"/>
  <c r="K128" i="132" s="1"/>
  <c r="L128" i="132" s="1"/>
  <c r="I128" i="134"/>
  <c r="J128" i="134"/>
  <c r="I127" i="116"/>
  <c r="J127" i="116"/>
  <c r="I127" i="120"/>
  <c r="K127" i="120" s="1"/>
  <c r="J127" i="120"/>
  <c r="L127" i="120"/>
  <c r="I127" i="121"/>
  <c r="J127" i="121"/>
  <c r="K127" i="121"/>
  <c r="L127" i="121" s="1"/>
  <c r="I127" i="122"/>
  <c r="J127" i="122"/>
  <c r="K127" i="122"/>
  <c r="L127" i="122" s="1"/>
  <c r="I127" i="131"/>
  <c r="J127" i="131"/>
  <c r="K127" i="131" s="1"/>
  <c r="L127" i="131" s="1"/>
  <c r="I127" i="132"/>
  <c r="J127" i="132"/>
  <c r="I127" i="134"/>
  <c r="J127" i="134"/>
  <c r="K127" i="134"/>
  <c r="L127" i="134"/>
  <c r="I126" i="116"/>
  <c r="J126" i="116"/>
  <c r="I126" i="120"/>
  <c r="J126" i="120"/>
  <c r="K126" i="120"/>
  <c r="L126" i="120" s="1"/>
  <c r="I126" i="121"/>
  <c r="J126" i="121"/>
  <c r="K126" i="121"/>
  <c r="L126" i="121" s="1"/>
  <c r="I126" i="122"/>
  <c r="K126" i="122" s="1"/>
  <c r="L126" i="122" s="1"/>
  <c r="J126" i="122"/>
  <c r="I126" i="131"/>
  <c r="K126" i="131" s="1"/>
  <c r="L126" i="131" s="1"/>
  <c r="J126" i="131"/>
  <c r="I126" i="132"/>
  <c r="J126" i="132"/>
  <c r="K126" i="132"/>
  <c r="L126" i="132"/>
  <c r="I126" i="134"/>
  <c r="J126" i="134"/>
  <c r="K126" i="134"/>
  <c r="L126" i="134" s="1"/>
  <c r="I125" i="116"/>
  <c r="J125" i="116"/>
  <c r="K125" i="116"/>
  <c r="L125" i="116"/>
  <c r="I125" i="120"/>
  <c r="J125" i="120"/>
  <c r="K125" i="120"/>
  <c r="L125" i="120" s="1"/>
  <c r="I125" i="121"/>
  <c r="J125" i="121"/>
  <c r="I125" i="122"/>
  <c r="K125" i="122" s="1"/>
  <c r="L125" i="122" s="1"/>
  <c r="J125" i="122"/>
  <c r="I125" i="131"/>
  <c r="J125" i="131"/>
  <c r="K125" i="131"/>
  <c r="L125" i="131"/>
  <c r="I125" i="132"/>
  <c r="J125" i="132"/>
  <c r="K125" i="132"/>
  <c r="L125" i="132" s="1"/>
  <c r="I125" i="134"/>
  <c r="J125" i="134"/>
  <c r="I124" i="116"/>
  <c r="J124" i="116"/>
  <c r="K124" i="116"/>
  <c r="L124" i="116" s="1"/>
  <c r="I124" i="120"/>
  <c r="J124" i="120"/>
  <c r="I124" i="121"/>
  <c r="K124" i="121" s="1"/>
  <c r="L124" i="121" s="1"/>
  <c r="J124" i="121"/>
  <c r="I124" i="122"/>
  <c r="K124" i="122" s="1"/>
  <c r="L124" i="122" s="1"/>
  <c r="J124" i="122"/>
  <c r="I124" i="131"/>
  <c r="J124" i="131"/>
  <c r="K124" i="131"/>
  <c r="L124" i="131" s="1"/>
  <c r="I124" i="132"/>
  <c r="J124" i="132"/>
  <c r="I124" i="134"/>
  <c r="K124" i="134" s="1"/>
  <c r="L124" i="134" s="1"/>
  <c r="J124" i="134"/>
  <c r="I123" i="116"/>
  <c r="J123" i="116"/>
  <c r="I123" i="120"/>
  <c r="K123" i="120" s="1"/>
  <c r="L123" i="120" s="1"/>
  <c r="J123" i="120"/>
  <c r="I123" i="121"/>
  <c r="K123" i="121" s="1"/>
  <c r="L123" i="121" s="1"/>
  <c r="J123" i="121"/>
  <c r="I123" i="122"/>
  <c r="J123" i="122"/>
  <c r="K123" i="122"/>
  <c r="L123" i="122" s="1"/>
  <c r="I123" i="131"/>
  <c r="J123" i="131"/>
  <c r="I123" i="132"/>
  <c r="K123" i="132" s="1"/>
  <c r="L123" i="132" s="1"/>
  <c r="J123" i="132"/>
  <c r="I123" i="134"/>
  <c r="K123" i="134" s="1"/>
  <c r="L123" i="134" s="1"/>
  <c r="J123" i="134"/>
  <c r="I122" i="116"/>
  <c r="K122" i="116" s="1"/>
  <c r="L122" i="116" s="1"/>
  <c r="J122" i="116"/>
  <c r="I122" i="120"/>
  <c r="K122" i="120" s="1"/>
  <c r="L122" i="120" s="1"/>
  <c r="J122" i="120"/>
  <c r="I122" i="121"/>
  <c r="J122" i="121"/>
  <c r="K122" i="121"/>
  <c r="L122" i="121" s="1"/>
  <c r="I122" i="122"/>
  <c r="J122" i="122"/>
  <c r="I122" i="131"/>
  <c r="K122" i="131" s="1"/>
  <c r="L122" i="131" s="1"/>
  <c r="J122" i="131"/>
  <c r="I122" i="132"/>
  <c r="K122" i="132" s="1"/>
  <c r="L122" i="132" s="1"/>
  <c r="J122" i="132"/>
  <c r="I122" i="134"/>
  <c r="J122" i="134"/>
  <c r="K122" i="134"/>
  <c r="L122" i="134" s="1"/>
  <c r="I121" i="116"/>
  <c r="K121" i="116" s="1"/>
  <c r="L121" i="116" s="1"/>
  <c r="J121" i="116"/>
  <c r="I121" i="120"/>
  <c r="J121" i="120"/>
  <c r="K121" i="120"/>
  <c r="L121" i="120" s="1"/>
  <c r="I121" i="121"/>
  <c r="J121" i="121"/>
  <c r="K121" i="121" s="1"/>
  <c r="L121" i="121" s="1"/>
  <c r="I121" i="122"/>
  <c r="K121" i="122" s="1"/>
  <c r="L121" i="122" s="1"/>
  <c r="J121" i="122"/>
  <c r="I121" i="131"/>
  <c r="K121" i="131" s="1"/>
  <c r="L121" i="131" s="1"/>
  <c r="J121" i="131"/>
  <c r="I121" i="132"/>
  <c r="J121" i="132"/>
  <c r="K121" i="132"/>
  <c r="L121" i="132" s="1"/>
  <c r="I121" i="134"/>
  <c r="J121" i="134"/>
  <c r="I120" i="116"/>
  <c r="J120" i="116"/>
  <c r="K120" i="116"/>
  <c r="L120" i="116" s="1"/>
  <c r="I120" i="120"/>
  <c r="J120" i="120"/>
  <c r="I120" i="121"/>
  <c r="K120" i="121" s="1"/>
  <c r="L120" i="121" s="1"/>
  <c r="J120" i="121"/>
  <c r="I120" i="122"/>
  <c r="K120" i="122" s="1"/>
  <c r="L120" i="122" s="1"/>
  <c r="J120" i="122"/>
  <c r="I120" i="131"/>
  <c r="J120" i="131"/>
  <c r="K120" i="131"/>
  <c r="L120" i="131" s="1"/>
  <c r="I120" i="132"/>
  <c r="J120" i="132"/>
  <c r="I120" i="134"/>
  <c r="K120" i="134" s="1"/>
  <c r="L120" i="134" s="1"/>
  <c r="J120" i="134"/>
  <c r="I119" i="116"/>
  <c r="J119" i="116"/>
  <c r="I119" i="120"/>
  <c r="K119" i="120" s="1"/>
  <c r="L119" i="120" s="1"/>
  <c r="J119" i="120"/>
  <c r="I119" i="121"/>
  <c r="K119" i="121" s="1"/>
  <c r="L119" i="121" s="1"/>
  <c r="J119" i="121"/>
  <c r="I119" i="122"/>
  <c r="J119" i="122"/>
  <c r="K119" i="122"/>
  <c r="L119" i="122" s="1"/>
  <c r="I119" i="131"/>
  <c r="J119" i="131"/>
  <c r="I119" i="132"/>
  <c r="K119" i="132" s="1"/>
  <c r="L119" i="132" s="1"/>
  <c r="J119" i="132"/>
  <c r="I119" i="134"/>
  <c r="K119" i="134" s="1"/>
  <c r="L119" i="134" s="1"/>
  <c r="J119" i="134"/>
  <c r="I118" i="116"/>
  <c r="K118" i="116" s="1"/>
  <c r="L118" i="116" s="1"/>
  <c r="J118" i="116"/>
  <c r="I118" i="120"/>
  <c r="K118" i="120" s="1"/>
  <c r="L118" i="120" s="1"/>
  <c r="J118" i="120"/>
  <c r="I118" i="121"/>
  <c r="J118" i="121"/>
  <c r="K118" i="121"/>
  <c r="L118" i="121" s="1"/>
  <c r="I118" i="122"/>
  <c r="J118" i="122"/>
  <c r="K118" i="122" s="1"/>
  <c r="L118" i="122" s="1"/>
  <c r="I118" i="131"/>
  <c r="K118" i="131" s="1"/>
  <c r="L118" i="131" s="1"/>
  <c r="J118" i="131"/>
  <c r="I118" i="132"/>
  <c r="K118" i="132" s="1"/>
  <c r="L118" i="132" s="1"/>
  <c r="J118" i="132"/>
  <c r="I118" i="134"/>
  <c r="J118" i="134"/>
  <c r="K118" i="134" s="1"/>
  <c r="L118" i="134" s="1"/>
  <c r="I117" i="116"/>
  <c r="K117" i="116" s="1"/>
  <c r="L117" i="116" s="1"/>
  <c r="J117" i="116"/>
  <c r="I117" i="120"/>
  <c r="J117" i="120"/>
  <c r="K117" i="120" s="1"/>
  <c r="L117" i="120" s="1"/>
  <c r="I117" i="121"/>
  <c r="J117" i="121"/>
  <c r="K117" i="121" s="1"/>
  <c r="L117" i="121" s="1"/>
  <c r="I117" i="122"/>
  <c r="K117" i="122" s="1"/>
  <c r="L117" i="122" s="1"/>
  <c r="J117" i="122"/>
  <c r="I117" i="131"/>
  <c r="K117" i="131" s="1"/>
  <c r="L117" i="131" s="1"/>
  <c r="J117" i="131"/>
  <c r="I117" i="132"/>
  <c r="J117" i="132"/>
  <c r="K117" i="132" s="1"/>
  <c r="L117" i="132" s="1"/>
  <c r="I117" i="134"/>
  <c r="J117" i="134"/>
  <c r="K117" i="134" s="1"/>
  <c r="L117" i="134" s="1"/>
  <c r="I116" i="116"/>
  <c r="J116" i="116"/>
  <c r="K116" i="116" s="1"/>
  <c r="L116" i="116" s="1"/>
  <c r="I116" i="120"/>
  <c r="J116" i="120"/>
  <c r="K116" i="120" s="1"/>
  <c r="L116" i="120" s="1"/>
  <c r="I116" i="121"/>
  <c r="K116" i="121" s="1"/>
  <c r="L116" i="121" s="1"/>
  <c r="J116" i="121"/>
  <c r="I116" i="122"/>
  <c r="K116" i="122" s="1"/>
  <c r="L116" i="122" s="1"/>
  <c r="J116" i="122"/>
  <c r="I116" i="131"/>
  <c r="J116" i="131"/>
  <c r="K116" i="131" s="1"/>
  <c r="L116" i="131" s="1"/>
  <c r="I116" i="132"/>
  <c r="J116" i="132"/>
  <c r="K116" i="132" s="1"/>
  <c r="L116" i="132" s="1"/>
  <c r="I116" i="134"/>
  <c r="K116" i="134" s="1"/>
  <c r="L116" i="134" s="1"/>
  <c r="J116" i="134"/>
  <c r="I115" i="116"/>
  <c r="J115" i="116"/>
  <c r="K115" i="116" s="1"/>
  <c r="L115" i="116" s="1"/>
  <c r="I115" i="120"/>
  <c r="K115" i="120" s="1"/>
  <c r="L115" i="120" s="1"/>
  <c r="J115" i="120"/>
  <c r="I115" i="121"/>
  <c r="K115" i="121" s="1"/>
  <c r="L115" i="121" s="1"/>
  <c r="J115" i="121"/>
  <c r="I115" i="122"/>
  <c r="J115" i="122"/>
  <c r="K115" i="122" s="1"/>
  <c r="L115" i="122" s="1"/>
  <c r="I115" i="131"/>
  <c r="J115" i="131"/>
  <c r="K115" i="131" s="1"/>
  <c r="L115" i="131" s="1"/>
  <c r="I115" i="132"/>
  <c r="K115" i="132" s="1"/>
  <c r="L115" i="132" s="1"/>
  <c r="J115" i="132"/>
  <c r="I115" i="134"/>
  <c r="K115" i="134" s="1"/>
  <c r="L115" i="134" s="1"/>
  <c r="J115" i="134"/>
  <c r="I114" i="116"/>
  <c r="K114" i="116" s="1"/>
  <c r="L114" i="116" s="1"/>
  <c r="J114" i="116"/>
  <c r="I114" i="120"/>
  <c r="K114" i="120" s="1"/>
  <c r="L114" i="120" s="1"/>
  <c r="J114" i="120"/>
  <c r="I114" i="121"/>
  <c r="J114" i="121"/>
  <c r="K114" i="121" s="1"/>
  <c r="L114" i="121" s="1"/>
  <c r="I114" i="122"/>
  <c r="J114" i="122"/>
  <c r="K114" i="122" s="1"/>
  <c r="L114" i="122" s="1"/>
  <c r="I114" i="131"/>
  <c r="K114" i="131" s="1"/>
  <c r="L114" i="131" s="1"/>
  <c r="J114" i="131"/>
  <c r="I114" i="132"/>
  <c r="K114" i="132" s="1"/>
  <c r="L114" i="132" s="1"/>
  <c r="J114" i="132"/>
  <c r="I114" i="134"/>
  <c r="J114" i="134"/>
  <c r="K114" i="134" s="1"/>
  <c r="L114" i="134" s="1"/>
  <c r="I113" i="116"/>
  <c r="K113" i="116" s="1"/>
  <c r="L113" i="116" s="1"/>
  <c r="J113" i="116"/>
  <c r="I113" i="120"/>
  <c r="J113" i="120"/>
  <c r="K113" i="120" s="1"/>
  <c r="L113" i="120" s="1"/>
  <c r="I113" i="121"/>
  <c r="J113" i="121"/>
  <c r="K113" i="121"/>
  <c r="L113" i="121"/>
  <c r="I113" i="122"/>
  <c r="K113" i="122" s="1"/>
  <c r="L113" i="122" s="1"/>
  <c r="J113" i="122"/>
  <c r="I113" i="131"/>
  <c r="K113" i="131" s="1"/>
  <c r="L113" i="131" s="1"/>
  <c r="J113" i="131"/>
  <c r="I113" i="132"/>
  <c r="J113" i="132"/>
  <c r="K113" i="132" s="1"/>
  <c r="L113" i="132" s="1"/>
  <c r="I113" i="134"/>
  <c r="J113" i="134"/>
  <c r="K113" i="134"/>
  <c r="L113" i="134"/>
  <c r="I112" i="116"/>
  <c r="J112" i="116"/>
  <c r="K112" i="116" s="1"/>
  <c r="L112" i="116" s="1"/>
  <c r="I112" i="120"/>
  <c r="J112" i="120"/>
  <c r="K112" i="120"/>
  <c r="L112" i="120"/>
  <c r="I112" i="121"/>
  <c r="K112" i="121" s="1"/>
  <c r="L112" i="121" s="1"/>
  <c r="J112" i="121"/>
  <c r="I112" i="122"/>
  <c r="K112" i="122" s="1"/>
  <c r="L112" i="122" s="1"/>
  <c r="J112" i="122"/>
  <c r="I112" i="131"/>
  <c r="J112" i="131"/>
  <c r="K112" i="131" s="1"/>
  <c r="L112" i="131" s="1"/>
  <c r="I112" i="132"/>
  <c r="J112" i="132"/>
  <c r="K112" i="132"/>
  <c r="L112" i="132"/>
  <c r="I112" i="134"/>
  <c r="K112" i="134" s="1"/>
  <c r="L112" i="134" s="1"/>
  <c r="J112" i="134"/>
  <c r="I111" i="116"/>
  <c r="J111" i="116"/>
  <c r="K111" i="116"/>
  <c r="L111" i="116"/>
  <c r="I111" i="120"/>
  <c r="K111" i="120" s="1"/>
  <c r="L111" i="120" s="1"/>
  <c r="J111" i="120"/>
  <c r="I111" i="121"/>
  <c r="K111" i="121" s="1"/>
  <c r="L111" i="121" s="1"/>
  <c r="J111" i="121"/>
  <c r="I111" i="122"/>
  <c r="J111" i="122"/>
  <c r="K111" i="122" s="1"/>
  <c r="L111" i="122" s="1"/>
  <c r="I111" i="131"/>
  <c r="J111" i="131"/>
  <c r="K111" i="131"/>
  <c r="L111" i="131"/>
  <c r="I111" i="132"/>
  <c r="K111" i="132" s="1"/>
  <c r="L111" i="132" s="1"/>
  <c r="J111" i="132"/>
  <c r="I111" i="134"/>
  <c r="K111" i="134" s="1"/>
  <c r="L111" i="134" s="1"/>
  <c r="J111" i="134"/>
  <c r="I110" i="116"/>
  <c r="K110" i="116" s="1"/>
  <c r="L110" i="116" s="1"/>
  <c r="J110" i="116"/>
  <c r="I110" i="120"/>
  <c r="K110" i="120" s="1"/>
  <c r="L110" i="120" s="1"/>
  <c r="J110" i="120"/>
  <c r="I110" i="121"/>
  <c r="J110" i="121"/>
  <c r="K110" i="121" s="1"/>
  <c r="L110" i="121" s="1"/>
  <c r="I110" i="122"/>
  <c r="J110" i="122"/>
  <c r="K110" i="122"/>
  <c r="L110" i="122"/>
  <c r="I110" i="131"/>
  <c r="K110" i="131" s="1"/>
  <c r="L110" i="131" s="1"/>
  <c r="J110" i="131"/>
  <c r="I110" i="132"/>
  <c r="K110" i="132" s="1"/>
  <c r="L110" i="132" s="1"/>
  <c r="J110" i="132"/>
  <c r="I110" i="134"/>
  <c r="J110" i="134"/>
  <c r="K110" i="134" s="1"/>
  <c r="L110" i="134" s="1"/>
  <c r="I109" i="116"/>
  <c r="K109" i="116" s="1"/>
  <c r="L109" i="116" s="1"/>
  <c r="J109" i="116"/>
  <c r="I109" i="120"/>
  <c r="J109" i="120"/>
  <c r="K109" i="120" s="1"/>
  <c r="L109" i="120" s="1"/>
  <c r="I109" i="121"/>
  <c r="J109" i="121"/>
  <c r="K109" i="121"/>
  <c r="L109" i="121"/>
  <c r="I109" i="122"/>
  <c r="K109" i="122" s="1"/>
  <c r="L109" i="122" s="1"/>
  <c r="J109" i="122"/>
  <c r="I109" i="131"/>
  <c r="K109" i="131" s="1"/>
  <c r="L109" i="131" s="1"/>
  <c r="J109" i="131"/>
  <c r="I109" i="132"/>
  <c r="J109" i="132"/>
  <c r="K109" i="132" s="1"/>
  <c r="L109" i="132" s="1"/>
  <c r="I109" i="134"/>
  <c r="J109" i="134"/>
  <c r="K109" i="134"/>
  <c r="L109" i="134"/>
  <c r="I108" i="116"/>
  <c r="J108" i="116"/>
  <c r="K108" i="116" s="1"/>
  <c r="L108" i="116" s="1"/>
  <c r="I108" i="120"/>
  <c r="J108" i="120"/>
  <c r="K108" i="120"/>
  <c r="L108" i="120"/>
  <c r="I108" i="121"/>
  <c r="K108" i="121" s="1"/>
  <c r="L108" i="121" s="1"/>
  <c r="J108" i="121"/>
  <c r="I108" i="122"/>
  <c r="K108" i="122" s="1"/>
  <c r="L108" i="122" s="1"/>
  <c r="J108" i="122"/>
  <c r="I108" i="131"/>
  <c r="J108" i="131"/>
  <c r="K108" i="131" s="1"/>
  <c r="L108" i="131" s="1"/>
  <c r="I108" i="132"/>
  <c r="J108" i="132"/>
  <c r="K108" i="132"/>
  <c r="L108" i="132"/>
  <c r="I108" i="134"/>
  <c r="K108" i="134" s="1"/>
  <c r="L108" i="134" s="1"/>
  <c r="J108" i="134"/>
  <c r="I107" i="116"/>
  <c r="J107" i="116"/>
  <c r="K107" i="116"/>
  <c r="L107" i="116"/>
  <c r="I107" i="120"/>
  <c r="K107" i="120" s="1"/>
  <c r="L107" i="120" s="1"/>
  <c r="J107" i="120"/>
  <c r="I107" i="121"/>
  <c r="K107" i="121" s="1"/>
  <c r="L107" i="121" s="1"/>
  <c r="J107" i="121"/>
  <c r="I107" i="122"/>
  <c r="J107" i="122"/>
  <c r="K107" i="122" s="1"/>
  <c r="L107" i="122" s="1"/>
  <c r="I107" i="131"/>
  <c r="J107" i="131"/>
  <c r="K107" i="131"/>
  <c r="L107" i="131"/>
  <c r="I107" i="132"/>
  <c r="K107" i="132" s="1"/>
  <c r="L107" i="132" s="1"/>
  <c r="J107" i="132"/>
  <c r="I107" i="134"/>
  <c r="K107" i="134" s="1"/>
  <c r="L107" i="134" s="1"/>
  <c r="J107" i="134"/>
  <c r="I106" i="116"/>
  <c r="K106" i="116" s="1"/>
  <c r="L106" i="116" s="1"/>
  <c r="J106" i="116"/>
  <c r="I106" i="120"/>
  <c r="K106" i="120" s="1"/>
  <c r="L106" i="120" s="1"/>
  <c r="J106" i="120"/>
  <c r="I106" i="121"/>
  <c r="J106" i="121"/>
  <c r="K106" i="121" s="1"/>
  <c r="L106" i="121" s="1"/>
  <c r="I106" i="122"/>
  <c r="J106" i="122"/>
  <c r="K106" i="122"/>
  <c r="L106" i="122"/>
  <c r="I106" i="131"/>
  <c r="J106" i="131"/>
  <c r="K106" i="131"/>
  <c r="L106" i="131"/>
  <c r="I106" i="132"/>
  <c r="K106" i="132" s="1"/>
  <c r="L106" i="132" s="1"/>
  <c r="J106" i="132"/>
  <c r="I106" i="134"/>
  <c r="J106" i="134"/>
  <c r="K106" i="134" s="1"/>
  <c r="L106" i="134" s="1"/>
  <c r="I105" i="116"/>
  <c r="K105" i="116" s="1"/>
  <c r="L105" i="116" s="1"/>
  <c r="J105" i="116"/>
  <c r="I105" i="120"/>
  <c r="J105" i="120"/>
  <c r="K105" i="120" s="1"/>
  <c r="L105" i="120" s="1"/>
  <c r="I105" i="121"/>
  <c r="J105" i="121"/>
  <c r="K105" i="121"/>
  <c r="L105" i="121"/>
  <c r="I105" i="122"/>
  <c r="J105" i="122"/>
  <c r="K105" i="122"/>
  <c r="L105" i="122"/>
  <c r="I105" i="131"/>
  <c r="K105" i="131" s="1"/>
  <c r="L105" i="131" s="1"/>
  <c r="J105" i="131"/>
  <c r="I105" i="132"/>
  <c r="J105" i="132"/>
  <c r="K105" i="132" s="1"/>
  <c r="L105" i="132" s="1"/>
  <c r="I105" i="134"/>
  <c r="J105" i="134"/>
  <c r="K105" i="134"/>
  <c r="L105" i="134"/>
  <c r="I104" i="116"/>
  <c r="J104" i="116"/>
  <c r="K104" i="116" s="1"/>
  <c r="L104" i="116" s="1"/>
  <c r="I104" i="120"/>
  <c r="J104" i="120"/>
  <c r="K104" i="120"/>
  <c r="L104" i="120"/>
  <c r="I104" i="121"/>
  <c r="J104" i="121"/>
  <c r="K104" i="121"/>
  <c r="L104" i="121"/>
  <c r="I104" i="122"/>
  <c r="K104" i="122" s="1"/>
  <c r="L104" i="122" s="1"/>
  <c r="J104" i="122"/>
  <c r="I104" i="131"/>
  <c r="J104" i="131"/>
  <c r="K104" i="131" s="1"/>
  <c r="L104" i="131" s="1"/>
  <c r="I104" i="132"/>
  <c r="J104" i="132"/>
  <c r="K104" i="132"/>
  <c r="L104" i="132"/>
  <c r="I104" i="134"/>
  <c r="J104" i="134"/>
  <c r="K104" i="134"/>
  <c r="L104" i="134"/>
  <c r="I103" i="116"/>
  <c r="J103" i="116"/>
  <c r="K103" i="116"/>
  <c r="L103" i="116"/>
  <c r="I103" i="120"/>
  <c r="J103" i="120"/>
  <c r="K103" i="120"/>
  <c r="L103" i="120"/>
  <c r="I103" i="121"/>
  <c r="K103" i="121" s="1"/>
  <c r="L103" i="121" s="1"/>
  <c r="J103" i="121"/>
  <c r="I103" i="122"/>
  <c r="J103" i="122"/>
  <c r="K103" i="122" s="1"/>
  <c r="L103" i="122" s="1"/>
  <c r="I103" i="131"/>
  <c r="J103" i="131"/>
  <c r="K103" i="131"/>
  <c r="L103" i="131"/>
  <c r="I103" i="132"/>
  <c r="J103" i="132"/>
  <c r="K103" i="132"/>
  <c r="L103" i="132"/>
  <c r="I103" i="134"/>
  <c r="K103" i="134" s="1"/>
  <c r="L103" i="134" s="1"/>
  <c r="J103" i="134"/>
  <c r="I102" i="116"/>
  <c r="J102" i="116"/>
  <c r="K102" i="116"/>
  <c r="L102" i="116"/>
  <c r="I102" i="120"/>
  <c r="K102" i="120" s="1"/>
  <c r="L102" i="120" s="1"/>
  <c r="J102" i="120"/>
  <c r="I102" i="121"/>
  <c r="J102" i="121"/>
  <c r="K102" i="121" s="1"/>
  <c r="L102" i="121" s="1"/>
  <c r="I102" i="122"/>
  <c r="J102" i="122"/>
  <c r="K102" i="122"/>
  <c r="L102" i="122"/>
  <c r="I102" i="131"/>
  <c r="J102" i="131"/>
  <c r="K102" i="131"/>
  <c r="L102" i="131"/>
  <c r="I102" i="132"/>
  <c r="K102" i="132" s="1"/>
  <c r="L102" i="132" s="1"/>
  <c r="J102" i="132"/>
  <c r="I102" i="134"/>
  <c r="J102" i="134"/>
  <c r="K102" i="134" s="1"/>
  <c r="L102" i="134" s="1"/>
  <c r="I101" i="116"/>
  <c r="K101" i="116" s="1"/>
  <c r="L101" i="116" s="1"/>
  <c r="J101" i="116"/>
  <c r="I101" i="120"/>
  <c r="J101" i="120"/>
  <c r="K101" i="120" s="1"/>
  <c r="L101" i="120" s="1"/>
  <c r="I101" i="121"/>
  <c r="J101" i="121"/>
  <c r="K101" i="121"/>
  <c r="L101" i="121"/>
  <c r="I101" i="122"/>
  <c r="J101" i="122"/>
  <c r="K101" i="122"/>
  <c r="L101" i="122"/>
  <c r="I101" i="131"/>
  <c r="K101" i="131" s="1"/>
  <c r="L101" i="131" s="1"/>
  <c r="J101" i="131"/>
  <c r="I101" i="132"/>
  <c r="J101" i="132"/>
  <c r="K101" i="132" s="1"/>
  <c r="L101" i="132" s="1"/>
  <c r="I101" i="134"/>
  <c r="J101" i="134"/>
  <c r="K101" i="134"/>
  <c r="L101" i="134"/>
  <c r="I100" i="116"/>
  <c r="J100" i="116"/>
  <c r="K100" i="116" s="1"/>
  <c r="L100" i="116" s="1"/>
  <c r="I100" i="120"/>
  <c r="J100" i="120"/>
  <c r="K100" i="120"/>
  <c r="L100" i="120"/>
  <c r="I100" i="121"/>
  <c r="J100" i="121"/>
  <c r="K100" i="121"/>
  <c r="L100" i="121"/>
  <c r="I100" i="122"/>
  <c r="K100" i="122" s="1"/>
  <c r="L100" i="122" s="1"/>
  <c r="J100" i="122"/>
  <c r="I100" i="131"/>
  <c r="J100" i="131"/>
  <c r="K100" i="131" s="1"/>
  <c r="L100" i="131" s="1"/>
  <c r="I100" i="132"/>
  <c r="J100" i="132"/>
  <c r="K100" i="132"/>
  <c r="L100" i="132"/>
  <c r="I100" i="134"/>
  <c r="J100" i="134"/>
  <c r="K100" i="134"/>
  <c r="L100" i="134"/>
  <c r="I99" i="116"/>
  <c r="J99" i="116"/>
  <c r="K99" i="116"/>
  <c r="L99" i="116"/>
  <c r="I99" i="120"/>
  <c r="J99" i="120"/>
  <c r="K99" i="120"/>
  <c r="L99" i="120"/>
  <c r="I99" i="121"/>
  <c r="K99" i="121" s="1"/>
  <c r="L99" i="121" s="1"/>
  <c r="J99" i="121"/>
  <c r="I99" i="122"/>
  <c r="J99" i="122"/>
  <c r="K99" i="122" s="1"/>
  <c r="L99" i="122" s="1"/>
  <c r="I99" i="131"/>
  <c r="J99" i="131"/>
  <c r="K99" i="131"/>
  <c r="L99" i="131"/>
  <c r="I99" i="132"/>
  <c r="J99" i="132"/>
  <c r="K99" i="132"/>
  <c r="L99" i="132"/>
  <c r="I99" i="134"/>
  <c r="K99" i="134" s="1"/>
  <c r="L99" i="134" s="1"/>
  <c r="J99" i="134"/>
  <c r="I98" i="116"/>
  <c r="J98" i="116"/>
  <c r="K98" i="116"/>
  <c r="L98" i="116"/>
  <c r="I98" i="120"/>
  <c r="K98" i="120" s="1"/>
  <c r="L98" i="120" s="1"/>
  <c r="J98" i="120"/>
  <c r="I98" i="121"/>
  <c r="J98" i="121"/>
  <c r="K98" i="121" s="1"/>
  <c r="L98" i="121" s="1"/>
  <c r="I98" i="122"/>
  <c r="J98" i="122"/>
  <c r="K98" i="122"/>
  <c r="L98" i="122"/>
  <c r="I98" i="131"/>
  <c r="J98" i="131"/>
  <c r="K98" i="131"/>
  <c r="L98" i="131"/>
  <c r="I98" i="132"/>
  <c r="K98" i="132" s="1"/>
  <c r="L98" i="132" s="1"/>
  <c r="J98" i="132"/>
  <c r="I98" i="134"/>
  <c r="J98" i="134"/>
  <c r="K98" i="134" s="1"/>
  <c r="L98" i="134" s="1"/>
  <c r="I97" i="116"/>
  <c r="K97" i="116" s="1"/>
  <c r="L97" i="116" s="1"/>
  <c r="J97" i="116"/>
  <c r="I97" i="120"/>
  <c r="J97" i="120"/>
  <c r="K97" i="120" s="1"/>
  <c r="L97" i="120" s="1"/>
  <c r="I97" i="121"/>
  <c r="J97" i="121"/>
  <c r="K97" i="121"/>
  <c r="L97" i="121"/>
  <c r="I97" i="122"/>
  <c r="J97" i="122"/>
  <c r="K97" i="122"/>
  <c r="L97" i="122"/>
  <c r="I97" i="131"/>
  <c r="K97" i="131" s="1"/>
  <c r="L97" i="131" s="1"/>
  <c r="J97" i="131"/>
  <c r="I97" i="132"/>
  <c r="J97" i="132"/>
  <c r="K97" i="132" s="1"/>
  <c r="L97" i="132" s="1"/>
  <c r="I97" i="134"/>
  <c r="J97" i="134"/>
  <c r="K97" i="134"/>
  <c r="L97" i="134"/>
  <c r="I96" i="116"/>
  <c r="J96" i="116"/>
  <c r="K96" i="116" s="1"/>
  <c r="L96" i="116" s="1"/>
  <c r="I96" i="120"/>
  <c r="J96" i="120"/>
  <c r="K96" i="120"/>
  <c r="L96" i="120"/>
  <c r="I96" i="121"/>
  <c r="J96" i="121"/>
  <c r="K96" i="121"/>
  <c r="L96" i="121"/>
  <c r="I96" i="122"/>
  <c r="K96" i="122" s="1"/>
  <c r="L96" i="122" s="1"/>
  <c r="J96" i="122"/>
  <c r="I96" i="131"/>
  <c r="J96" i="131"/>
  <c r="K96" i="131" s="1"/>
  <c r="L96" i="131" s="1"/>
  <c r="I96" i="132"/>
  <c r="J96" i="132"/>
  <c r="K96" i="132"/>
  <c r="L96" i="132"/>
  <c r="I96" i="134"/>
  <c r="J96" i="134"/>
  <c r="K96" i="134"/>
  <c r="L96" i="134"/>
  <c r="I95" i="116"/>
  <c r="J95" i="116"/>
  <c r="K95" i="116"/>
  <c r="L95" i="116"/>
  <c r="I95" i="120"/>
  <c r="J95" i="120"/>
  <c r="K95" i="120"/>
  <c r="L95" i="120"/>
  <c r="I95" i="121"/>
  <c r="K95" i="121" s="1"/>
  <c r="L95" i="121" s="1"/>
  <c r="J95" i="121"/>
  <c r="I95" i="122"/>
  <c r="J95" i="122"/>
  <c r="K95" i="122" s="1"/>
  <c r="L95" i="122" s="1"/>
  <c r="I95" i="131"/>
  <c r="J95" i="131"/>
  <c r="K95" i="131"/>
  <c r="L95" i="131"/>
  <c r="I95" i="132"/>
  <c r="J95" i="132"/>
  <c r="K95" i="132"/>
  <c r="L95" i="132"/>
  <c r="I95" i="134"/>
  <c r="K95" i="134" s="1"/>
  <c r="L95" i="134" s="1"/>
  <c r="J95" i="134"/>
  <c r="I94" i="116"/>
  <c r="J94" i="116"/>
  <c r="K94" i="116"/>
  <c r="L94" i="116"/>
  <c r="I94" i="120"/>
  <c r="K94" i="120" s="1"/>
  <c r="L94" i="120" s="1"/>
  <c r="J94" i="120"/>
  <c r="I94" i="121"/>
  <c r="J94" i="121"/>
  <c r="K94" i="121" s="1"/>
  <c r="L94" i="121" s="1"/>
  <c r="I94" i="122"/>
  <c r="J94" i="122"/>
  <c r="K94" i="122"/>
  <c r="L94" i="122"/>
  <c r="I94" i="131"/>
  <c r="J94" i="131"/>
  <c r="K94" i="131"/>
  <c r="L94" i="131"/>
  <c r="I94" i="132"/>
  <c r="K94" i="132" s="1"/>
  <c r="L94" i="132" s="1"/>
  <c r="J94" i="132"/>
  <c r="I94" i="134"/>
  <c r="J94" i="134"/>
  <c r="K94" i="134" s="1"/>
  <c r="L94" i="134" s="1"/>
  <c r="I93" i="116"/>
  <c r="K93" i="116" s="1"/>
  <c r="L93" i="116" s="1"/>
  <c r="J93" i="116"/>
  <c r="I93" i="120"/>
  <c r="J93" i="120"/>
  <c r="K93" i="120" s="1"/>
  <c r="L93" i="120" s="1"/>
  <c r="I93" i="121"/>
  <c r="J93" i="121"/>
  <c r="K93" i="121"/>
  <c r="L93" i="121"/>
  <c r="I93" i="122"/>
  <c r="J93" i="122"/>
  <c r="K93" i="122"/>
  <c r="L93" i="122"/>
  <c r="I93" i="131"/>
  <c r="K93" i="131" s="1"/>
  <c r="L93" i="131" s="1"/>
  <c r="J93" i="131"/>
  <c r="I93" i="132"/>
  <c r="J93" i="132"/>
  <c r="K93" i="132" s="1"/>
  <c r="L93" i="132" s="1"/>
  <c r="I93" i="134"/>
  <c r="J93" i="134"/>
  <c r="K93" i="134"/>
  <c r="L93" i="134"/>
  <c r="I92" i="116"/>
  <c r="J92" i="116"/>
  <c r="K92" i="116" s="1"/>
  <c r="L92" i="116" s="1"/>
  <c r="I92" i="120"/>
  <c r="J92" i="120"/>
  <c r="K92" i="120"/>
  <c r="L92" i="120"/>
  <c r="I92" i="121"/>
  <c r="J92" i="121"/>
  <c r="K92" i="121"/>
  <c r="L92" i="121"/>
  <c r="I92" i="122"/>
  <c r="K92" i="122" s="1"/>
  <c r="L92" i="122" s="1"/>
  <c r="J92" i="122"/>
  <c r="I92" i="131"/>
  <c r="J92" i="131"/>
  <c r="K92" i="131" s="1"/>
  <c r="L92" i="131" s="1"/>
  <c r="I92" i="132"/>
  <c r="J92" i="132"/>
  <c r="K92" i="132"/>
  <c r="L92" i="132"/>
  <c r="I92" i="134"/>
  <c r="J92" i="134"/>
  <c r="K92" i="134"/>
  <c r="L92" i="134"/>
  <c r="I91" i="116"/>
  <c r="J91" i="116"/>
  <c r="K91" i="116"/>
  <c r="L91" i="116"/>
  <c r="I91" i="120"/>
  <c r="J91" i="120"/>
  <c r="K91" i="120"/>
  <c r="L91" i="120"/>
  <c r="I91" i="121"/>
  <c r="K91" i="121" s="1"/>
  <c r="L91" i="121" s="1"/>
  <c r="J91" i="121"/>
  <c r="I91" i="122"/>
  <c r="J91" i="122"/>
  <c r="K91" i="122" s="1"/>
  <c r="L91" i="122" s="1"/>
  <c r="I91" i="131"/>
  <c r="J91" i="131"/>
  <c r="K91" i="131"/>
  <c r="L91" i="131"/>
  <c r="I91" i="132"/>
  <c r="J91" i="132"/>
  <c r="K91" i="132"/>
  <c r="L91" i="132"/>
  <c r="I91" i="134"/>
  <c r="K91" i="134" s="1"/>
  <c r="L91" i="134" s="1"/>
  <c r="J91" i="134"/>
  <c r="I90" i="116"/>
  <c r="J90" i="116"/>
  <c r="K90" i="116"/>
  <c r="L90" i="116"/>
  <c r="I90" i="120"/>
  <c r="K90" i="120" s="1"/>
  <c r="L90" i="120" s="1"/>
  <c r="J90" i="120"/>
  <c r="I90" i="121"/>
  <c r="J90" i="121"/>
  <c r="K90" i="121"/>
  <c r="L90" i="121" s="1"/>
  <c r="I90" i="122"/>
  <c r="J90" i="122"/>
  <c r="K90" i="122"/>
  <c r="L90" i="122"/>
  <c r="I90" i="131"/>
  <c r="J90" i="131"/>
  <c r="K90" i="131"/>
  <c r="L90" i="131"/>
  <c r="I90" i="132"/>
  <c r="K90" i="132" s="1"/>
  <c r="L90" i="132" s="1"/>
  <c r="J90" i="132"/>
  <c r="I90" i="134"/>
  <c r="J90" i="134"/>
  <c r="K90" i="134"/>
  <c r="L90" i="134" s="1"/>
  <c r="I89" i="116"/>
  <c r="K89" i="116" s="1"/>
  <c r="L89" i="116" s="1"/>
  <c r="J89" i="116"/>
  <c r="I89" i="120"/>
  <c r="J89" i="120"/>
  <c r="K89" i="120" s="1"/>
  <c r="L89" i="120" s="1"/>
  <c r="I89" i="121"/>
  <c r="J89" i="121"/>
  <c r="K89" i="121"/>
  <c r="L89" i="121"/>
  <c r="I89" i="122"/>
  <c r="J89" i="122"/>
  <c r="K89" i="122"/>
  <c r="L89" i="122"/>
  <c r="I89" i="131"/>
  <c r="K89" i="131" s="1"/>
  <c r="L89" i="131" s="1"/>
  <c r="J89" i="131"/>
  <c r="I89" i="132"/>
  <c r="J89" i="132"/>
  <c r="K89" i="132"/>
  <c r="L89" i="132" s="1"/>
  <c r="I89" i="134"/>
  <c r="J89" i="134"/>
  <c r="K89" i="134"/>
  <c r="L89" i="134"/>
  <c r="I88" i="116"/>
  <c r="J88" i="116"/>
  <c r="K88" i="116" s="1"/>
  <c r="L88" i="116" s="1"/>
  <c r="I88" i="120"/>
  <c r="J88" i="120"/>
  <c r="K88" i="120"/>
  <c r="L88" i="120"/>
  <c r="I88" i="121"/>
  <c r="J88" i="121"/>
  <c r="K88" i="121"/>
  <c r="L88" i="121"/>
  <c r="I88" i="122"/>
  <c r="K88" i="122" s="1"/>
  <c r="L88" i="122" s="1"/>
  <c r="J88" i="122"/>
  <c r="I88" i="131"/>
  <c r="J88" i="131"/>
  <c r="K88" i="131"/>
  <c r="L88" i="131" s="1"/>
  <c r="I88" i="132"/>
  <c r="J88" i="132"/>
  <c r="K88" i="132"/>
  <c r="L88" i="132"/>
  <c r="I88" i="134"/>
  <c r="J88" i="134"/>
  <c r="K88" i="134"/>
  <c r="L88" i="134"/>
  <c r="I87" i="116"/>
  <c r="J87" i="116"/>
  <c r="K87" i="116"/>
  <c r="L87" i="116"/>
  <c r="I87" i="120"/>
  <c r="J87" i="120"/>
  <c r="K87" i="120"/>
  <c r="L87" i="120"/>
  <c r="I87" i="121"/>
  <c r="K87" i="121" s="1"/>
  <c r="L87" i="121" s="1"/>
  <c r="J87" i="121"/>
  <c r="I87" i="122"/>
  <c r="J87" i="122"/>
  <c r="K87" i="122"/>
  <c r="L87" i="122" s="1"/>
  <c r="I87" i="131"/>
  <c r="J87" i="131"/>
  <c r="K87" i="131"/>
  <c r="L87" i="131"/>
  <c r="I87" i="132"/>
  <c r="J87" i="132"/>
  <c r="K87" i="132"/>
  <c r="L87" i="132"/>
  <c r="I87" i="134"/>
  <c r="K87" i="134" s="1"/>
  <c r="L87" i="134" s="1"/>
  <c r="J87" i="134"/>
  <c r="I86" i="116"/>
  <c r="J86" i="116"/>
  <c r="K86" i="116"/>
  <c r="L86" i="116"/>
  <c r="I86" i="120"/>
  <c r="K86" i="120" s="1"/>
  <c r="L86" i="120" s="1"/>
  <c r="J86" i="120"/>
  <c r="I86" i="121"/>
  <c r="J86" i="121"/>
  <c r="K86" i="121"/>
  <c r="L86" i="121" s="1"/>
  <c r="I86" i="122"/>
  <c r="J86" i="122"/>
  <c r="K86" i="122"/>
  <c r="L86" i="122"/>
  <c r="I86" i="131"/>
  <c r="J86" i="131"/>
  <c r="K86" i="131"/>
  <c r="L86" i="131"/>
  <c r="I86" i="132"/>
  <c r="K86" i="132" s="1"/>
  <c r="L86" i="132" s="1"/>
  <c r="J86" i="132"/>
  <c r="I86" i="134"/>
  <c r="J86" i="134"/>
  <c r="K86" i="134" s="1"/>
  <c r="L86" i="134" s="1"/>
  <c r="I85" i="116"/>
  <c r="K85" i="116" s="1"/>
  <c r="L85" i="116" s="1"/>
  <c r="J85" i="116"/>
  <c r="I85" i="120"/>
  <c r="J85" i="120"/>
  <c r="K85" i="120"/>
  <c r="L85" i="120" s="1"/>
  <c r="I85" i="121"/>
  <c r="J85" i="121"/>
  <c r="K85" i="121"/>
  <c r="L85" i="121"/>
  <c r="I85" i="122"/>
  <c r="J85" i="122"/>
  <c r="K85" i="122"/>
  <c r="L85" i="122"/>
  <c r="I85" i="131"/>
  <c r="K85" i="131" s="1"/>
  <c r="L85" i="131" s="1"/>
  <c r="J85" i="131"/>
  <c r="I85" i="132"/>
  <c r="J85" i="132"/>
  <c r="K85" i="132" s="1"/>
  <c r="L85" i="132" s="1"/>
  <c r="I85" i="134"/>
  <c r="J85" i="134"/>
  <c r="K85" i="134"/>
  <c r="L85" i="134"/>
  <c r="I84" i="116"/>
  <c r="J84" i="116"/>
  <c r="K84" i="116"/>
  <c r="L84" i="116" s="1"/>
  <c r="I84" i="120"/>
  <c r="J84" i="120"/>
  <c r="K84" i="120"/>
  <c r="L84" i="120"/>
  <c r="I84" i="121"/>
  <c r="J84" i="121"/>
  <c r="K84" i="121"/>
  <c r="L84" i="121"/>
  <c r="I84" i="122"/>
  <c r="K84" i="122" s="1"/>
  <c r="L84" i="122" s="1"/>
  <c r="J84" i="122"/>
  <c r="I84" i="131"/>
  <c r="J84" i="131"/>
  <c r="K84" i="131" s="1"/>
  <c r="L84" i="131" s="1"/>
  <c r="I84" i="132"/>
  <c r="J84" i="132"/>
  <c r="K84" i="132"/>
  <c r="L84" i="132"/>
  <c r="I84" i="134"/>
  <c r="J84" i="134"/>
  <c r="K84" i="134"/>
  <c r="L84" i="134"/>
  <c r="I83" i="116"/>
  <c r="J83" i="116"/>
  <c r="K83" i="116"/>
  <c r="L83" i="116"/>
  <c r="I83" i="120"/>
  <c r="J83" i="120"/>
  <c r="K83" i="120"/>
  <c r="L83" i="120"/>
  <c r="I83" i="121"/>
  <c r="K83" i="121" s="1"/>
  <c r="L83" i="121" s="1"/>
  <c r="J83" i="121"/>
  <c r="I83" i="122"/>
  <c r="J83" i="122"/>
  <c r="K83" i="122"/>
  <c r="L83" i="122" s="1"/>
  <c r="I83" i="131"/>
  <c r="J83" i="131"/>
  <c r="K83" i="131"/>
  <c r="L83" i="131"/>
  <c r="I83" i="132"/>
  <c r="J83" i="132"/>
  <c r="K83" i="132"/>
  <c r="L83" i="132"/>
  <c r="I83" i="134"/>
  <c r="K83" i="134" s="1"/>
  <c r="L83" i="134" s="1"/>
  <c r="J83" i="134"/>
  <c r="I82" i="116"/>
  <c r="J82" i="116"/>
  <c r="K82" i="116"/>
  <c r="L82" i="116"/>
  <c r="I82" i="120"/>
  <c r="K82" i="120" s="1"/>
  <c r="L82" i="120" s="1"/>
  <c r="J82" i="120"/>
  <c r="I82" i="121"/>
  <c r="J82" i="121"/>
  <c r="K82" i="121"/>
  <c r="L82" i="121" s="1"/>
  <c r="I82" i="122"/>
  <c r="J82" i="122"/>
  <c r="K82" i="122"/>
  <c r="L82" i="122" s="1"/>
  <c r="I82" i="131"/>
  <c r="J82" i="131"/>
  <c r="K82" i="131"/>
  <c r="L82" i="131"/>
  <c r="I82" i="132"/>
  <c r="K82" i="132" s="1"/>
  <c r="L82" i="132" s="1"/>
  <c r="J82" i="132"/>
  <c r="I82" i="134"/>
  <c r="J82" i="134"/>
  <c r="K82" i="134"/>
  <c r="L82" i="134" s="1"/>
  <c r="I81" i="116"/>
  <c r="K81" i="116" s="1"/>
  <c r="L81" i="116" s="1"/>
  <c r="J81" i="116"/>
  <c r="I81" i="120"/>
  <c r="K81" i="120" s="1"/>
  <c r="L81" i="120" s="1"/>
  <c r="J81" i="120"/>
  <c r="I81" i="121"/>
  <c r="J81" i="121"/>
  <c r="K81" i="121"/>
  <c r="L81" i="121" s="1"/>
  <c r="I81" i="122"/>
  <c r="J81" i="122"/>
  <c r="K81" i="122"/>
  <c r="L81" i="122"/>
  <c r="I81" i="131"/>
  <c r="K81" i="131" s="1"/>
  <c r="L81" i="131" s="1"/>
  <c r="J81" i="131"/>
  <c r="I81" i="132"/>
  <c r="K81" i="132" s="1"/>
  <c r="L81" i="132" s="1"/>
  <c r="J81" i="132"/>
  <c r="I81" i="134"/>
  <c r="J81" i="134"/>
  <c r="K81" i="134" s="1"/>
  <c r="L81" i="134" s="1"/>
  <c r="I80" i="116"/>
  <c r="J80" i="116"/>
  <c r="K80" i="116" s="1"/>
  <c r="L80" i="116" s="1"/>
  <c r="I80" i="120"/>
  <c r="J80" i="120"/>
  <c r="K80" i="120"/>
  <c r="L80" i="120"/>
  <c r="I80" i="121"/>
  <c r="J80" i="121"/>
  <c r="K80" i="121"/>
  <c r="L80" i="121"/>
  <c r="I80" i="122"/>
  <c r="K80" i="122" s="1"/>
  <c r="L80" i="122" s="1"/>
  <c r="J80" i="122"/>
  <c r="I80" i="131"/>
  <c r="J80" i="131"/>
  <c r="K80" i="131"/>
  <c r="L80" i="131" s="1"/>
  <c r="I80" i="132"/>
  <c r="J80" i="132"/>
  <c r="K80" i="132"/>
  <c r="L80" i="132"/>
  <c r="I80" i="134"/>
  <c r="J80" i="134"/>
  <c r="K80" i="134"/>
  <c r="L80" i="134"/>
  <c r="I79" i="116"/>
  <c r="J79" i="116"/>
  <c r="K79" i="116"/>
  <c r="L79" i="116" s="1"/>
  <c r="I79" i="120"/>
  <c r="J79" i="120"/>
  <c r="K79" i="120"/>
  <c r="L79" i="120"/>
  <c r="I79" i="121"/>
  <c r="K79" i="121" s="1"/>
  <c r="L79" i="121" s="1"/>
  <c r="J79" i="121"/>
  <c r="I79" i="122"/>
  <c r="J79" i="122"/>
  <c r="K79" i="122"/>
  <c r="L79" i="122" s="1"/>
  <c r="I79" i="131"/>
  <c r="J79" i="131"/>
  <c r="K79" i="131" s="1"/>
  <c r="L79" i="131" s="1"/>
  <c r="I79" i="132"/>
  <c r="J79" i="132"/>
  <c r="K79" i="132"/>
  <c r="L79" i="132"/>
  <c r="I79" i="134"/>
  <c r="K79" i="134" s="1"/>
  <c r="L79" i="134" s="1"/>
  <c r="J79" i="134"/>
  <c r="I78" i="116"/>
  <c r="J78" i="116"/>
  <c r="K78" i="116"/>
  <c r="L78" i="116"/>
  <c r="I78" i="120"/>
  <c r="K78" i="120" s="1"/>
  <c r="L78" i="120" s="1"/>
  <c r="J78" i="120"/>
  <c r="I78" i="121"/>
  <c r="J78" i="121"/>
  <c r="K78" i="121"/>
  <c r="L78" i="121" s="1"/>
  <c r="I78" i="122"/>
  <c r="J78" i="122"/>
  <c r="K78" i="122" s="1"/>
  <c r="L78" i="122" s="1"/>
  <c r="I78" i="131"/>
  <c r="J78" i="131"/>
  <c r="K78" i="131"/>
  <c r="L78" i="131"/>
  <c r="I78" i="132"/>
  <c r="K78" i="132" s="1"/>
  <c r="L78" i="132" s="1"/>
  <c r="J78" i="132"/>
  <c r="I78" i="134"/>
  <c r="K78" i="134" s="1"/>
  <c r="L78" i="134" s="1"/>
  <c r="J78" i="134"/>
  <c r="I77" i="116"/>
  <c r="K77" i="116" s="1"/>
  <c r="L77" i="116" s="1"/>
  <c r="J77" i="116"/>
  <c r="I77" i="120"/>
  <c r="K77" i="120" s="1"/>
  <c r="L77" i="120" s="1"/>
  <c r="J77" i="120"/>
  <c r="I77" i="121"/>
  <c r="J77" i="121"/>
  <c r="K77" i="121" s="1"/>
  <c r="L77" i="121" s="1"/>
  <c r="I77" i="122"/>
  <c r="J77" i="122"/>
  <c r="K77" i="122"/>
  <c r="L77" i="122"/>
  <c r="I77" i="131"/>
  <c r="K77" i="131" s="1"/>
  <c r="L77" i="131" s="1"/>
  <c r="J77" i="131"/>
  <c r="I77" i="132"/>
  <c r="J77" i="132"/>
  <c r="K77" i="132" s="1"/>
  <c r="L77" i="132" s="1"/>
  <c r="I77" i="134"/>
  <c r="J77" i="134"/>
  <c r="K77" i="134"/>
  <c r="L77" i="134"/>
  <c r="I76" i="116"/>
  <c r="J76" i="116"/>
  <c r="K76" i="116"/>
  <c r="L76" i="116" s="1"/>
  <c r="I76" i="120"/>
  <c r="J76" i="120"/>
  <c r="K76" i="120"/>
  <c r="L76" i="120"/>
  <c r="I76" i="121"/>
  <c r="J76" i="121"/>
  <c r="K76" i="121"/>
  <c r="L76" i="121"/>
  <c r="I76" i="122"/>
  <c r="K76" i="122" s="1"/>
  <c r="L76" i="122" s="1"/>
  <c r="J76" i="122"/>
  <c r="I76" i="131"/>
  <c r="K76" i="131" s="1"/>
  <c r="L76" i="131" s="1"/>
  <c r="J76" i="131"/>
  <c r="I76" i="132"/>
  <c r="J76" i="132"/>
  <c r="K76" i="132"/>
  <c r="L76" i="132" s="1"/>
  <c r="I76" i="134"/>
  <c r="J76" i="134"/>
  <c r="K76" i="134"/>
  <c r="L76" i="134"/>
  <c r="I75" i="116"/>
  <c r="J75" i="116"/>
  <c r="K75" i="116" s="1"/>
  <c r="L75" i="116" s="1"/>
  <c r="I75" i="120"/>
  <c r="J75" i="120"/>
  <c r="K75" i="120"/>
  <c r="L75" i="120"/>
  <c r="I75" i="121"/>
  <c r="K75" i="121" s="1"/>
  <c r="L75" i="121" s="1"/>
  <c r="J75" i="121"/>
  <c r="I75" i="122"/>
  <c r="J75" i="122"/>
  <c r="K75" i="122"/>
  <c r="L75" i="122" s="1"/>
  <c r="I75" i="131"/>
  <c r="J75" i="131"/>
  <c r="K75" i="131"/>
  <c r="L75" i="131" s="1"/>
  <c r="I75" i="132"/>
  <c r="J75" i="132"/>
  <c r="K75" i="132"/>
  <c r="L75" i="132"/>
  <c r="I75" i="134"/>
  <c r="K75" i="134" s="1"/>
  <c r="L75" i="134" s="1"/>
  <c r="J75" i="134"/>
  <c r="I74" i="116"/>
  <c r="J74" i="116"/>
  <c r="K74" i="116"/>
  <c r="L74" i="116"/>
  <c r="I74" i="120"/>
  <c r="K74" i="120" s="1"/>
  <c r="L74" i="120" s="1"/>
  <c r="J74" i="120"/>
  <c r="I74" i="121"/>
  <c r="J74" i="121"/>
  <c r="K74" i="121" s="1"/>
  <c r="L74" i="121" s="1"/>
  <c r="I74" i="122"/>
  <c r="J74" i="122"/>
  <c r="K74" i="122"/>
  <c r="L74" i="122"/>
  <c r="I74" i="131"/>
  <c r="J74" i="131"/>
  <c r="K74" i="131"/>
  <c r="L74" i="131"/>
  <c r="I74" i="132"/>
  <c r="K74" i="132" s="1"/>
  <c r="L74" i="132" s="1"/>
  <c r="J74" i="132"/>
  <c r="I74" i="134"/>
  <c r="J74" i="134"/>
  <c r="K74" i="134" s="1"/>
  <c r="L74" i="134" s="1"/>
  <c r="I73" i="116"/>
  <c r="K73" i="116" s="1"/>
  <c r="L73" i="116" s="1"/>
  <c r="J73" i="116"/>
  <c r="I73" i="120"/>
  <c r="J73" i="120"/>
  <c r="K73" i="120"/>
  <c r="L73" i="120" s="1"/>
  <c r="I73" i="121"/>
  <c r="K73" i="121" s="1"/>
  <c r="L73" i="121" s="1"/>
  <c r="J73" i="121"/>
  <c r="I73" i="122"/>
  <c r="J73" i="122"/>
  <c r="K73" i="122"/>
  <c r="L73" i="122"/>
  <c r="I73" i="131"/>
  <c r="K73" i="131" s="1"/>
  <c r="L73" i="131" s="1"/>
  <c r="J73" i="131"/>
  <c r="I73" i="132"/>
  <c r="K73" i="132" s="1"/>
  <c r="L73" i="132" s="1"/>
  <c r="J73" i="132"/>
  <c r="I73" i="134"/>
  <c r="J73" i="134"/>
  <c r="K73" i="134" s="1"/>
  <c r="L73" i="134" s="1"/>
  <c r="I72" i="116"/>
  <c r="J72" i="116"/>
  <c r="K72" i="116" s="1"/>
  <c r="L72" i="116" s="1"/>
  <c r="I72" i="120"/>
  <c r="K72" i="120" s="1"/>
  <c r="L72" i="120" s="1"/>
  <c r="J72" i="120"/>
  <c r="I72" i="121"/>
  <c r="J72" i="121"/>
  <c r="K72" i="121"/>
  <c r="L72" i="121"/>
  <c r="I72" i="122"/>
  <c r="K72" i="122" s="1"/>
  <c r="L72" i="122" s="1"/>
  <c r="J72" i="122"/>
  <c r="I72" i="131"/>
  <c r="K72" i="131" s="1"/>
  <c r="L72" i="131" s="1"/>
  <c r="J72" i="131"/>
  <c r="I72" i="132"/>
  <c r="J72" i="132"/>
  <c r="K72" i="132" s="1"/>
  <c r="L72" i="132" s="1"/>
  <c r="I72" i="134"/>
  <c r="K72" i="134" s="1"/>
  <c r="L72" i="134" s="1"/>
  <c r="J72" i="134"/>
  <c r="I71" i="116"/>
  <c r="K71" i="116" s="1"/>
  <c r="L71" i="116" s="1"/>
  <c r="J71" i="116"/>
  <c r="I71" i="120"/>
  <c r="J71" i="120"/>
  <c r="K71" i="120"/>
  <c r="L71" i="120"/>
  <c r="I71" i="121"/>
  <c r="K71" i="121" s="1"/>
  <c r="L71" i="121" s="1"/>
  <c r="J71" i="121"/>
  <c r="I71" i="122"/>
  <c r="K71" i="122" s="1"/>
  <c r="L71" i="122" s="1"/>
  <c r="J71" i="122"/>
  <c r="I71" i="131"/>
  <c r="J71" i="131"/>
  <c r="K71" i="131" s="1"/>
  <c r="L71" i="131" s="1"/>
  <c r="I71" i="132"/>
  <c r="K71" i="132" s="1"/>
  <c r="L71" i="132" s="1"/>
  <c r="J71" i="132"/>
  <c r="I71" i="134"/>
  <c r="J71" i="134"/>
  <c r="K71" i="134"/>
  <c r="L71" i="134" s="1"/>
  <c r="I70" i="116"/>
  <c r="J70" i="116"/>
  <c r="K70" i="116"/>
  <c r="L70" i="116"/>
  <c r="I70" i="120"/>
  <c r="K70" i="120" s="1"/>
  <c r="L70" i="120" s="1"/>
  <c r="J70" i="120"/>
  <c r="I70" i="121"/>
  <c r="K70" i="121" s="1"/>
  <c r="L70" i="121" s="1"/>
  <c r="J70" i="121"/>
  <c r="I70" i="122"/>
  <c r="K70" i="122" s="1"/>
  <c r="L70" i="122" s="1"/>
  <c r="J70" i="122"/>
  <c r="I70" i="131"/>
  <c r="K70" i="131" s="1"/>
  <c r="L70" i="131" s="1"/>
  <c r="J70" i="131"/>
  <c r="I70" i="132"/>
  <c r="J70" i="132"/>
  <c r="K70" i="132"/>
  <c r="L70" i="132" s="1"/>
  <c r="I70" i="134"/>
  <c r="K70" i="134" s="1"/>
  <c r="L70" i="134" s="1"/>
  <c r="J70" i="134"/>
  <c r="I69" i="116"/>
  <c r="K69" i="116" s="1"/>
  <c r="L69" i="116" s="1"/>
  <c r="J69" i="116"/>
  <c r="I69" i="120"/>
  <c r="K69" i="120" s="1"/>
  <c r="L69" i="120" s="1"/>
  <c r="J69" i="120"/>
  <c r="I69" i="121"/>
  <c r="K69" i="121" s="1"/>
  <c r="L69" i="121" s="1"/>
  <c r="J69" i="121"/>
  <c r="I69" i="122"/>
  <c r="K69" i="122" s="1"/>
  <c r="L69" i="122" s="1"/>
  <c r="J69" i="122"/>
  <c r="I69" i="131"/>
  <c r="J69" i="131"/>
  <c r="K69" i="131"/>
  <c r="L69" i="131" s="1"/>
  <c r="I69" i="132"/>
  <c r="K69" i="132" s="1"/>
  <c r="L69" i="132" s="1"/>
  <c r="J69" i="132"/>
  <c r="I69" i="134"/>
  <c r="K69" i="134" s="1"/>
  <c r="L69" i="134" s="1"/>
  <c r="J69" i="134"/>
  <c r="I68" i="116"/>
  <c r="K68" i="116" s="1"/>
  <c r="L68" i="116" s="1"/>
  <c r="J68" i="116"/>
  <c r="I68" i="120"/>
  <c r="K68" i="120" s="1"/>
  <c r="L68" i="120" s="1"/>
  <c r="J68" i="120"/>
  <c r="I68" i="121"/>
  <c r="K68" i="121" s="1"/>
  <c r="L68" i="121" s="1"/>
  <c r="J68" i="121"/>
  <c r="I68" i="122"/>
  <c r="J68" i="122"/>
  <c r="K68" i="122"/>
  <c r="L68" i="122" s="1"/>
  <c r="I68" i="131"/>
  <c r="K68" i="131" s="1"/>
  <c r="L68" i="131" s="1"/>
  <c r="J68" i="131"/>
  <c r="I68" i="132"/>
  <c r="K68" i="132" s="1"/>
  <c r="L68" i="132" s="1"/>
  <c r="J68" i="132"/>
  <c r="I68" i="134"/>
  <c r="J68" i="134"/>
  <c r="K68" i="134"/>
  <c r="L68" i="134"/>
  <c r="I67" i="116"/>
  <c r="K67" i="116" s="1"/>
  <c r="L67" i="116" s="1"/>
  <c r="J67" i="116"/>
  <c r="I67" i="120"/>
  <c r="K67" i="120" s="1"/>
  <c r="L67" i="120" s="1"/>
  <c r="J67" i="120"/>
  <c r="I67" i="121"/>
  <c r="J67" i="121"/>
  <c r="K67" i="121"/>
  <c r="L67" i="121" s="1"/>
  <c r="I67" i="122"/>
  <c r="K67" i="122" s="1"/>
  <c r="L67" i="122" s="1"/>
  <c r="J67" i="122"/>
  <c r="I67" i="131"/>
  <c r="K67" i="131" s="1"/>
  <c r="L67" i="131" s="1"/>
  <c r="J67" i="131"/>
  <c r="I67" i="132"/>
  <c r="J67" i="132"/>
  <c r="K67" i="132"/>
  <c r="L67" i="132"/>
  <c r="I67" i="134"/>
  <c r="K67" i="134" s="1"/>
  <c r="L67" i="134" s="1"/>
  <c r="J67" i="134"/>
  <c r="I66" i="116"/>
  <c r="K66" i="116" s="1"/>
  <c r="L66" i="116" s="1"/>
  <c r="J66" i="116"/>
  <c r="I66" i="120"/>
  <c r="J66" i="120"/>
  <c r="K66" i="120"/>
  <c r="L66" i="120" s="1"/>
  <c r="I66" i="121"/>
  <c r="K66" i="121" s="1"/>
  <c r="L66" i="121" s="1"/>
  <c r="J66" i="121"/>
  <c r="I66" i="122"/>
  <c r="K66" i="122" s="1"/>
  <c r="L66" i="122" s="1"/>
  <c r="J66" i="122"/>
  <c r="I66" i="131"/>
  <c r="J66" i="131"/>
  <c r="K66" i="131"/>
  <c r="L66" i="131"/>
  <c r="I66" i="132"/>
  <c r="K66" i="132" s="1"/>
  <c r="L66" i="132" s="1"/>
  <c r="J66" i="132"/>
  <c r="I66" i="134"/>
  <c r="K66" i="134" s="1"/>
  <c r="L66" i="134" s="1"/>
  <c r="J66" i="134"/>
  <c r="I65" i="116"/>
  <c r="J65" i="116"/>
  <c r="K65" i="116"/>
  <c r="L65" i="116" s="1"/>
  <c r="I65" i="120"/>
  <c r="K65" i="120" s="1"/>
  <c r="L65" i="120" s="1"/>
  <c r="J65" i="120"/>
  <c r="I65" i="121"/>
  <c r="K65" i="121" s="1"/>
  <c r="L65" i="121" s="1"/>
  <c r="J65" i="121"/>
  <c r="I65" i="122"/>
  <c r="J65" i="122"/>
  <c r="K65" i="122"/>
  <c r="L65" i="122"/>
  <c r="I65" i="131"/>
  <c r="K65" i="131" s="1"/>
  <c r="L65" i="131" s="1"/>
  <c r="J65" i="131"/>
  <c r="I65" i="132"/>
  <c r="K65" i="132" s="1"/>
  <c r="L65" i="132" s="1"/>
  <c r="J65" i="132"/>
  <c r="I65" i="134"/>
  <c r="K65" i="134" s="1"/>
  <c r="L65" i="134" s="1"/>
  <c r="J65" i="134"/>
  <c r="I64" i="116"/>
  <c r="K64" i="116" s="1"/>
  <c r="L64" i="116" s="1"/>
  <c r="J64" i="116"/>
  <c r="I64" i="120"/>
  <c r="K64" i="120" s="1"/>
  <c r="L64" i="120" s="1"/>
  <c r="J64" i="120"/>
  <c r="I64" i="121"/>
  <c r="J64" i="121"/>
  <c r="K64" i="121"/>
  <c r="L64" i="121"/>
  <c r="I64" i="122"/>
  <c r="K64" i="122" s="1"/>
  <c r="L64" i="122" s="1"/>
  <c r="J64" i="122"/>
  <c r="I64" i="131"/>
  <c r="K64" i="131" s="1"/>
  <c r="L64" i="131" s="1"/>
  <c r="J64" i="131"/>
  <c r="I64" i="132"/>
  <c r="K64" i="132" s="1"/>
  <c r="L64" i="132" s="1"/>
  <c r="J64" i="132"/>
  <c r="I64" i="134"/>
  <c r="K64" i="134" s="1"/>
  <c r="L64" i="134" s="1"/>
  <c r="J64" i="134"/>
  <c r="I63" i="116"/>
  <c r="K63" i="116" s="1"/>
  <c r="L63" i="116" s="1"/>
  <c r="J63" i="116"/>
  <c r="I63" i="120"/>
  <c r="K63" i="120" s="1"/>
  <c r="L63" i="120" s="1"/>
  <c r="J63" i="120"/>
  <c r="I63" i="121"/>
  <c r="J63" i="121"/>
  <c r="K63" i="121"/>
  <c r="L63" i="121" s="1"/>
  <c r="I63" i="122"/>
  <c r="J63" i="122"/>
  <c r="K63" i="122"/>
  <c r="L63" i="122"/>
  <c r="I63" i="131"/>
  <c r="K63" i="131" s="1"/>
  <c r="L63" i="131" s="1"/>
  <c r="J63" i="131"/>
  <c r="I63" i="132"/>
  <c r="K63" i="132" s="1"/>
  <c r="L63" i="132" s="1"/>
  <c r="J63" i="132"/>
  <c r="I63" i="134"/>
  <c r="J63" i="134"/>
  <c r="K63" i="134"/>
  <c r="L63" i="134" s="1"/>
  <c r="I62" i="116"/>
  <c r="K62" i="116" s="1"/>
  <c r="L62" i="116" s="1"/>
  <c r="J62" i="116"/>
  <c r="I62" i="120"/>
  <c r="J62" i="120"/>
  <c r="K62" i="120"/>
  <c r="L62" i="120" s="1"/>
  <c r="I62" i="121"/>
  <c r="J62" i="121"/>
  <c r="K62" i="121"/>
  <c r="L62" i="121" s="1"/>
  <c r="I62" i="122"/>
  <c r="K62" i="122" s="1"/>
  <c r="L62" i="122" s="1"/>
  <c r="J62" i="122"/>
  <c r="I62" i="131"/>
  <c r="K62" i="131" s="1"/>
  <c r="L62" i="131" s="1"/>
  <c r="J62" i="131"/>
  <c r="I62" i="132"/>
  <c r="J62" i="132"/>
  <c r="K62" i="132"/>
  <c r="L62" i="132" s="1"/>
  <c r="I62" i="134"/>
  <c r="J62" i="134"/>
  <c r="K62" i="134"/>
  <c r="L62" i="134" s="1"/>
  <c r="I61" i="116"/>
  <c r="J61" i="116"/>
  <c r="K61" i="116"/>
  <c r="L61" i="116" s="1"/>
  <c r="I61" i="120"/>
  <c r="J61" i="120"/>
  <c r="K61" i="120"/>
  <c r="L61" i="120" s="1"/>
  <c r="I61" i="121"/>
  <c r="K61" i="121" s="1"/>
  <c r="L61" i="121" s="1"/>
  <c r="J61" i="121"/>
  <c r="I61" i="122"/>
  <c r="K61" i="122" s="1"/>
  <c r="L61" i="122" s="1"/>
  <c r="J61" i="122"/>
  <c r="I61" i="131"/>
  <c r="J61" i="131"/>
  <c r="K61" i="131"/>
  <c r="L61" i="131" s="1"/>
  <c r="I61" i="132"/>
  <c r="J61" i="132"/>
  <c r="K61" i="132"/>
  <c r="L61" i="132" s="1"/>
  <c r="I61" i="134"/>
  <c r="K61" i="134" s="1"/>
  <c r="L61" i="134" s="1"/>
  <c r="J61" i="134"/>
  <c r="I60" i="116"/>
  <c r="J60" i="116"/>
  <c r="K60" i="116"/>
  <c r="L60" i="116" s="1"/>
  <c r="I60" i="120"/>
  <c r="K60" i="120" s="1"/>
  <c r="L60" i="120" s="1"/>
  <c r="J60" i="120"/>
  <c r="I60" i="121"/>
  <c r="K60" i="121" s="1"/>
  <c r="L60" i="121" s="1"/>
  <c r="J60" i="121"/>
  <c r="I60" i="122"/>
  <c r="J60" i="122"/>
  <c r="K60" i="122"/>
  <c r="L60" i="122" s="1"/>
  <c r="I60" i="131"/>
  <c r="J60" i="131"/>
  <c r="K60" i="131"/>
  <c r="L60" i="131" s="1"/>
  <c r="I60" i="132"/>
  <c r="K60" i="132" s="1"/>
  <c r="L60" i="132" s="1"/>
  <c r="J60" i="132"/>
  <c r="I60" i="134"/>
  <c r="K60" i="134" s="1"/>
  <c r="L60" i="134" s="1"/>
  <c r="J60" i="134"/>
  <c r="I59" i="116"/>
  <c r="K59" i="116" s="1"/>
  <c r="L59" i="116" s="1"/>
  <c r="J59" i="116"/>
  <c r="I59" i="120"/>
  <c r="K59" i="120" s="1"/>
  <c r="L59" i="120" s="1"/>
  <c r="J59" i="120"/>
  <c r="I59" i="121"/>
  <c r="J59" i="121"/>
  <c r="K59" i="121"/>
  <c r="L59" i="121" s="1"/>
  <c r="I59" i="122"/>
  <c r="J59" i="122"/>
  <c r="K59" i="122"/>
  <c r="L59" i="122" s="1"/>
  <c r="I59" i="131"/>
  <c r="K59" i="131" s="1"/>
  <c r="L59" i="131" s="1"/>
  <c r="J59" i="131"/>
  <c r="I59" i="132"/>
  <c r="K59" i="132" s="1"/>
  <c r="L59" i="132" s="1"/>
  <c r="J59" i="132"/>
  <c r="I59" i="134"/>
  <c r="J59" i="134"/>
  <c r="K59" i="134"/>
  <c r="L59" i="134" s="1"/>
  <c r="I58" i="116"/>
  <c r="K58" i="116" s="1"/>
  <c r="L58" i="116" s="1"/>
  <c r="J58" i="116"/>
  <c r="I58" i="120"/>
  <c r="J58" i="120"/>
  <c r="K58" i="120"/>
  <c r="L58" i="120" s="1"/>
  <c r="I58" i="121"/>
  <c r="J58" i="121"/>
  <c r="K58" i="121"/>
  <c r="L58" i="121" s="1"/>
  <c r="I58" i="122"/>
  <c r="K58" i="122" s="1"/>
  <c r="L58" i="122" s="1"/>
  <c r="J58" i="122"/>
  <c r="I58" i="131"/>
  <c r="K58" i="131" s="1"/>
  <c r="L58" i="131" s="1"/>
  <c r="J58" i="131"/>
  <c r="I58" i="132"/>
  <c r="J58" i="132"/>
  <c r="K58" i="132"/>
  <c r="L58" i="132" s="1"/>
  <c r="I58" i="134"/>
  <c r="J58" i="134"/>
  <c r="K58" i="134"/>
  <c r="L58" i="134" s="1"/>
  <c r="I57" i="116"/>
  <c r="J57" i="116"/>
  <c r="K57" i="116"/>
  <c r="L57" i="116" s="1"/>
  <c r="I57" i="120"/>
  <c r="J57" i="120"/>
  <c r="K57" i="120"/>
  <c r="L57" i="120" s="1"/>
  <c r="I57" i="121"/>
  <c r="K57" i="121" s="1"/>
  <c r="L57" i="121" s="1"/>
  <c r="J57" i="121"/>
  <c r="I57" i="122"/>
  <c r="K57" i="122" s="1"/>
  <c r="L57" i="122" s="1"/>
  <c r="J57" i="122"/>
  <c r="I57" i="131"/>
  <c r="J57" i="131"/>
  <c r="K57" i="131"/>
  <c r="L57" i="131" s="1"/>
  <c r="I57" i="132"/>
  <c r="J57" i="132"/>
  <c r="K57" i="132"/>
  <c r="L57" i="132" s="1"/>
  <c r="I57" i="134"/>
  <c r="K57" i="134" s="1"/>
  <c r="L57" i="134" s="1"/>
  <c r="J57" i="134"/>
  <c r="I56" i="116"/>
  <c r="J56" i="116"/>
  <c r="K56" i="116"/>
  <c r="L56" i="116" s="1"/>
  <c r="I56" i="120"/>
  <c r="K56" i="120" s="1"/>
  <c r="L56" i="120" s="1"/>
  <c r="J56" i="120"/>
  <c r="I56" i="121"/>
  <c r="K56" i="121" s="1"/>
  <c r="L56" i="121" s="1"/>
  <c r="J56" i="121"/>
  <c r="I56" i="122"/>
  <c r="J56" i="122"/>
  <c r="K56" i="122"/>
  <c r="L56" i="122" s="1"/>
  <c r="I56" i="131"/>
  <c r="J56" i="131"/>
  <c r="K56" i="131"/>
  <c r="L56" i="131" s="1"/>
  <c r="I56" i="132"/>
  <c r="K56" i="132" s="1"/>
  <c r="L56" i="132" s="1"/>
  <c r="J56" i="132"/>
  <c r="I56" i="134"/>
  <c r="K56" i="134" s="1"/>
  <c r="L56" i="134" s="1"/>
  <c r="J56" i="134"/>
  <c r="I55" i="116"/>
  <c r="K55" i="116" s="1"/>
  <c r="L55" i="116" s="1"/>
  <c r="J55" i="116"/>
  <c r="I55" i="120"/>
  <c r="K55" i="120" s="1"/>
  <c r="L55" i="120" s="1"/>
  <c r="J55" i="120"/>
  <c r="I55" i="121"/>
  <c r="J55" i="121"/>
  <c r="K55" i="121"/>
  <c r="L55" i="121" s="1"/>
  <c r="I55" i="122"/>
  <c r="J55" i="122"/>
  <c r="K55" i="122"/>
  <c r="L55" i="122" s="1"/>
  <c r="I55" i="131"/>
  <c r="K55" i="131" s="1"/>
  <c r="L55" i="131" s="1"/>
  <c r="J55" i="131"/>
  <c r="I55" i="132"/>
  <c r="K55" i="132" s="1"/>
  <c r="L55" i="132" s="1"/>
  <c r="J55" i="132"/>
  <c r="I55" i="134"/>
  <c r="J55" i="134"/>
  <c r="K55" i="134"/>
  <c r="L55" i="134" s="1"/>
  <c r="I54" i="116"/>
  <c r="K54" i="116" s="1"/>
  <c r="L54" i="116" s="1"/>
  <c r="J54" i="116"/>
  <c r="I54" i="120"/>
  <c r="J54" i="120"/>
  <c r="K54" i="120"/>
  <c r="L54" i="120" s="1"/>
  <c r="I54" i="121"/>
  <c r="J54" i="121"/>
  <c r="K54" i="121"/>
  <c r="L54" i="121" s="1"/>
  <c r="I54" i="122"/>
  <c r="K54" i="122" s="1"/>
  <c r="L54" i="122" s="1"/>
  <c r="J54" i="122"/>
  <c r="I54" i="131"/>
  <c r="K54" i="131" s="1"/>
  <c r="L54" i="131" s="1"/>
  <c r="J54" i="131"/>
  <c r="I54" i="132"/>
  <c r="J54" i="132"/>
  <c r="K54" i="132"/>
  <c r="L54" i="132" s="1"/>
  <c r="I54" i="134"/>
  <c r="J54" i="134"/>
  <c r="K54" i="134"/>
  <c r="L54" i="134" s="1"/>
  <c r="I53" i="116"/>
  <c r="J53" i="116"/>
  <c r="K53" i="116"/>
  <c r="L53" i="116" s="1"/>
  <c r="I53" i="120"/>
  <c r="J53" i="120"/>
  <c r="K53" i="120"/>
  <c r="L53" i="120" s="1"/>
  <c r="I53" i="121"/>
  <c r="K53" i="121" s="1"/>
  <c r="L53" i="121" s="1"/>
  <c r="J53" i="121"/>
  <c r="I53" i="122"/>
  <c r="K53" i="122" s="1"/>
  <c r="L53" i="122" s="1"/>
  <c r="J53" i="122"/>
  <c r="I53" i="131"/>
  <c r="J53" i="131"/>
  <c r="K53" i="131"/>
  <c r="L53" i="131" s="1"/>
  <c r="I53" i="132"/>
  <c r="J53" i="132"/>
  <c r="K53" i="132"/>
  <c r="L53" i="132" s="1"/>
  <c r="I53" i="134"/>
  <c r="K53" i="134" s="1"/>
  <c r="L53" i="134" s="1"/>
  <c r="J53" i="134"/>
  <c r="I52" i="116"/>
  <c r="J52" i="116"/>
  <c r="K52" i="116"/>
  <c r="L52" i="116" s="1"/>
  <c r="I52" i="120"/>
  <c r="K52" i="120" s="1"/>
  <c r="L52" i="120" s="1"/>
  <c r="J52" i="120"/>
  <c r="I52" i="121"/>
  <c r="K52" i="121" s="1"/>
  <c r="L52" i="121" s="1"/>
  <c r="J52" i="121"/>
  <c r="I52" i="122"/>
  <c r="J52" i="122"/>
  <c r="K52" i="122"/>
  <c r="L52" i="122" s="1"/>
  <c r="I52" i="131"/>
  <c r="J52" i="131"/>
  <c r="K52" i="131"/>
  <c r="L52" i="131" s="1"/>
  <c r="I52" i="132"/>
  <c r="K52" i="132" s="1"/>
  <c r="L52" i="132" s="1"/>
  <c r="J52" i="132"/>
  <c r="I52" i="134"/>
  <c r="K52" i="134" s="1"/>
  <c r="L52" i="134" s="1"/>
  <c r="J52" i="134"/>
  <c r="I51" i="116"/>
  <c r="K51" i="116" s="1"/>
  <c r="L51" i="116" s="1"/>
  <c r="J51" i="116"/>
  <c r="I51" i="120"/>
  <c r="K51" i="120" s="1"/>
  <c r="L51" i="120" s="1"/>
  <c r="J51" i="120"/>
  <c r="I51" i="121"/>
  <c r="J51" i="121"/>
  <c r="K51" i="121"/>
  <c r="L51" i="121" s="1"/>
  <c r="I51" i="122"/>
  <c r="J51" i="122"/>
  <c r="K51" i="122"/>
  <c r="L51" i="122" s="1"/>
  <c r="I51" i="131"/>
  <c r="K51" i="131" s="1"/>
  <c r="L51" i="131" s="1"/>
  <c r="J51" i="131"/>
  <c r="I51" i="132"/>
  <c r="K51" i="132" s="1"/>
  <c r="L51" i="132" s="1"/>
  <c r="J51" i="132"/>
  <c r="I51" i="134"/>
  <c r="J51" i="134"/>
  <c r="K51" i="134"/>
  <c r="L51" i="134" s="1"/>
  <c r="I50" i="116"/>
  <c r="K50" i="116" s="1"/>
  <c r="L50" i="116" s="1"/>
  <c r="J50" i="116"/>
  <c r="I50" i="120"/>
  <c r="J50" i="120"/>
  <c r="K50" i="120"/>
  <c r="L50" i="120" s="1"/>
  <c r="I50" i="121"/>
  <c r="J50" i="121"/>
  <c r="K50" i="121"/>
  <c r="L50" i="121" s="1"/>
  <c r="I50" i="122"/>
  <c r="K50" i="122" s="1"/>
  <c r="L50" i="122" s="1"/>
  <c r="J50" i="122"/>
  <c r="I50" i="131"/>
  <c r="K50" i="131" s="1"/>
  <c r="L50" i="131" s="1"/>
  <c r="J50" i="131"/>
  <c r="I50" i="132"/>
  <c r="J50" i="132"/>
  <c r="K50" i="132"/>
  <c r="L50" i="132" s="1"/>
  <c r="I50" i="134"/>
  <c r="J50" i="134"/>
  <c r="K50" i="134"/>
  <c r="L50" i="134" s="1"/>
  <c r="I49" i="116"/>
  <c r="J49" i="116"/>
  <c r="K49" i="116"/>
  <c r="L49" i="116" s="1"/>
  <c r="I49" i="120"/>
  <c r="J49" i="120"/>
  <c r="K49" i="120"/>
  <c r="L49" i="120" s="1"/>
  <c r="I49" i="121"/>
  <c r="K49" i="121" s="1"/>
  <c r="L49" i="121" s="1"/>
  <c r="J49" i="121"/>
  <c r="I49" i="122"/>
  <c r="K49" i="122" s="1"/>
  <c r="L49" i="122" s="1"/>
  <c r="J49" i="122"/>
  <c r="I49" i="131"/>
  <c r="J49" i="131"/>
  <c r="K49" i="131"/>
  <c r="L49" i="131" s="1"/>
  <c r="I49" i="132"/>
  <c r="J49" i="132"/>
  <c r="K49" i="132"/>
  <c r="L49" i="132" s="1"/>
  <c r="I49" i="134"/>
  <c r="K49" i="134" s="1"/>
  <c r="L49" i="134" s="1"/>
  <c r="J49" i="134"/>
  <c r="I48" i="116"/>
  <c r="J48" i="116"/>
  <c r="K48" i="116"/>
  <c r="L48" i="116" s="1"/>
  <c r="I48" i="120"/>
  <c r="K48" i="120" s="1"/>
  <c r="L48" i="120" s="1"/>
  <c r="J48" i="120"/>
  <c r="I48" i="121"/>
  <c r="K48" i="121" s="1"/>
  <c r="L48" i="121" s="1"/>
  <c r="J48" i="121"/>
  <c r="I48" i="122"/>
  <c r="J48" i="122"/>
  <c r="K48" i="122"/>
  <c r="L48" i="122" s="1"/>
  <c r="I48" i="131"/>
  <c r="J48" i="131"/>
  <c r="K48" i="131"/>
  <c r="L48" i="131" s="1"/>
  <c r="I48" i="132"/>
  <c r="K48" i="132" s="1"/>
  <c r="L48" i="132" s="1"/>
  <c r="J48" i="132"/>
  <c r="I48" i="134"/>
  <c r="K48" i="134" s="1"/>
  <c r="L48" i="134" s="1"/>
  <c r="J48" i="134"/>
  <c r="I47" i="116"/>
  <c r="K47" i="116" s="1"/>
  <c r="L47" i="116" s="1"/>
  <c r="J47" i="116"/>
  <c r="I47" i="120"/>
  <c r="K47" i="120" s="1"/>
  <c r="L47" i="120" s="1"/>
  <c r="J47" i="120"/>
  <c r="I47" i="121"/>
  <c r="J47" i="121"/>
  <c r="K47" i="121"/>
  <c r="L47" i="121" s="1"/>
  <c r="I47" i="122"/>
  <c r="J47" i="122"/>
  <c r="K47" i="122"/>
  <c r="L47" i="122" s="1"/>
  <c r="I47" i="131"/>
  <c r="K47" i="131" s="1"/>
  <c r="L47" i="131" s="1"/>
  <c r="J47" i="131"/>
  <c r="I47" i="132"/>
  <c r="K47" i="132" s="1"/>
  <c r="L47" i="132" s="1"/>
  <c r="J47" i="132"/>
  <c r="I47" i="134"/>
  <c r="J47" i="134"/>
  <c r="K47" i="134"/>
  <c r="L47" i="134" s="1"/>
  <c r="I46" i="116"/>
  <c r="K46" i="116" s="1"/>
  <c r="L46" i="116" s="1"/>
  <c r="J46" i="116"/>
  <c r="I46" i="120"/>
  <c r="J46" i="120"/>
  <c r="K46" i="120"/>
  <c r="L46" i="120" s="1"/>
  <c r="I46" i="121"/>
  <c r="J46" i="121"/>
  <c r="K46" i="121"/>
  <c r="L46" i="121" s="1"/>
  <c r="I46" i="122"/>
  <c r="K46" i="122" s="1"/>
  <c r="L46" i="122" s="1"/>
  <c r="J46" i="122"/>
  <c r="I46" i="131"/>
  <c r="K46" i="131" s="1"/>
  <c r="L46" i="131" s="1"/>
  <c r="J46" i="131"/>
  <c r="I46" i="132"/>
  <c r="J46" i="132"/>
  <c r="K46" i="132"/>
  <c r="L46" i="132" s="1"/>
  <c r="I46" i="134"/>
  <c r="J46" i="134"/>
  <c r="K46" i="134"/>
  <c r="L46" i="134" s="1"/>
  <c r="I7" i="116"/>
  <c r="K7" i="116" s="1"/>
  <c r="L7" i="116" s="1"/>
  <c r="J7" i="116"/>
  <c r="I7" i="120"/>
  <c r="K7" i="120" s="1"/>
  <c r="L7" i="120" s="1"/>
  <c r="J7" i="120"/>
  <c r="I8" i="116"/>
  <c r="J8" i="116"/>
  <c r="K8" i="116" s="1"/>
  <c r="L8" i="116" s="1"/>
  <c r="I8" i="120"/>
  <c r="J8" i="120"/>
  <c r="K8" i="120" s="1"/>
  <c r="L8" i="120" s="1"/>
  <c r="I9" i="116"/>
  <c r="K9" i="116" s="1"/>
  <c r="L9" i="116" s="1"/>
  <c r="J9" i="116"/>
  <c r="I9" i="120"/>
  <c r="J9" i="120"/>
  <c r="K9" i="120"/>
  <c r="L9" i="120" s="1"/>
  <c r="I10" i="116"/>
  <c r="J10" i="116"/>
  <c r="K10" i="116" s="1"/>
  <c r="L10" i="116" s="1"/>
  <c r="I10" i="120"/>
  <c r="K10" i="120" s="1"/>
  <c r="L10" i="120" s="1"/>
  <c r="J10" i="120"/>
  <c r="I11" i="116"/>
  <c r="J11" i="116"/>
  <c r="K11" i="116"/>
  <c r="L11" i="116" s="1"/>
  <c r="I11" i="120"/>
  <c r="J11" i="120"/>
  <c r="K11" i="120"/>
  <c r="L11" i="120" s="1"/>
  <c r="I12" i="116"/>
  <c r="K12" i="116" s="1"/>
  <c r="L12" i="116" s="1"/>
  <c r="J12" i="116"/>
  <c r="I12" i="120"/>
  <c r="K12" i="120" s="1"/>
  <c r="L12" i="120" s="1"/>
  <c r="J12" i="120"/>
  <c r="I13" i="116"/>
  <c r="J13" i="116"/>
  <c r="K13" i="116"/>
  <c r="L13" i="116" s="1"/>
  <c r="I13" i="120"/>
  <c r="K13" i="120" s="1"/>
  <c r="L13" i="120" s="1"/>
  <c r="J13" i="120"/>
  <c r="I14" i="116"/>
  <c r="K14" i="116" s="1"/>
  <c r="L14" i="116" s="1"/>
  <c r="J14" i="116"/>
  <c r="I14" i="120"/>
  <c r="J14" i="120"/>
  <c r="K14" i="120" s="1"/>
  <c r="L14" i="120" s="1"/>
  <c r="I15" i="116"/>
  <c r="K15" i="116" s="1"/>
  <c r="L15" i="116" s="1"/>
  <c r="J15" i="116"/>
  <c r="I15" i="120"/>
  <c r="K15" i="120" s="1"/>
  <c r="L15" i="120" s="1"/>
  <c r="J15" i="120"/>
  <c r="I16" i="116"/>
  <c r="J16" i="116"/>
  <c r="K16" i="116" s="1"/>
  <c r="L16" i="116" s="1"/>
  <c r="I16" i="120"/>
  <c r="J16" i="120"/>
  <c r="K16" i="120" s="1"/>
  <c r="L16" i="120" s="1"/>
  <c r="I17" i="116"/>
  <c r="K17" i="116" s="1"/>
  <c r="L17" i="116" s="1"/>
  <c r="J17" i="116"/>
  <c r="I17" i="120"/>
  <c r="J17" i="120"/>
  <c r="K17" i="120"/>
  <c r="L17" i="120" s="1"/>
  <c r="I18" i="116"/>
  <c r="J18" i="116"/>
  <c r="K18" i="116" s="1"/>
  <c r="L18" i="116" s="1"/>
  <c r="I18" i="120"/>
  <c r="K18" i="120" s="1"/>
  <c r="L18" i="120" s="1"/>
  <c r="J18" i="120"/>
  <c r="I19" i="116"/>
  <c r="J19" i="116"/>
  <c r="K19" i="116"/>
  <c r="L19" i="116" s="1"/>
  <c r="I19" i="120"/>
  <c r="J19" i="120"/>
  <c r="K19" i="120"/>
  <c r="L19" i="120" s="1"/>
  <c r="I20" i="116"/>
  <c r="K20" i="116" s="1"/>
  <c r="L20" i="116" s="1"/>
  <c r="J20" i="116"/>
  <c r="I20" i="120"/>
  <c r="J20" i="120"/>
  <c r="I21" i="116"/>
  <c r="J21" i="116"/>
  <c r="K21" i="116"/>
  <c r="L21" i="116" s="1"/>
  <c r="I21" i="120"/>
  <c r="K21" i="120" s="1"/>
  <c r="L21" i="120" s="1"/>
  <c r="J21" i="120"/>
  <c r="I22" i="116"/>
  <c r="J22" i="116"/>
  <c r="I22" i="120"/>
  <c r="J22" i="120"/>
  <c r="K22" i="120" s="1"/>
  <c r="L22" i="120" s="1"/>
  <c r="I23" i="116"/>
  <c r="K23" i="116" s="1"/>
  <c r="L23" i="116" s="1"/>
  <c r="J23" i="116"/>
  <c r="I23" i="120"/>
  <c r="K23" i="120" s="1"/>
  <c r="L23" i="120" s="1"/>
  <c r="J23" i="120"/>
  <c r="I24" i="116"/>
  <c r="J24" i="116"/>
  <c r="K24" i="116" s="1"/>
  <c r="L24" i="116"/>
  <c r="I24" i="120"/>
  <c r="J24" i="120"/>
  <c r="K24" i="120" s="1"/>
  <c r="L24" i="120" s="1"/>
  <c r="I25" i="116"/>
  <c r="K25" i="116" s="1"/>
  <c r="L25" i="116" s="1"/>
  <c r="J25" i="116"/>
  <c r="I25" i="120"/>
  <c r="J25" i="120"/>
  <c r="K25" i="120"/>
  <c r="L25" i="120" s="1"/>
  <c r="I152" i="122"/>
  <c r="J152" i="122"/>
  <c r="I6" i="116"/>
  <c r="J6" i="116"/>
  <c r="K6" i="116"/>
  <c r="L6" i="116"/>
  <c r="I6" i="120"/>
  <c r="K6" i="120" s="1"/>
  <c r="L6" i="120" s="1"/>
  <c r="J6" i="120"/>
  <c r="I153" i="134"/>
  <c r="J153" i="134"/>
  <c r="K153" i="134"/>
  <c r="L153" i="134"/>
  <c r="I154" i="134"/>
  <c r="J154" i="134"/>
  <c r="K154" i="134"/>
  <c r="L154" i="134"/>
  <c r="I155" i="134"/>
  <c r="J155" i="134"/>
  <c r="K155" i="134" s="1"/>
  <c r="L155" i="134" s="1"/>
  <c r="I156" i="134"/>
  <c r="K156" i="134" s="1"/>
  <c r="L156" i="134" s="1"/>
  <c r="J156" i="134"/>
  <c r="I157" i="134"/>
  <c r="J157" i="134"/>
  <c r="K157" i="134"/>
  <c r="L157" i="134"/>
  <c r="I158" i="134"/>
  <c r="J158" i="134"/>
  <c r="K158" i="134"/>
  <c r="L158" i="134"/>
  <c r="I159" i="134"/>
  <c r="K159" i="134" s="1"/>
  <c r="L159" i="134" s="1"/>
  <c r="J159" i="134"/>
  <c r="I160" i="134"/>
  <c r="J160" i="134"/>
  <c r="I161" i="134"/>
  <c r="J161" i="134"/>
  <c r="K161" i="134" s="1"/>
  <c r="L161" i="134" s="1"/>
  <c r="I162" i="134"/>
  <c r="J162" i="134"/>
  <c r="K162" i="134"/>
  <c r="L162" i="134"/>
  <c r="I163" i="134"/>
  <c r="K163" i="134" s="1"/>
  <c r="L163" i="134" s="1"/>
  <c r="J163" i="134"/>
  <c r="I164" i="134"/>
  <c r="K164" i="134" s="1"/>
  <c r="L164" i="134" s="1"/>
  <c r="J164" i="134"/>
  <c r="I165" i="134"/>
  <c r="J165" i="134"/>
  <c r="K165" i="134"/>
  <c r="L165" i="134" s="1"/>
  <c r="I166" i="134"/>
  <c r="J166" i="134"/>
  <c r="K166" i="134"/>
  <c r="L166" i="134"/>
  <c r="I167" i="134"/>
  <c r="K167" i="134" s="1"/>
  <c r="L167" i="134" s="1"/>
  <c r="J167" i="134"/>
  <c r="I168" i="134"/>
  <c r="J168" i="134"/>
  <c r="I169" i="134"/>
  <c r="J169" i="134"/>
  <c r="K169" i="134" s="1"/>
  <c r="L169" i="134" s="1"/>
  <c r="I170" i="134"/>
  <c r="J170" i="134"/>
  <c r="K170" i="134"/>
  <c r="L170" i="134"/>
  <c r="I153" i="122"/>
  <c r="K153" i="122" s="1"/>
  <c r="L153" i="122" s="1"/>
  <c r="J153" i="122"/>
  <c r="I154" i="122"/>
  <c r="J154" i="122"/>
  <c r="I155" i="122"/>
  <c r="J155" i="122"/>
  <c r="K155" i="122"/>
  <c r="L155" i="122" s="1"/>
  <c r="I156" i="122"/>
  <c r="J156" i="122"/>
  <c r="K156" i="122"/>
  <c r="L156" i="122"/>
  <c r="I157" i="122"/>
  <c r="K157" i="122" s="1"/>
  <c r="L157" i="122" s="1"/>
  <c r="J157" i="122"/>
  <c r="I158" i="122"/>
  <c r="J158" i="122"/>
  <c r="I159" i="122"/>
  <c r="J159" i="122"/>
  <c r="K159" i="122" s="1"/>
  <c r="L159" i="122" s="1"/>
  <c r="I160" i="122"/>
  <c r="J160" i="122"/>
  <c r="K160" i="122"/>
  <c r="L160" i="122"/>
  <c r="I161" i="122"/>
  <c r="K161" i="122" s="1"/>
  <c r="L161" i="122" s="1"/>
  <c r="J161" i="122"/>
  <c r="I162" i="122"/>
  <c r="K162" i="122" s="1"/>
  <c r="L162" i="122" s="1"/>
  <c r="J162" i="122"/>
  <c r="I163" i="122"/>
  <c r="J163" i="122"/>
  <c r="K163" i="122"/>
  <c r="L163" i="122" s="1"/>
  <c r="I164" i="122"/>
  <c r="J164" i="122"/>
  <c r="K164" i="122"/>
  <c r="L164" i="122"/>
  <c r="I165" i="122"/>
  <c r="K165" i="122" s="1"/>
  <c r="L165" i="122" s="1"/>
  <c r="J165" i="122"/>
  <c r="I166" i="122"/>
  <c r="J166" i="122"/>
  <c r="I167" i="122"/>
  <c r="J167" i="122"/>
  <c r="K167" i="122"/>
  <c r="L167" i="122"/>
  <c r="I168" i="122"/>
  <c r="J168" i="122"/>
  <c r="K168" i="122"/>
  <c r="L168" i="122"/>
  <c r="I169" i="122"/>
  <c r="K169" i="122" s="1"/>
  <c r="L169" i="122" s="1"/>
  <c r="J169" i="122"/>
  <c r="I170" i="122"/>
  <c r="K170" i="122" s="1"/>
  <c r="L170" i="122" s="1"/>
  <c r="J170" i="122"/>
  <c r="I171" i="122"/>
  <c r="J171" i="122"/>
  <c r="K171" i="122"/>
  <c r="L171" i="122"/>
  <c r="I172" i="122"/>
  <c r="J172" i="122"/>
  <c r="K172" i="122"/>
  <c r="L172" i="122"/>
  <c r="I173" i="122"/>
  <c r="K173" i="122" s="1"/>
  <c r="L173" i="122" s="1"/>
  <c r="J173" i="122"/>
  <c r="I174" i="122"/>
  <c r="J174" i="122"/>
  <c r="I175" i="122"/>
  <c r="J175" i="122"/>
  <c r="K175" i="122" s="1"/>
  <c r="L175" i="122" s="1"/>
  <c r="I176" i="122"/>
  <c r="J176" i="122"/>
  <c r="K176" i="122"/>
  <c r="L176" i="122"/>
  <c r="I177" i="122"/>
  <c r="K177" i="122" s="1"/>
  <c r="L177" i="122" s="1"/>
  <c r="J177" i="122"/>
  <c r="I178" i="122"/>
  <c r="K178" i="122" s="1"/>
  <c r="L178" i="122" s="1"/>
  <c r="J178" i="122"/>
  <c r="I179" i="122"/>
  <c r="J179" i="122"/>
  <c r="K179" i="122"/>
  <c r="L179" i="122" s="1"/>
  <c r="I180" i="122"/>
  <c r="J180" i="122"/>
  <c r="K180" i="122"/>
  <c r="L180" i="122"/>
  <c r="I181" i="122"/>
  <c r="K181" i="122" s="1"/>
  <c r="L181" i="122" s="1"/>
  <c r="J181" i="122"/>
  <c r="I182" i="122"/>
  <c r="J182" i="122"/>
  <c r="I183" i="122"/>
  <c r="J183" i="122"/>
  <c r="K183" i="122" s="1"/>
  <c r="L183" i="122" s="1"/>
  <c r="I184" i="122"/>
  <c r="J184" i="122"/>
  <c r="K184" i="122"/>
  <c r="L184" i="122"/>
  <c r="I185" i="122"/>
  <c r="K185" i="122" s="1"/>
  <c r="L185" i="122" s="1"/>
  <c r="J185" i="122"/>
  <c r="I186" i="122"/>
  <c r="J186" i="122"/>
  <c r="I187" i="122"/>
  <c r="J187" i="122"/>
  <c r="K187" i="122"/>
  <c r="L187" i="122" s="1"/>
  <c r="I188" i="122"/>
  <c r="J188" i="122"/>
  <c r="K188" i="122"/>
  <c r="L188" i="122"/>
  <c r="I189" i="122"/>
  <c r="K189" i="122" s="1"/>
  <c r="L189" i="122" s="1"/>
  <c r="J189" i="122"/>
  <c r="I190" i="122"/>
  <c r="J190" i="122"/>
  <c r="I191" i="122"/>
  <c r="J191" i="122"/>
  <c r="K191" i="122" s="1"/>
  <c r="L191" i="122" s="1"/>
  <c r="I152" i="121"/>
  <c r="J152" i="121"/>
  <c r="K152" i="121"/>
  <c r="L152" i="121"/>
  <c r="I153" i="121"/>
  <c r="J153" i="121"/>
  <c r="K153" i="121" s="1"/>
  <c r="L153" i="121" s="1"/>
  <c r="I154" i="121"/>
  <c r="K154" i="121" s="1"/>
  <c r="L154" i="121" s="1"/>
  <c r="J154" i="121"/>
  <c r="I155" i="121"/>
  <c r="J155" i="121"/>
  <c r="K155" i="121"/>
  <c r="L155" i="121" s="1"/>
  <c r="I156" i="121"/>
  <c r="J156" i="121"/>
  <c r="K156" i="121"/>
  <c r="L156" i="121"/>
  <c r="I157" i="121"/>
  <c r="J157" i="121"/>
  <c r="K157" i="121" s="1"/>
  <c r="L157" i="121" s="1"/>
  <c r="I158" i="121"/>
  <c r="J158" i="121"/>
  <c r="I159" i="121"/>
  <c r="J159" i="121"/>
  <c r="K159" i="121"/>
  <c r="L159" i="121"/>
  <c r="I160" i="121"/>
  <c r="J160" i="121"/>
  <c r="K160" i="121"/>
  <c r="L160" i="121"/>
  <c r="I161" i="121"/>
  <c r="K161" i="121" s="1"/>
  <c r="L161" i="121" s="1"/>
  <c r="J161" i="121"/>
  <c r="I162" i="121"/>
  <c r="K162" i="121" s="1"/>
  <c r="L162" i="121" s="1"/>
  <c r="J162" i="121"/>
  <c r="I163" i="121"/>
  <c r="J163" i="121"/>
  <c r="K163" i="121"/>
  <c r="L163" i="121"/>
  <c r="I164" i="121"/>
  <c r="J164" i="121"/>
  <c r="K164" i="121"/>
  <c r="L164" i="121"/>
  <c r="I165" i="121"/>
  <c r="K165" i="121" s="1"/>
  <c r="L165" i="121" s="1"/>
  <c r="J165" i="121"/>
  <c r="I166" i="121"/>
  <c r="J166" i="121"/>
  <c r="I167" i="121"/>
  <c r="J167" i="121"/>
  <c r="K167" i="121" s="1"/>
  <c r="L167" i="121" s="1"/>
  <c r="I168" i="121"/>
  <c r="J168" i="121"/>
  <c r="K168" i="121"/>
  <c r="L168" i="121"/>
  <c r="I169" i="121"/>
  <c r="K169" i="121" s="1"/>
  <c r="L169" i="121" s="1"/>
  <c r="J169" i="121"/>
  <c r="I170" i="121"/>
  <c r="K170" i="121" s="1"/>
  <c r="L170" i="121" s="1"/>
  <c r="J170" i="121"/>
  <c r="I171" i="121"/>
  <c r="J171" i="121"/>
  <c r="K171" i="121"/>
  <c r="L171" i="121" s="1"/>
  <c r="I172" i="121"/>
  <c r="J172" i="121"/>
  <c r="K172" i="121"/>
  <c r="L172" i="121"/>
  <c r="I173" i="121"/>
  <c r="J173" i="121"/>
  <c r="I174" i="121"/>
  <c r="K174" i="121" s="1"/>
  <c r="L174" i="121" s="1"/>
  <c r="J174" i="121"/>
  <c r="I175" i="121"/>
  <c r="J175" i="121"/>
  <c r="K175" i="121" s="1"/>
  <c r="L175" i="121" s="1"/>
  <c r="I176" i="121"/>
  <c r="J176" i="121"/>
  <c r="K176" i="121"/>
  <c r="L176" i="121"/>
  <c r="I177" i="121"/>
  <c r="J177" i="121"/>
  <c r="I178" i="121"/>
  <c r="J178" i="121"/>
  <c r="I179" i="121"/>
  <c r="J179" i="121"/>
  <c r="K179" i="121"/>
  <c r="L179" i="121"/>
  <c r="I180" i="121"/>
  <c r="J180" i="121"/>
  <c r="K180" i="121"/>
  <c r="L180" i="121"/>
  <c r="I181" i="121"/>
  <c r="J181" i="121"/>
  <c r="I182" i="121"/>
  <c r="K182" i="121" s="1"/>
  <c r="L182" i="121" s="1"/>
  <c r="J182" i="121"/>
  <c r="I183" i="121"/>
  <c r="J183" i="121"/>
  <c r="K183" i="121"/>
  <c r="L183" i="121"/>
  <c r="I184" i="121"/>
  <c r="J184" i="121"/>
  <c r="K184" i="121"/>
  <c r="L184" i="121"/>
  <c r="I185" i="121"/>
  <c r="K185" i="121" s="1"/>
  <c r="L185" i="121" s="1"/>
  <c r="J185" i="121"/>
  <c r="I186" i="121"/>
  <c r="J186" i="121"/>
  <c r="I187" i="121"/>
  <c r="J187" i="121"/>
  <c r="K187" i="121"/>
  <c r="L187" i="121" s="1"/>
  <c r="I188" i="121"/>
  <c r="J188" i="121"/>
  <c r="K188" i="121"/>
  <c r="L188" i="121"/>
  <c r="I189" i="121"/>
  <c r="J189" i="121"/>
  <c r="I190" i="121"/>
  <c r="K190" i="121" s="1"/>
  <c r="L190" i="121" s="1"/>
  <c r="J190" i="121"/>
  <c r="I191" i="121"/>
  <c r="J191" i="121"/>
  <c r="K191" i="121" s="1"/>
  <c r="L191" i="121" s="1"/>
  <c r="I192" i="121"/>
  <c r="J192" i="121"/>
  <c r="K192" i="121"/>
  <c r="L192" i="121"/>
  <c r="I193" i="121"/>
  <c r="J193" i="121"/>
  <c r="K193" i="121" s="1"/>
  <c r="L193" i="121" s="1"/>
  <c r="I152" i="120"/>
  <c r="J152" i="120"/>
  <c r="I153" i="120"/>
  <c r="J153" i="120"/>
  <c r="K153" i="120" s="1"/>
  <c r="L153" i="120" s="1"/>
  <c r="I154" i="120"/>
  <c r="J154" i="120"/>
  <c r="I155" i="120"/>
  <c r="J155" i="120"/>
  <c r="K155" i="120"/>
  <c r="L155" i="120" s="1"/>
  <c r="I156" i="120"/>
  <c r="K156" i="120" s="1"/>
  <c r="L156" i="120" s="1"/>
  <c r="J156" i="120"/>
  <c r="I157" i="120"/>
  <c r="J157" i="120"/>
  <c r="K157" i="120" s="1"/>
  <c r="L157" i="120" s="1"/>
  <c r="I158" i="120"/>
  <c r="J158" i="120"/>
  <c r="I159" i="120"/>
  <c r="J159" i="120"/>
  <c r="K159" i="120"/>
  <c r="L159" i="120" s="1"/>
  <c r="I160" i="120"/>
  <c r="K160" i="120" s="1"/>
  <c r="L160" i="120" s="1"/>
  <c r="J160" i="120"/>
  <c r="I161" i="120"/>
  <c r="J161" i="120"/>
  <c r="K161" i="120"/>
  <c r="L161" i="120"/>
  <c r="I162" i="120"/>
  <c r="J162" i="120"/>
  <c r="I163" i="120"/>
  <c r="J163" i="120"/>
  <c r="K163" i="120"/>
  <c r="L163" i="120"/>
  <c r="I164" i="120"/>
  <c r="K164" i="120" s="1"/>
  <c r="L164" i="120" s="1"/>
  <c r="J164" i="120"/>
  <c r="I165" i="120"/>
  <c r="J165" i="120"/>
  <c r="K165" i="120" s="1"/>
  <c r="L165" i="120" s="1"/>
  <c r="I166" i="120"/>
  <c r="J166" i="120"/>
  <c r="I167" i="120"/>
  <c r="J167" i="120"/>
  <c r="K167" i="120"/>
  <c r="L167" i="120" s="1"/>
  <c r="I168" i="120"/>
  <c r="J168" i="120"/>
  <c r="I169" i="120"/>
  <c r="J169" i="120"/>
  <c r="K169" i="120" s="1"/>
  <c r="L169" i="120" s="1"/>
  <c r="I170" i="120"/>
  <c r="J170" i="120"/>
  <c r="I171" i="120"/>
  <c r="J171" i="120"/>
  <c r="K171" i="120"/>
  <c r="L171" i="120" s="1"/>
  <c r="I172" i="120"/>
  <c r="K172" i="120" s="1"/>
  <c r="L172" i="120" s="1"/>
  <c r="J172" i="120"/>
  <c r="I173" i="120"/>
  <c r="J173" i="120"/>
  <c r="K173" i="120" s="1"/>
  <c r="L173" i="120" s="1"/>
  <c r="I174" i="120"/>
  <c r="J174" i="120"/>
  <c r="I175" i="120"/>
  <c r="J175" i="120"/>
  <c r="K175" i="120"/>
  <c r="L175" i="120" s="1"/>
  <c r="I176" i="120"/>
  <c r="K176" i="120" s="1"/>
  <c r="L176" i="120" s="1"/>
  <c r="J176" i="120"/>
  <c r="I177" i="120"/>
  <c r="J177" i="120"/>
  <c r="K177" i="120"/>
  <c r="L177" i="120"/>
  <c r="I178" i="120"/>
  <c r="J178" i="120"/>
  <c r="I179" i="120"/>
  <c r="J179" i="120"/>
  <c r="K179" i="120"/>
  <c r="L179" i="120"/>
  <c r="I180" i="120"/>
  <c r="K180" i="120" s="1"/>
  <c r="L180" i="120" s="1"/>
  <c r="J180" i="120"/>
  <c r="I181" i="120"/>
  <c r="J181" i="120"/>
  <c r="K181" i="120" s="1"/>
  <c r="L181" i="120" s="1"/>
  <c r="I182" i="120"/>
  <c r="J182" i="120"/>
  <c r="I183" i="120"/>
  <c r="J183" i="120"/>
  <c r="K183" i="120"/>
  <c r="L183" i="120" s="1"/>
  <c r="I184" i="120"/>
  <c r="J184" i="120"/>
  <c r="I185" i="120"/>
  <c r="J185" i="120"/>
  <c r="K185" i="120" s="1"/>
  <c r="L185" i="120" s="1"/>
  <c r="I186" i="120"/>
  <c r="J186" i="120"/>
  <c r="I187" i="120"/>
  <c r="J187" i="120"/>
  <c r="K187" i="120"/>
  <c r="L187" i="120" s="1"/>
  <c r="I188" i="120"/>
  <c r="K188" i="120" s="1"/>
  <c r="L188" i="120" s="1"/>
  <c r="J188" i="120"/>
  <c r="I189" i="120"/>
  <c r="J189" i="120"/>
  <c r="K189" i="120" s="1"/>
  <c r="L189" i="120" s="1"/>
  <c r="I152" i="116"/>
  <c r="J152" i="116"/>
  <c r="K152" i="116"/>
  <c r="L152" i="116" s="1"/>
  <c r="I153" i="116"/>
  <c r="K153" i="116" s="1"/>
  <c r="L153" i="116" s="1"/>
  <c r="J153" i="116"/>
  <c r="I154" i="116"/>
  <c r="J154" i="116"/>
  <c r="K154" i="116"/>
  <c r="L154" i="116" s="1"/>
  <c r="I155" i="116"/>
  <c r="K155" i="116" s="1"/>
  <c r="L155" i="116" s="1"/>
  <c r="J155" i="116"/>
  <c r="I156" i="116"/>
  <c r="J156" i="116"/>
  <c r="K156" i="116"/>
  <c r="L156" i="116" s="1"/>
  <c r="I157" i="116"/>
  <c r="K157" i="116" s="1"/>
  <c r="L157" i="116" s="1"/>
  <c r="J157" i="116"/>
  <c r="I158" i="116"/>
  <c r="J158" i="116"/>
  <c r="K158" i="116"/>
  <c r="L158" i="116" s="1"/>
  <c r="I159" i="116"/>
  <c r="K159" i="116" s="1"/>
  <c r="L159" i="116" s="1"/>
  <c r="J159" i="116"/>
  <c r="I160" i="116"/>
  <c r="J160" i="116"/>
  <c r="K160" i="116"/>
  <c r="L160" i="116" s="1"/>
  <c r="I161" i="116"/>
  <c r="K161" i="116" s="1"/>
  <c r="L161" i="116" s="1"/>
  <c r="J161" i="116"/>
  <c r="I162" i="116"/>
  <c r="J162" i="116"/>
  <c r="K162" i="116"/>
  <c r="L162" i="116" s="1"/>
  <c r="I163" i="116"/>
  <c r="K163" i="116" s="1"/>
  <c r="L163" i="116" s="1"/>
  <c r="J163" i="116"/>
  <c r="I164" i="116"/>
  <c r="J164" i="116"/>
  <c r="K164" i="116"/>
  <c r="L164" i="116" s="1"/>
  <c r="I165" i="116"/>
  <c r="K165" i="116" s="1"/>
  <c r="L165" i="116" s="1"/>
  <c r="J165" i="116"/>
  <c r="I166" i="116"/>
  <c r="J166" i="116"/>
  <c r="K166" i="116"/>
  <c r="L166" i="116" s="1"/>
  <c r="I167" i="116"/>
  <c r="K167" i="116" s="1"/>
  <c r="L167" i="116" s="1"/>
  <c r="J167" i="116"/>
  <c r="I168" i="116"/>
  <c r="J168" i="116"/>
  <c r="K168" i="116"/>
  <c r="L168" i="116" s="1"/>
  <c r="I169" i="116"/>
  <c r="K169" i="116" s="1"/>
  <c r="L169" i="116" s="1"/>
  <c r="J169" i="116"/>
  <c r="I170" i="116"/>
  <c r="J170" i="116"/>
  <c r="K170" i="116"/>
  <c r="L170" i="116" s="1"/>
  <c r="I171" i="116"/>
  <c r="K171" i="116" s="1"/>
  <c r="L171" i="116" s="1"/>
  <c r="J171" i="116"/>
  <c r="I172" i="116"/>
  <c r="J172" i="116"/>
  <c r="K172" i="116"/>
  <c r="L172" i="116" s="1"/>
  <c r="I173" i="116"/>
  <c r="K173" i="116" s="1"/>
  <c r="L173" i="116" s="1"/>
  <c r="J173" i="116"/>
  <c r="I174" i="116"/>
  <c r="J174" i="116"/>
  <c r="K174" i="116"/>
  <c r="L174" i="116" s="1"/>
  <c r="I175" i="116"/>
  <c r="K175" i="116" s="1"/>
  <c r="L175" i="116" s="1"/>
  <c r="J175" i="116"/>
  <c r="I176" i="116"/>
  <c r="J176" i="116"/>
  <c r="K176" i="116"/>
  <c r="L176" i="116" s="1"/>
  <c r="I177" i="116"/>
  <c r="K177" i="116" s="1"/>
  <c r="L177" i="116" s="1"/>
  <c r="J177" i="116"/>
  <c r="I178" i="116"/>
  <c r="J178" i="116"/>
  <c r="K178" i="116"/>
  <c r="L178" i="116" s="1"/>
  <c r="I179" i="116"/>
  <c r="K179" i="116" s="1"/>
  <c r="L179" i="116" s="1"/>
  <c r="J179" i="116"/>
  <c r="I180" i="116"/>
  <c r="J180" i="116"/>
  <c r="K180" i="116"/>
  <c r="L180" i="116" s="1"/>
  <c r="I181" i="116"/>
  <c r="K181" i="116" s="1"/>
  <c r="L181" i="116" s="1"/>
  <c r="J181" i="116"/>
  <c r="I182" i="116"/>
  <c r="J182" i="116"/>
  <c r="K182" i="116"/>
  <c r="L182" i="116" s="1"/>
  <c r="I183" i="116"/>
  <c r="K183" i="116" s="1"/>
  <c r="L183" i="116" s="1"/>
  <c r="J183" i="116"/>
  <c r="I184" i="116"/>
  <c r="J184" i="116"/>
  <c r="K184" i="116"/>
  <c r="L184" i="116" s="1"/>
  <c r="I185" i="116"/>
  <c r="K185" i="116" s="1"/>
  <c r="L185" i="116" s="1"/>
  <c r="J185" i="116"/>
  <c r="I186" i="116"/>
  <c r="J186" i="116"/>
  <c r="K186" i="116"/>
  <c r="L186" i="116" s="1"/>
  <c r="I187" i="116"/>
  <c r="K187" i="116" s="1"/>
  <c r="L187" i="116" s="1"/>
  <c r="J187" i="116"/>
  <c r="I188" i="116"/>
  <c r="J188" i="116"/>
  <c r="K188" i="116"/>
  <c r="L188" i="116" s="1"/>
  <c r="I189" i="116"/>
  <c r="K189" i="116" s="1"/>
  <c r="L189" i="116" s="1"/>
  <c r="J189" i="116"/>
  <c r="I190" i="116"/>
  <c r="J190" i="116"/>
  <c r="K190" i="116"/>
  <c r="L190" i="116" s="1"/>
  <c r="I191" i="116"/>
  <c r="K191" i="116" s="1"/>
  <c r="L191" i="116" s="1"/>
  <c r="J191" i="116"/>
  <c r="I192" i="116"/>
  <c r="J192" i="116"/>
  <c r="K192" i="116"/>
  <c r="L192" i="116" s="1"/>
  <c r="I153" i="111"/>
  <c r="K153" i="111" s="1"/>
  <c r="L153" i="111" s="1"/>
  <c r="J153" i="111"/>
  <c r="I154" i="111"/>
  <c r="J154" i="111"/>
  <c r="K154" i="111"/>
  <c r="L154" i="111" s="1"/>
  <c r="I155" i="111"/>
  <c r="K155" i="111" s="1"/>
  <c r="L155" i="111" s="1"/>
  <c r="J155" i="111"/>
  <c r="I156" i="111"/>
  <c r="J156" i="111"/>
  <c r="K156" i="111"/>
  <c r="L156" i="111" s="1"/>
  <c r="I157" i="111"/>
  <c r="K157" i="111" s="1"/>
  <c r="L157" i="111" s="1"/>
  <c r="J157" i="111"/>
  <c r="I158" i="111"/>
  <c r="J158" i="111"/>
  <c r="K158" i="111"/>
  <c r="L158" i="111" s="1"/>
  <c r="I159" i="111"/>
  <c r="K159" i="111" s="1"/>
  <c r="L159" i="111" s="1"/>
  <c r="J159" i="111"/>
  <c r="I160" i="111"/>
  <c r="J160" i="111"/>
  <c r="K160" i="111"/>
  <c r="L160" i="111" s="1"/>
  <c r="I161" i="111"/>
  <c r="K161" i="111" s="1"/>
  <c r="L161" i="111" s="1"/>
  <c r="J161" i="111"/>
  <c r="I162" i="111"/>
  <c r="J162" i="111"/>
  <c r="K162" i="111"/>
  <c r="L162" i="111" s="1"/>
  <c r="I163" i="111"/>
  <c r="K163" i="111" s="1"/>
  <c r="L163" i="111" s="1"/>
  <c r="J163" i="111"/>
  <c r="I164" i="111"/>
  <c r="J164" i="111"/>
  <c r="K164" i="111"/>
  <c r="L164" i="111" s="1"/>
  <c r="I165" i="111"/>
  <c r="K165" i="111" s="1"/>
  <c r="L165" i="111" s="1"/>
  <c r="J165" i="111"/>
  <c r="I166" i="111"/>
  <c r="J166" i="111"/>
  <c r="K166" i="111"/>
  <c r="L166" i="111" s="1"/>
  <c r="I167" i="111"/>
  <c r="K167" i="111" s="1"/>
  <c r="L167" i="111" s="1"/>
  <c r="J167" i="111"/>
  <c r="I168" i="111"/>
  <c r="J168" i="111"/>
  <c r="K168" i="111"/>
  <c r="L168" i="111" s="1"/>
  <c r="I169" i="111"/>
  <c r="K169" i="111" s="1"/>
  <c r="L169" i="111" s="1"/>
  <c r="J169" i="111"/>
  <c r="I170" i="111"/>
  <c r="J170" i="111"/>
  <c r="K170" i="111"/>
  <c r="L170" i="111" s="1"/>
  <c r="I171" i="111"/>
  <c r="K171" i="111" s="1"/>
  <c r="L171" i="111" s="1"/>
  <c r="J171" i="111"/>
  <c r="I172" i="111"/>
  <c r="J172" i="111"/>
  <c r="K172" i="111"/>
  <c r="L172" i="111" s="1"/>
  <c r="I173" i="111"/>
  <c r="K173" i="111" s="1"/>
  <c r="L173" i="111" s="1"/>
  <c r="J173" i="111"/>
  <c r="I174" i="111"/>
  <c r="J174" i="111"/>
  <c r="K174" i="111"/>
  <c r="L174" i="111" s="1"/>
  <c r="I175" i="111"/>
  <c r="K175" i="111" s="1"/>
  <c r="L175" i="111" s="1"/>
  <c r="J175" i="111"/>
  <c r="I176" i="111"/>
  <c r="J176" i="111"/>
  <c r="K176" i="111"/>
  <c r="L176" i="111" s="1"/>
  <c r="I177" i="111"/>
  <c r="K177" i="111" s="1"/>
  <c r="L177" i="111" s="1"/>
  <c r="J177" i="111"/>
  <c r="I178" i="111"/>
  <c r="J178" i="111"/>
  <c r="K178" i="111"/>
  <c r="L178" i="111" s="1"/>
  <c r="I179" i="111"/>
  <c r="K179" i="111" s="1"/>
  <c r="L179" i="111" s="1"/>
  <c r="J179" i="111"/>
  <c r="I180" i="111"/>
  <c r="J180" i="111"/>
  <c r="K180" i="111"/>
  <c r="L180" i="111" s="1"/>
  <c r="I181" i="111"/>
  <c r="K181" i="111" s="1"/>
  <c r="L181" i="111" s="1"/>
  <c r="J181" i="111"/>
  <c r="I182" i="111"/>
  <c r="J182" i="111"/>
  <c r="K182" i="111"/>
  <c r="L182" i="111" s="1"/>
  <c r="I183" i="111"/>
  <c r="K183" i="111" s="1"/>
  <c r="L183" i="111" s="1"/>
  <c r="J183" i="111"/>
  <c r="I184" i="111"/>
  <c r="J184" i="111"/>
  <c r="K184" i="111"/>
  <c r="L184" i="111" s="1"/>
  <c r="I185" i="111"/>
  <c r="K185" i="111" s="1"/>
  <c r="L185" i="111" s="1"/>
  <c r="J185" i="111"/>
  <c r="I186" i="111"/>
  <c r="J186" i="111"/>
  <c r="K186" i="111"/>
  <c r="L186" i="111" s="1"/>
  <c r="I187" i="111"/>
  <c r="K187" i="111" s="1"/>
  <c r="L187" i="111" s="1"/>
  <c r="J187" i="111"/>
  <c r="I188" i="111"/>
  <c r="J188" i="111"/>
  <c r="K188" i="111"/>
  <c r="L188" i="111" s="1"/>
  <c r="I189" i="111"/>
  <c r="K189" i="111" s="1"/>
  <c r="L189" i="111" s="1"/>
  <c r="J189" i="111"/>
  <c r="I190" i="111"/>
  <c r="J190" i="111"/>
  <c r="K190" i="111"/>
  <c r="L190" i="111" s="1"/>
  <c r="I191" i="111"/>
  <c r="K191" i="111" s="1"/>
  <c r="L191" i="111" s="1"/>
  <c r="J191" i="111"/>
  <c r="I153" i="105"/>
  <c r="J153" i="105"/>
  <c r="K153" i="105"/>
  <c r="L153" i="105" s="1"/>
  <c r="I154" i="105"/>
  <c r="K154" i="105" s="1"/>
  <c r="L154" i="105" s="1"/>
  <c r="J154" i="105"/>
  <c r="I155" i="105"/>
  <c r="K155" i="105" s="1"/>
  <c r="L155" i="105" s="1"/>
  <c r="J155" i="105"/>
  <c r="I156" i="105"/>
  <c r="K156" i="105" s="1"/>
  <c r="L156" i="105" s="1"/>
  <c r="J156" i="105"/>
  <c r="I157" i="105"/>
  <c r="J157" i="105"/>
  <c r="K157" i="105"/>
  <c r="L157" i="105" s="1"/>
  <c r="I158" i="105"/>
  <c r="K158" i="105" s="1"/>
  <c r="L158" i="105" s="1"/>
  <c r="J158" i="105"/>
  <c r="I159" i="105"/>
  <c r="K159" i="105" s="1"/>
  <c r="L159" i="105" s="1"/>
  <c r="J159" i="105"/>
  <c r="I160" i="105"/>
  <c r="K160" i="105" s="1"/>
  <c r="L160" i="105" s="1"/>
  <c r="J160" i="105"/>
  <c r="I161" i="105"/>
  <c r="J161" i="105"/>
  <c r="K161" i="105"/>
  <c r="L161" i="105" s="1"/>
  <c r="I162" i="105"/>
  <c r="K162" i="105" s="1"/>
  <c r="L162" i="105" s="1"/>
  <c r="J162" i="105"/>
  <c r="I163" i="105"/>
  <c r="K163" i="105" s="1"/>
  <c r="L163" i="105" s="1"/>
  <c r="J163" i="105"/>
  <c r="I164" i="105"/>
  <c r="K164" i="105" s="1"/>
  <c r="L164" i="105" s="1"/>
  <c r="J164" i="105"/>
  <c r="I165" i="105"/>
  <c r="J165" i="105"/>
  <c r="K165" i="105"/>
  <c r="L165" i="105" s="1"/>
  <c r="I166" i="105"/>
  <c r="K166" i="105" s="1"/>
  <c r="L166" i="105" s="1"/>
  <c r="J166" i="105"/>
  <c r="I167" i="105"/>
  <c r="K167" i="105" s="1"/>
  <c r="L167" i="105" s="1"/>
  <c r="J167" i="105"/>
  <c r="I168" i="105"/>
  <c r="K168" i="105" s="1"/>
  <c r="L168" i="105" s="1"/>
  <c r="J168" i="105"/>
  <c r="I169" i="105"/>
  <c r="J169" i="105"/>
  <c r="K169" i="105"/>
  <c r="L169" i="105" s="1"/>
  <c r="I170" i="105"/>
  <c r="K170" i="105" s="1"/>
  <c r="L170" i="105" s="1"/>
  <c r="J170" i="105"/>
  <c r="I171" i="105"/>
  <c r="K171" i="105" s="1"/>
  <c r="L171" i="105" s="1"/>
  <c r="J171" i="105"/>
  <c r="I172" i="105"/>
  <c r="K172" i="105" s="1"/>
  <c r="L172" i="105" s="1"/>
  <c r="J172" i="105"/>
  <c r="I173" i="105"/>
  <c r="J173" i="105"/>
  <c r="K173" i="105"/>
  <c r="L173" i="105" s="1"/>
  <c r="I174" i="105"/>
  <c r="K174" i="105" s="1"/>
  <c r="L174" i="105" s="1"/>
  <c r="J174" i="105"/>
  <c r="I175" i="105"/>
  <c r="K175" i="105" s="1"/>
  <c r="L175" i="105" s="1"/>
  <c r="J175" i="105"/>
  <c r="I176" i="105"/>
  <c r="K176" i="105" s="1"/>
  <c r="L176" i="105" s="1"/>
  <c r="J176" i="105"/>
  <c r="I177" i="105"/>
  <c r="J177" i="105"/>
  <c r="K177" i="105"/>
  <c r="L177" i="105" s="1"/>
  <c r="I178" i="105"/>
  <c r="K178" i="105" s="1"/>
  <c r="L178" i="105" s="1"/>
  <c r="J178" i="105"/>
  <c r="I179" i="105"/>
  <c r="K179" i="105" s="1"/>
  <c r="L179" i="105" s="1"/>
  <c r="J179" i="105"/>
  <c r="I180" i="105"/>
  <c r="K180" i="105" s="1"/>
  <c r="L180" i="105" s="1"/>
  <c r="J180" i="105"/>
  <c r="I181" i="105"/>
  <c r="J181" i="105"/>
  <c r="K181" i="105"/>
  <c r="L181" i="105" s="1"/>
  <c r="I182" i="105"/>
  <c r="K182" i="105" s="1"/>
  <c r="L182" i="105" s="1"/>
  <c r="J182" i="105"/>
  <c r="I183" i="105"/>
  <c r="K183" i="105" s="1"/>
  <c r="L183" i="105" s="1"/>
  <c r="J183" i="105"/>
  <c r="I184" i="105"/>
  <c r="K184" i="105" s="1"/>
  <c r="L184" i="105" s="1"/>
  <c r="J184" i="105"/>
  <c r="I185" i="105"/>
  <c r="J185" i="105"/>
  <c r="K185" i="105"/>
  <c r="L185" i="105" s="1"/>
  <c r="I186" i="105"/>
  <c r="K186" i="105" s="1"/>
  <c r="L186" i="105" s="1"/>
  <c r="J186" i="105"/>
  <c r="I187" i="105"/>
  <c r="K187" i="105" s="1"/>
  <c r="L187" i="105" s="1"/>
  <c r="J187" i="105"/>
  <c r="I188" i="105"/>
  <c r="K188" i="105" s="1"/>
  <c r="L188" i="105" s="1"/>
  <c r="J188" i="105"/>
  <c r="I189" i="105"/>
  <c r="J189" i="105"/>
  <c r="K189" i="105"/>
  <c r="L189" i="105" s="1"/>
  <c r="I153" i="95"/>
  <c r="K153" i="95" s="1"/>
  <c r="L153" i="95" s="1"/>
  <c r="J153" i="95"/>
  <c r="I154" i="95"/>
  <c r="K154" i="95" s="1"/>
  <c r="L154" i="95" s="1"/>
  <c r="J154" i="95"/>
  <c r="I155" i="95"/>
  <c r="K155" i="95" s="1"/>
  <c r="L155" i="95" s="1"/>
  <c r="J155" i="95"/>
  <c r="I156" i="95"/>
  <c r="K156" i="95" s="1"/>
  <c r="L156" i="95" s="1"/>
  <c r="J156" i="95"/>
  <c r="I157" i="95"/>
  <c r="K157" i="95" s="1"/>
  <c r="L157" i="95" s="1"/>
  <c r="J157" i="95"/>
  <c r="I158" i="95"/>
  <c r="K158" i="95" s="1"/>
  <c r="L158" i="95" s="1"/>
  <c r="J158" i="95"/>
  <c r="I159" i="95"/>
  <c r="K159" i="95" s="1"/>
  <c r="L159" i="95" s="1"/>
  <c r="J159" i="95"/>
  <c r="I160" i="95"/>
  <c r="K160" i="95" s="1"/>
  <c r="L160" i="95" s="1"/>
  <c r="J160" i="95"/>
  <c r="I161" i="95"/>
  <c r="K161" i="95" s="1"/>
  <c r="L161" i="95" s="1"/>
  <c r="J161" i="95"/>
  <c r="I162" i="95"/>
  <c r="K162" i="95" s="1"/>
  <c r="L162" i="95" s="1"/>
  <c r="J162" i="95"/>
  <c r="I163" i="95"/>
  <c r="K163" i="95" s="1"/>
  <c r="L163" i="95" s="1"/>
  <c r="J163" i="95"/>
  <c r="I164" i="95"/>
  <c r="K164" i="95" s="1"/>
  <c r="L164" i="95" s="1"/>
  <c r="J164" i="95"/>
  <c r="I165" i="95"/>
  <c r="K165" i="95" s="1"/>
  <c r="L165" i="95" s="1"/>
  <c r="J165" i="95"/>
  <c r="I166" i="95"/>
  <c r="K166" i="95" s="1"/>
  <c r="L166" i="95" s="1"/>
  <c r="J166" i="95"/>
  <c r="I167" i="95"/>
  <c r="K167" i="95" s="1"/>
  <c r="L167" i="95" s="1"/>
  <c r="J167" i="95"/>
  <c r="I168" i="95"/>
  <c r="K168" i="95" s="1"/>
  <c r="L168" i="95" s="1"/>
  <c r="J168" i="95"/>
  <c r="I169" i="95"/>
  <c r="K169" i="95" s="1"/>
  <c r="L169" i="95" s="1"/>
  <c r="J169" i="95"/>
  <c r="I170" i="95"/>
  <c r="K170" i="95" s="1"/>
  <c r="L170" i="95" s="1"/>
  <c r="J170" i="95"/>
  <c r="I171" i="95"/>
  <c r="K171" i="95" s="1"/>
  <c r="L171" i="95" s="1"/>
  <c r="J171" i="95"/>
  <c r="I172" i="95"/>
  <c r="K172" i="95" s="1"/>
  <c r="L172" i="95" s="1"/>
  <c r="J172" i="95"/>
  <c r="I173" i="95"/>
  <c r="K173" i="95" s="1"/>
  <c r="L173" i="95" s="1"/>
  <c r="J173" i="95"/>
  <c r="I174" i="95"/>
  <c r="K174" i="95" s="1"/>
  <c r="L174" i="95" s="1"/>
  <c r="J174" i="95"/>
  <c r="I175" i="95"/>
  <c r="K175" i="95" s="1"/>
  <c r="L175" i="95" s="1"/>
  <c r="J175" i="95"/>
  <c r="I176" i="95"/>
  <c r="K176" i="95" s="1"/>
  <c r="L176" i="95" s="1"/>
  <c r="J176" i="95"/>
  <c r="I177" i="95"/>
  <c r="K177" i="95" s="1"/>
  <c r="L177" i="95" s="1"/>
  <c r="J177" i="95"/>
  <c r="I178" i="95"/>
  <c r="K178" i="95" s="1"/>
  <c r="L178" i="95" s="1"/>
  <c r="J178" i="95"/>
  <c r="I179" i="95"/>
  <c r="K179" i="95" s="1"/>
  <c r="L179" i="95" s="1"/>
  <c r="J179" i="95"/>
  <c r="I180" i="95"/>
  <c r="K180" i="95" s="1"/>
  <c r="L180" i="95" s="1"/>
  <c r="J180" i="95"/>
  <c r="I181" i="95"/>
  <c r="K181" i="95" s="1"/>
  <c r="L181" i="95" s="1"/>
  <c r="J181" i="95"/>
  <c r="I182" i="95"/>
  <c r="K182" i="95" s="1"/>
  <c r="L182" i="95" s="1"/>
  <c r="J182" i="95"/>
  <c r="I183" i="95"/>
  <c r="K183" i="95" s="1"/>
  <c r="L183" i="95" s="1"/>
  <c r="J183" i="95"/>
  <c r="I184" i="95"/>
  <c r="K184" i="95" s="1"/>
  <c r="L184" i="95" s="1"/>
  <c r="J184" i="95"/>
  <c r="I185" i="95"/>
  <c r="K185" i="95" s="1"/>
  <c r="L185" i="95" s="1"/>
  <c r="J185" i="95"/>
  <c r="I186" i="95"/>
  <c r="K186" i="95" s="1"/>
  <c r="L186" i="95" s="1"/>
  <c r="J186" i="95"/>
  <c r="I187" i="95"/>
  <c r="K187" i="95" s="1"/>
  <c r="L187" i="95" s="1"/>
  <c r="J187" i="95"/>
  <c r="I188" i="95"/>
  <c r="K188" i="95" s="1"/>
  <c r="L188" i="95" s="1"/>
  <c r="J188" i="95"/>
  <c r="I189" i="95"/>
  <c r="K189" i="95" s="1"/>
  <c r="L189" i="95" s="1"/>
  <c r="J189" i="95"/>
  <c r="I190" i="95"/>
  <c r="K190" i="95" s="1"/>
  <c r="L190" i="95" s="1"/>
  <c r="J190" i="95"/>
  <c r="I191" i="95"/>
  <c r="K191" i="95" s="1"/>
  <c r="L191" i="95" s="1"/>
  <c r="J191" i="95"/>
  <c r="I192" i="95"/>
  <c r="K192" i="95" s="1"/>
  <c r="L192" i="95" s="1"/>
  <c r="J192" i="95"/>
  <c r="I193" i="95"/>
  <c r="K193" i="95" s="1"/>
  <c r="L193" i="95" s="1"/>
  <c r="J193" i="95"/>
  <c r="I153" i="93"/>
  <c r="K153" i="93" s="1"/>
  <c r="L153" i="93" s="1"/>
  <c r="J153" i="93"/>
  <c r="I154" i="93"/>
  <c r="K154" i="93" s="1"/>
  <c r="L154" i="93" s="1"/>
  <c r="J154" i="93"/>
  <c r="I155" i="93"/>
  <c r="K155" i="93" s="1"/>
  <c r="L155" i="93" s="1"/>
  <c r="J155" i="93"/>
  <c r="I156" i="93"/>
  <c r="K156" i="93" s="1"/>
  <c r="L156" i="93" s="1"/>
  <c r="J156" i="93"/>
  <c r="I157" i="93"/>
  <c r="K157" i="93" s="1"/>
  <c r="L157" i="93" s="1"/>
  <c r="J157" i="93"/>
  <c r="I158" i="93"/>
  <c r="K158" i="93" s="1"/>
  <c r="L158" i="93" s="1"/>
  <c r="J158" i="93"/>
  <c r="I159" i="93"/>
  <c r="K159" i="93" s="1"/>
  <c r="L159" i="93" s="1"/>
  <c r="J159" i="93"/>
  <c r="I160" i="93"/>
  <c r="K160" i="93" s="1"/>
  <c r="L160" i="93" s="1"/>
  <c r="J160" i="93"/>
  <c r="I161" i="93"/>
  <c r="K161" i="93" s="1"/>
  <c r="L161" i="93" s="1"/>
  <c r="J161" i="93"/>
  <c r="I162" i="93"/>
  <c r="K162" i="93" s="1"/>
  <c r="L162" i="93" s="1"/>
  <c r="J162" i="93"/>
  <c r="I163" i="93"/>
  <c r="K163" i="93" s="1"/>
  <c r="L163" i="93" s="1"/>
  <c r="J163" i="93"/>
  <c r="I164" i="93"/>
  <c r="K164" i="93" s="1"/>
  <c r="L164" i="93" s="1"/>
  <c r="J164" i="93"/>
  <c r="I165" i="93"/>
  <c r="K165" i="93" s="1"/>
  <c r="L165" i="93" s="1"/>
  <c r="J165" i="93"/>
  <c r="I166" i="93"/>
  <c r="K166" i="93" s="1"/>
  <c r="L166" i="93" s="1"/>
  <c r="J166" i="93"/>
  <c r="I167" i="93"/>
  <c r="K167" i="93" s="1"/>
  <c r="L167" i="93" s="1"/>
  <c r="J167" i="93"/>
  <c r="I168" i="93"/>
  <c r="K168" i="93" s="1"/>
  <c r="L168" i="93" s="1"/>
  <c r="J168" i="93"/>
  <c r="I169" i="93"/>
  <c r="K169" i="93" s="1"/>
  <c r="L169" i="93" s="1"/>
  <c r="J169" i="93"/>
  <c r="I170" i="93"/>
  <c r="K170" i="93" s="1"/>
  <c r="L170" i="93" s="1"/>
  <c r="J170" i="93"/>
  <c r="I171" i="93"/>
  <c r="K171" i="93" s="1"/>
  <c r="L171" i="93" s="1"/>
  <c r="J171" i="93"/>
  <c r="I172" i="93"/>
  <c r="K172" i="93" s="1"/>
  <c r="L172" i="93" s="1"/>
  <c r="J172" i="93"/>
  <c r="I173" i="93"/>
  <c r="K173" i="93" s="1"/>
  <c r="L173" i="93" s="1"/>
  <c r="J173" i="93"/>
  <c r="I174" i="93"/>
  <c r="K174" i="93" s="1"/>
  <c r="L174" i="93" s="1"/>
  <c r="J174" i="93"/>
  <c r="I175" i="93"/>
  <c r="K175" i="93" s="1"/>
  <c r="L175" i="93" s="1"/>
  <c r="J175" i="93"/>
  <c r="I176" i="93"/>
  <c r="K176" i="93" s="1"/>
  <c r="L176" i="93" s="1"/>
  <c r="J176" i="93"/>
  <c r="I177" i="93"/>
  <c r="K177" i="93" s="1"/>
  <c r="L177" i="93" s="1"/>
  <c r="J177" i="93"/>
  <c r="I178" i="93"/>
  <c r="K178" i="93" s="1"/>
  <c r="L178" i="93" s="1"/>
  <c r="J178" i="93"/>
  <c r="I179" i="93"/>
  <c r="K179" i="93" s="1"/>
  <c r="L179" i="93" s="1"/>
  <c r="J179" i="93"/>
  <c r="I180" i="93"/>
  <c r="K180" i="93" s="1"/>
  <c r="L180" i="93" s="1"/>
  <c r="J180" i="93"/>
  <c r="I181" i="93"/>
  <c r="K181" i="93" s="1"/>
  <c r="L181" i="93" s="1"/>
  <c r="J181" i="93"/>
  <c r="I182" i="93"/>
  <c r="K182" i="93" s="1"/>
  <c r="L182" i="93" s="1"/>
  <c r="J182" i="93"/>
  <c r="I183" i="93"/>
  <c r="K183" i="93" s="1"/>
  <c r="L183" i="93" s="1"/>
  <c r="J183" i="93"/>
  <c r="I184" i="93"/>
  <c r="K184" i="93" s="1"/>
  <c r="L184" i="93" s="1"/>
  <c r="J184" i="93"/>
  <c r="I185" i="93"/>
  <c r="K185" i="93" s="1"/>
  <c r="L185" i="93" s="1"/>
  <c r="J185" i="93"/>
  <c r="I186" i="93"/>
  <c r="K186" i="93" s="1"/>
  <c r="L186" i="93" s="1"/>
  <c r="J186" i="93"/>
  <c r="I187" i="93"/>
  <c r="K187" i="93" s="1"/>
  <c r="L187" i="93" s="1"/>
  <c r="J187" i="93"/>
  <c r="I188" i="93"/>
  <c r="K188" i="93" s="1"/>
  <c r="L188" i="93" s="1"/>
  <c r="J188" i="93"/>
  <c r="I189" i="93"/>
  <c r="K189" i="93" s="1"/>
  <c r="L189" i="93" s="1"/>
  <c r="J189" i="93"/>
  <c r="I152" i="134"/>
  <c r="J152" i="134"/>
  <c r="K152" i="134"/>
  <c r="L152" i="134"/>
  <c r="I25" i="134"/>
  <c r="J25" i="134"/>
  <c r="I24" i="134"/>
  <c r="J24" i="134"/>
  <c r="K24" i="134" s="1"/>
  <c r="L24" i="134" s="1"/>
  <c r="I23" i="134"/>
  <c r="J23" i="134"/>
  <c r="I22" i="134"/>
  <c r="J22" i="134"/>
  <c r="K22" i="134" s="1"/>
  <c r="L22" i="134" s="1"/>
  <c r="I21" i="134"/>
  <c r="J21" i="134"/>
  <c r="I20" i="134"/>
  <c r="J20" i="134"/>
  <c r="I19" i="134"/>
  <c r="J19" i="134"/>
  <c r="K19" i="134"/>
  <c r="L19" i="134"/>
  <c r="I18" i="134"/>
  <c r="J18" i="134"/>
  <c r="K18" i="134" s="1"/>
  <c r="L18" i="134" s="1"/>
  <c r="I17" i="134"/>
  <c r="J17" i="134"/>
  <c r="I16" i="134"/>
  <c r="J16" i="134"/>
  <c r="K16" i="134"/>
  <c r="L16" i="134"/>
  <c r="I15" i="134"/>
  <c r="J15" i="134"/>
  <c r="I14" i="134"/>
  <c r="J14" i="134"/>
  <c r="K14" i="134" s="1"/>
  <c r="L14" i="134" s="1"/>
  <c r="I13" i="134"/>
  <c r="J13" i="134"/>
  <c r="I12" i="134"/>
  <c r="J12" i="134"/>
  <c r="K12" i="134" s="1"/>
  <c r="L12" i="134" s="1"/>
  <c r="I11" i="134"/>
  <c r="J11" i="134"/>
  <c r="I10" i="134"/>
  <c r="J10" i="134"/>
  <c r="I9" i="134"/>
  <c r="J9" i="134"/>
  <c r="K9" i="134"/>
  <c r="L9" i="134"/>
  <c r="I8" i="134"/>
  <c r="K8" i="134" s="1"/>
  <c r="L8" i="134" s="1"/>
  <c r="J8" i="134"/>
  <c r="I7" i="134"/>
  <c r="J7" i="134"/>
  <c r="I6" i="134"/>
  <c r="J6" i="134"/>
  <c r="I5" i="134"/>
  <c r="J5" i="134"/>
  <c r="I4" i="134"/>
  <c r="J4" i="134"/>
  <c r="I3" i="134"/>
  <c r="J3" i="134"/>
  <c r="I2" i="134"/>
  <c r="J2" i="134"/>
  <c r="K2" i="134" s="1"/>
  <c r="L2" i="134" s="1"/>
  <c r="I152" i="132"/>
  <c r="K152" i="132" s="1"/>
  <c r="L152" i="132" s="1"/>
  <c r="J152" i="132"/>
  <c r="I25" i="132"/>
  <c r="J25" i="132"/>
  <c r="K25" i="132"/>
  <c r="L25" i="132"/>
  <c r="I24" i="132"/>
  <c r="K24" i="132" s="1"/>
  <c r="L24" i="132" s="1"/>
  <c r="J24" i="132"/>
  <c r="I23" i="132"/>
  <c r="J23" i="132"/>
  <c r="K23" i="132"/>
  <c r="L23" i="132"/>
  <c r="I22" i="132"/>
  <c r="J22" i="132"/>
  <c r="K22" i="132" s="1"/>
  <c r="L22" i="132" s="1"/>
  <c r="I21" i="132"/>
  <c r="J21" i="132"/>
  <c r="I20" i="132"/>
  <c r="J20" i="132"/>
  <c r="K20" i="132"/>
  <c r="L20" i="132"/>
  <c r="I19" i="132"/>
  <c r="J19" i="132"/>
  <c r="I18" i="132"/>
  <c r="J18" i="132"/>
  <c r="K18" i="132" s="1"/>
  <c r="L18" i="132" s="1"/>
  <c r="I17" i="132"/>
  <c r="J17" i="132"/>
  <c r="I16" i="132"/>
  <c r="J16" i="132"/>
  <c r="K16" i="132" s="1"/>
  <c r="L16" i="132" s="1"/>
  <c r="I15" i="132"/>
  <c r="J15" i="132"/>
  <c r="K15" i="132" s="1"/>
  <c r="L15" i="132" s="1"/>
  <c r="I14" i="132"/>
  <c r="J14" i="132"/>
  <c r="K14" i="132"/>
  <c r="L14" i="132"/>
  <c r="I13" i="132"/>
  <c r="K13" i="132" s="1"/>
  <c r="L13" i="132" s="1"/>
  <c r="J13" i="132"/>
  <c r="I12" i="132"/>
  <c r="J12" i="132"/>
  <c r="K12" i="132"/>
  <c r="L12" i="132"/>
  <c r="I11" i="132"/>
  <c r="J11" i="132"/>
  <c r="I10" i="132"/>
  <c r="J10" i="132"/>
  <c r="K10" i="132" s="1"/>
  <c r="L10" i="132" s="1"/>
  <c r="I9" i="132"/>
  <c r="J9" i="132"/>
  <c r="I8" i="132"/>
  <c r="J8" i="132"/>
  <c r="K8" i="132" s="1"/>
  <c r="L8" i="132" s="1"/>
  <c r="I7" i="132"/>
  <c r="J7" i="132"/>
  <c r="K7" i="132" s="1"/>
  <c r="L7" i="132" s="1"/>
  <c r="I6" i="132"/>
  <c r="J6" i="132"/>
  <c r="I5" i="132"/>
  <c r="K5" i="132" s="1"/>
  <c r="L5" i="132" s="1"/>
  <c r="J5" i="132"/>
  <c r="I4" i="132"/>
  <c r="J4" i="132"/>
  <c r="I3" i="132"/>
  <c r="J3" i="132"/>
  <c r="K3" i="132" s="1"/>
  <c r="L3" i="132" s="1"/>
  <c r="I2" i="132"/>
  <c r="J2" i="132"/>
  <c r="I152" i="131"/>
  <c r="J152" i="131"/>
  <c r="I25" i="131"/>
  <c r="J25" i="131"/>
  <c r="K25" i="131" s="1"/>
  <c r="L25" i="131" s="1"/>
  <c r="I24" i="131"/>
  <c r="J24" i="131"/>
  <c r="K24" i="131" s="1"/>
  <c r="L24" i="131" s="1"/>
  <c r="I23" i="131"/>
  <c r="J23" i="131"/>
  <c r="K23" i="131" s="1"/>
  <c r="L23" i="131" s="1"/>
  <c r="I22" i="131"/>
  <c r="J22" i="131"/>
  <c r="I21" i="131"/>
  <c r="J21" i="131"/>
  <c r="K21" i="131" s="1"/>
  <c r="L21" i="131" s="1"/>
  <c r="I20" i="131"/>
  <c r="J20" i="131"/>
  <c r="I19" i="131"/>
  <c r="J19" i="131"/>
  <c r="K19" i="131" s="1"/>
  <c r="L19" i="131" s="1"/>
  <c r="I18" i="131"/>
  <c r="J18" i="131"/>
  <c r="K18" i="131" s="1"/>
  <c r="L18" i="131" s="1"/>
  <c r="I17" i="131"/>
  <c r="J17" i="131"/>
  <c r="I16" i="131"/>
  <c r="J16" i="131"/>
  <c r="K16" i="131" s="1"/>
  <c r="L16" i="131" s="1"/>
  <c r="I15" i="131"/>
  <c r="J15" i="131"/>
  <c r="I14" i="131"/>
  <c r="J14" i="131"/>
  <c r="I13" i="131"/>
  <c r="J13" i="131"/>
  <c r="I12" i="131"/>
  <c r="K12" i="131" s="1"/>
  <c r="L12" i="131" s="1"/>
  <c r="J12" i="131"/>
  <c r="I11" i="131"/>
  <c r="J11" i="131"/>
  <c r="K11" i="131"/>
  <c r="L11" i="131"/>
  <c r="I10" i="131"/>
  <c r="K10" i="131" s="1"/>
  <c r="L10" i="131" s="1"/>
  <c r="J10" i="131"/>
  <c r="I9" i="131"/>
  <c r="J9" i="131"/>
  <c r="I8" i="131"/>
  <c r="J8" i="131"/>
  <c r="K8" i="131" s="1"/>
  <c r="L8" i="131" s="1"/>
  <c r="I7" i="131"/>
  <c r="J7" i="131"/>
  <c r="K7" i="131" s="1"/>
  <c r="L7" i="131" s="1"/>
  <c r="I6" i="131"/>
  <c r="K6" i="131" s="1"/>
  <c r="L6" i="131" s="1"/>
  <c r="J6" i="131"/>
  <c r="I5" i="131"/>
  <c r="J5" i="131"/>
  <c r="K5" i="131" s="1"/>
  <c r="L5" i="131" s="1"/>
  <c r="I4" i="131"/>
  <c r="J4" i="131"/>
  <c r="K4" i="131"/>
  <c r="L4" i="131"/>
  <c r="I3" i="131"/>
  <c r="K3" i="131" s="1"/>
  <c r="L3" i="131" s="1"/>
  <c r="J3" i="131"/>
  <c r="I2" i="131"/>
  <c r="J2" i="131"/>
  <c r="I25" i="122"/>
  <c r="J25" i="122"/>
  <c r="K25" i="122"/>
  <c r="L25" i="122"/>
  <c r="I24" i="122"/>
  <c r="K24" i="122" s="1"/>
  <c r="L24" i="122" s="1"/>
  <c r="J24" i="122"/>
  <c r="I23" i="122"/>
  <c r="J23" i="122"/>
  <c r="K23" i="122"/>
  <c r="L23" i="122"/>
  <c r="I22" i="122"/>
  <c r="K22" i="122" s="1"/>
  <c r="L22" i="122" s="1"/>
  <c r="J22" i="122"/>
  <c r="I21" i="122"/>
  <c r="J21" i="122"/>
  <c r="I20" i="122"/>
  <c r="J20" i="122"/>
  <c r="K20" i="122" s="1"/>
  <c r="L20" i="122" s="1"/>
  <c r="I19" i="122"/>
  <c r="K19" i="122" s="1"/>
  <c r="L19" i="122" s="1"/>
  <c r="J19" i="122"/>
  <c r="I18" i="122"/>
  <c r="J18" i="122"/>
  <c r="K18" i="122" s="1"/>
  <c r="L18" i="122" s="1"/>
  <c r="I17" i="122"/>
  <c r="J17" i="122"/>
  <c r="I16" i="122"/>
  <c r="J16" i="122"/>
  <c r="I15" i="122"/>
  <c r="K15" i="122" s="1"/>
  <c r="L15" i="122" s="1"/>
  <c r="J15" i="122"/>
  <c r="I14" i="122"/>
  <c r="J14" i="122"/>
  <c r="I13" i="122"/>
  <c r="J13" i="122"/>
  <c r="I12" i="122"/>
  <c r="K12" i="122" s="1"/>
  <c r="L12" i="122" s="1"/>
  <c r="J12" i="122"/>
  <c r="I11" i="122"/>
  <c r="J11" i="122"/>
  <c r="I10" i="122"/>
  <c r="J10" i="122"/>
  <c r="I9" i="122"/>
  <c r="K9" i="122" s="1"/>
  <c r="L9" i="122" s="1"/>
  <c r="J9" i="122"/>
  <c r="I8" i="122"/>
  <c r="J8" i="122"/>
  <c r="K8" i="122" s="1"/>
  <c r="L8" i="122" s="1"/>
  <c r="I7" i="122"/>
  <c r="K7" i="122" s="1"/>
  <c r="L7" i="122" s="1"/>
  <c r="J7" i="122"/>
  <c r="I6" i="122"/>
  <c r="K6" i="122" s="1"/>
  <c r="L6" i="122" s="1"/>
  <c r="J6" i="122"/>
  <c r="I5" i="122"/>
  <c r="J5" i="122"/>
  <c r="I4" i="122"/>
  <c r="J4" i="122"/>
  <c r="I3" i="122"/>
  <c r="J3" i="122"/>
  <c r="I2" i="122"/>
  <c r="J2" i="122"/>
  <c r="I25" i="121"/>
  <c r="J25" i="121"/>
  <c r="I24" i="121"/>
  <c r="J24" i="121"/>
  <c r="K24" i="121"/>
  <c r="L24" i="121"/>
  <c r="I23" i="121"/>
  <c r="J23" i="121"/>
  <c r="I22" i="121"/>
  <c r="J22" i="121"/>
  <c r="K22" i="121" s="1"/>
  <c r="L22" i="121" s="1"/>
  <c r="I21" i="121"/>
  <c r="J21" i="121"/>
  <c r="I20" i="121"/>
  <c r="K20" i="121" s="1"/>
  <c r="L20" i="121" s="1"/>
  <c r="J20" i="121"/>
  <c r="I19" i="121"/>
  <c r="J19" i="121"/>
  <c r="I18" i="121"/>
  <c r="K18" i="121" s="1"/>
  <c r="L18" i="121" s="1"/>
  <c r="J18" i="121"/>
  <c r="I17" i="121"/>
  <c r="J17" i="121"/>
  <c r="I16" i="121"/>
  <c r="J16" i="121"/>
  <c r="K16" i="121"/>
  <c r="L16" i="121"/>
  <c r="I15" i="121"/>
  <c r="J15" i="121"/>
  <c r="I14" i="121"/>
  <c r="J14" i="121"/>
  <c r="K14" i="121" s="1"/>
  <c r="L14" i="121" s="1"/>
  <c r="I13" i="121"/>
  <c r="K13" i="121" s="1"/>
  <c r="L13" i="121" s="1"/>
  <c r="J13" i="121"/>
  <c r="I12" i="121"/>
  <c r="J12" i="121"/>
  <c r="K12" i="121" s="1"/>
  <c r="L12" i="121" s="1"/>
  <c r="I11" i="121"/>
  <c r="J11" i="121"/>
  <c r="K11" i="121"/>
  <c r="L11" i="121"/>
  <c r="I10" i="121"/>
  <c r="K10" i="121" s="1"/>
  <c r="L10" i="121" s="1"/>
  <c r="J10" i="121"/>
  <c r="I9" i="121"/>
  <c r="J9" i="121"/>
  <c r="K9" i="121" s="1"/>
  <c r="L9" i="121" s="1"/>
  <c r="I8" i="121"/>
  <c r="K8" i="121" s="1"/>
  <c r="L8" i="121" s="1"/>
  <c r="J8" i="121"/>
  <c r="I7" i="121"/>
  <c r="J7" i="121"/>
  <c r="I6" i="121"/>
  <c r="J6" i="121"/>
  <c r="K6" i="121"/>
  <c r="L6" i="121"/>
  <c r="I5" i="121"/>
  <c r="J5" i="121"/>
  <c r="I4" i="121"/>
  <c r="J4" i="121"/>
  <c r="K4" i="121" s="1"/>
  <c r="L4" i="121" s="1"/>
  <c r="I3" i="121"/>
  <c r="K3" i="121" s="1"/>
  <c r="L3" i="121" s="1"/>
  <c r="J3" i="121"/>
  <c r="I2" i="121"/>
  <c r="K2" i="121" s="1"/>
  <c r="L2" i="121" s="1"/>
  <c r="J2" i="121"/>
  <c r="I5" i="120"/>
  <c r="J5" i="120"/>
  <c r="I4" i="120"/>
  <c r="K4" i="120" s="1"/>
  <c r="L4" i="120" s="1"/>
  <c r="J4" i="120"/>
  <c r="I3" i="120"/>
  <c r="J3" i="120"/>
  <c r="K3" i="120" s="1"/>
  <c r="L3" i="120" s="1"/>
  <c r="I2" i="120"/>
  <c r="J2" i="120"/>
  <c r="K2" i="120"/>
  <c r="L2" i="120"/>
  <c r="J5" i="116"/>
  <c r="I5" i="116"/>
  <c r="K5" i="116" s="1"/>
  <c r="L5" i="116" s="1"/>
  <c r="J4" i="116"/>
  <c r="I4" i="116"/>
  <c r="K4" i="116"/>
  <c r="L4" i="116"/>
  <c r="J3" i="116"/>
  <c r="I3" i="116"/>
  <c r="K3" i="116" s="1"/>
  <c r="L3" i="116" s="1"/>
  <c r="J2" i="116"/>
  <c r="I2" i="116"/>
  <c r="J5" i="111"/>
  <c r="I5" i="111"/>
  <c r="K5" i="111" s="1"/>
  <c r="L5" i="111" s="1"/>
  <c r="J4" i="111"/>
  <c r="I4" i="111"/>
  <c r="K4" i="111" s="1"/>
  <c r="L4" i="111" s="1"/>
  <c r="J3" i="111"/>
  <c r="I3" i="111"/>
  <c r="J2" i="111"/>
  <c r="I2" i="111"/>
  <c r="K2" i="111" s="1"/>
  <c r="L2" i="111" s="1"/>
  <c r="J5" i="105"/>
  <c r="I5" i="105"/>
  <c r="J4" i="105"/>
  <c r="I4" i="105"/>
  <c r="K4" i="105" s="1"/>
  <c r="L4" i="105" s="1"/>
  <c r="J3" i="105"/>
  <c r="I3" i="105"/>
  <c r="J2" i="105"/>
  <c r="I2" i="105"/>
  <c r="K2" i="105" s="1"/>
  <c r="L2" i="105" s="1"/>
  <c r="J5" i="95"/>
  <c r="I5" i="95"/>
  <c r="K5" i="95"/>
  <c r="L5" i="95"/>
  <c r="J4" i="95"/>
  <c r="I4" i="95"/>
  <c r="K4" i="95" s="1"/>
  <c r="L4" i="95" s="1"/>
  <c r="J3" i="95"/>
  <c r="I3" i="95"/>
  <c r="K3" i="95"/>
  <c r="L3" i="95"/>
  <c r="J2" i="95"/>
  <c r="I2" i="95"/>
  <c r="K2" i="95" s="1"/>
  <c r="L2" i="95" s="1"/>
  <c r="J5" i="94"/>
  <c r="I5" i="94"/>
  <c r="J4" i="94"/>
  <c r="I4" i="94"/>
  <c r="J3" i="94"/>
  <c r="I3" i="94"/>
  <c r="K3" i="94" s="1"/>
  <c r="L3" i="94" s="1"/>
  <c r="J2" i="94"/>
  <c r="K2" i="94" s="1"/>
  <c r="L2" i="94" s="1"/>
  <c r="I2" i="94"/>
  <c r="J5" i="93"/>
  <c r="I5" i="93"/>
  <c r="J4" i="93"/>
  <c r="I4" i="93"/>
  <c r="J3" i="93"/>
  <c r="I3" i="93"/>
  <c r="K3" i="93" s="1"/>
  <c r="L3" i="93" s="1"/>
  <c r="J2" i="93"/>
  <c r="I2" i="93"/>
  <c r="K2" i="93"/>
  <c r="L2" i="93"/>
  <c r="K7" i="134"/>
  <c r="L7" i="134" s="1"/>
  <c r="K10" i="134"/>
  <c r="L10" i="134"/>
  <c r="K21" i="134"/>
  <c r="L21" i="134" s="1"/>
  <c r="K23" i="134"/>
  <c r="L23" i="134" s="1"/>
  <c r="K25" i="134"/>
  <c r="L25" i="134" s="1"/>
  <c r="K17" i="134"/>
  <c r="L17" i="134"/>
  <c r="K9" i="132"/>
  <c r="L9" i="132" s="1"/>
  <c r="K21" i="132"/>
  <c r="L21" i="132" s="1"/>
  <c r="K2" i="132"/>
  <c r="L2" i="132" s="1"/>
  <c r="K4" i="132"/>
  <c r="L4" i="132" s="1"/>
  <c r="K6" i="132"/>
  <c r="L6" i="132" s="1"/>
  <c r="K17" i="132"/>
  <c r="L17" i="132" s="1"/>
  <c r="K20" i="131"/>
  <c r="L20" i="131"/>
  <c r="K13" i="131"/>
  <c r="L13" i="131"/>
  <c r="K152" i="131"/>
  <c r="L152" i="131" s="1"/>
  <c r="K2" i="122"/>
  <c r="L2" i="122"/>
  <c r="K4" i="122"/>
  <c r="L4" i="122"/>
  <c r="K3" i="122"/>
  <c r="L3" i="122"/>
  <c r="K11" i="122"/>
  <c r="L11" i="122"/>
  <c r="K13" i="122"/>
  <c r="L13" i="122"/>
  <c r="K17" i="122"/>
  <c r="L17" i="122"/>
  <c r="K21" i="122"/>
  <c r="L21" i="122"/>
  <c r="K7" i="121"/>
  <c r="L7" i="121"/>
  <c r="K3" i="111"/>
  <c r="L3" i="111"/>
  <c r="K3" i="105"/>
  <c r="L3" i="105"/>
  <c r="K5" i="105"/>
  <c r="L5" i="105"/>
  <c r="K5" i="94"/>
  <c r="L5" i="94"/>
  <c r="K3" i="134"/>
  <c r="L3" i="134" s="1"/>
  <c r="K5" i="134"/>
  <c r="L5" i="134"/>
  <c r="K11" i="134"/>
  <c r="L11" i="134"/>
  <c r="K4" i="134"/>
  <c r="L4" i="134"/>
  <c r="K6" i="134"/>
  <c r="L6" i="134"/>
  <c r="K13" i="134"/>
  <c r="L13" i="134"/>
  <c r="K15" i="134"/>
  <c r="L15" i="134" s="1"/>
  <c r="K20" i="134"/>
  <c r="L20" i="134"/>
  <c r="K11" i="132"/>
  <c r="L11" i="132"/>
  <c r="K19" i="132"/>
  <c r="L19" i="132"/>
  <c r="K2" i="131"/>
  <c r="L2" i="131"/>
  <c r="K22" i="131"/>
  <c r="L22" i="131" s="1"/>
  <c r="K9" i="131"/>
  <c r="L9" i="131"/>
  <c r="K14" i="131"/>
  <c r="L14" i="131"/>
  <c r="K17" i="131"/>
  <c r="L17" i="131" s="1"/>
  <c r="K15" i="131"/>
  <c r="L15" i="131" s="1"/>
  <c r="K16" i="122"/>
  <c r="L16" i="122" s="1"/>
  <c r="K5" i="122"/>
  <c r="L5" i="122" s="1"/>
  <c r="K5" i="121"/>
  <c r="L5" i="121" s="1"/>
  <c r="K15" i="121"/>
  <c r="L15" i="121" s="1"/>
  <c r="K17" i="121"/>
  <c r="L17" i="121" s="1"/>
  <c r="K19" i="121"/>
  <c r="L19" i="121"/>
  <c r="K21" i="121"/>
  <c r="L21" i="121" s="1"/>
  <c r="K23" i="121"/>
  <c r="L23" i="121" s="1"/>
  <c r="K25" i="121"/>
  <c r="L25" i="121" s="1"/>
  <c r="K5" i="120"/>
  <c r="L5" i="120" s="1"/>
  <c r="K2" i="116"/>
  <c r="L2" i="116" s="1"/>
  <c r="K4" i="94"/>
  <c r="L4" i="94" s="1"/>
  <c r="K5" i="93"/>
  <c r="L5" i="93" s="1"/>
  <c r="K4" i="93"/>
  <c r="L4" i="93" s="1"/>
  <c r="K14" i="122"/>
  <c r="L14" i="122" s="1"/>
  <c r="K10" i="122"/>
  <c r="L10" i="122" s="1"/>
  <c r="K178" i="120" l="1"/>
  <c r="L178" i="120" s="1"/>
  <c r="K162" i="120"/>
  <c r="L162" i="120" s="1"/>
  <c r="K189" i="121"/>
  <c r="L189" i="121" s="1"/>
  <c r="K178" i="121"/>
  <c r="L178" i="121" s="1"/>
  <c r="K166" i="121"/>
  <c r="L166" i="121" s="1"/>
  <c r="K174" i="122"/>
  <c r="L174" i="122" s="1"/>
  <c r="K160" i="134"/>
  <c r="L160" i="134" s="1"/>
  <c r="K152" i="122"/>
  <c r="L152" i="122" s="1"/>
  <c r="K22" i="116"/>
  <c r="L22" i="116" s="1"/>
  <c r="K182" i="120"/>
  <c r="L182" i="120" s="1"/>
  <c r="K166" i="120"/>
  <c r="L166" i="120" s="1"/>
  <c r="K181" i="121"/>
  <c r="L181" i="121" s="1"/>
  <c r="K182" i="122"/>
  <c r="L182" i="122" s="1"/>
  <c r="K168" i="134"/>
  <c r="L168" i="134" s="1"/>
  <c r="K184" i="120"/>
  <c r="L184" i="120" s="1"/>
  <c r="K168" i="120"/>
  <c r="L168" i="120" s="1"/>
  <c r="K152" i="120"/>
  <c r="L152" i="120" s="1"/>
  <c r="K177" i="121"/>
  <c r="L177" i="121" s="1"/>
  <c r="K186" i="122"/>
  <c r="L186" i="122" s="1"/>
  <c r="K154" i="122"/>
  <c r="L154" i="122" s="1"/>
  <c r="K186" i="120"/>
  <c r="L186" i="120" s="1"/>
  <c r="K170" i="120"/>
  <c r="L170" i="120" s="1"/>
  <c r="K154" i="120"/>
  <c r="L154" i="120" s="1"/>
  <c r="K173" i="121"/>
  <c r="L173" i="121" s="1"/>
  <c r="K190" i="122"/>
  <c r="L190" i="122" s="1"/>
  <c r="K158" i="122"/>
  <c r="L158" i="122" s="1"/>
  <c r="K174" i="120"/>
  <c r="L174" i="120" s="1"/>
  <c r="K158" i="120"/>
  <c r="L158" i="120" s="1"/>
  <c r="K186" i="121"/>
  <c r="L186" i="121" s="1"/>
  <c r="K158" i="121"/>
  <c r="L158" i="121" s="1"/>
  <c r="K166" i="122"/>
  <c r="L166" i="122" s="1"/>
  <c r="K20" i="120"/>
  <c r="L20" i="120" s="1"/>
  <c r="V94" i="134"/>
  <c r="V85" i="134"/>
  <c r="V90" i="132"/>
  <c r="V78" i="132"/>
  <c r="V99" i="132"/>
  <c r="V95" i="131"/>
  <c r="V86" i="131"/>
  <c r="V83" i="131"/>
  <c r="V93" i="122"/>
  <c r="V96" i="121"/>
  <c r="V92" i="121"/>
  <c r="V78" i="121"/>
  <c r="V98" i="120"/>
  <c r="V95" i="116"/>
  <c r="V98" i="105"/>
  <c r="V84" i="105"/>
  <c r="V78" i="105"/>
  <c r="V73" i="105"/>
  <c r="V69" i="105"/>
  <c r="V66" i="105"/>
  <c r="V97" i="134"/>
  <c r="V82" i="134"/>
  <c r="V79" i="134"/>
  <c r="V87" i="132"/>
  <c r="V84" i="132"/>
  <c r="V81" i="132"/>
  <c r="V92" i="131"/>
  <c r="V82" i="131"/>
  <c r="V96" i="122"/>
  <c r="K43" i="122"/>
  <c r="L43" i="122" s="1"/>
  <c r="V78" i="122"/>
  <c r="V98" i="121"/>
  <c r="V89" i="121"/>
  <c r="V97" i="120"/>
  <c r="V94" i="120"/>
  <c r="V88" i="120"/>
  <c r="V94" i="116"/>
  <c r="K125" i="121"/>
  <c r="L125" i="121" s="1"/>
  <c r="K128" i="134"/>
  <c r="L128" i="134" s="1"/>
  <c r="V96" i="134"/>
  <c r="V78" i="134"/>
  <c r="V83" i="132"/>
  <c r="V88" i="131"/>
  <c r="V79" i="131"/>
  <c r="V95" i="122"/>
  <c r="V77" i="122"/>
  <c r="K133" i="121"/>
  <c r="L133" i="121" s="1"/>
  <c r="V83" i="121"/>
  <c r="K45" i="120"/>
  <c r="L45" i="120" s="1"/>
  <c r="V98" i="116"/>
  <c r="K125" i="134"/>
  <c r="L125" i="134" s="1"/>
  <c r="V93" i="134"/>
  <c r="V81" i="134"/>
  <c r="V99" i="134"/>
  <c r="V98" i="132"/>
  <c r="V94" i="131"/>
  <c r="V91" i="131"/>
  <c r="V76" i="131"/>
  <c r="V92" i="122"/>
  <c r="V80" i="122"/>
  <c r="V82" i="121"/>
  <c r="V91" i="120"/>
  <c r="V85" i="120"/>
  <c r="V79" i="120"/>
  <c r="V90" i="116"/>
  <c r="V79" i="116"/>
  <c r="V84" i="111"/>
  <c r="K119" i="131"/>
  <c r="L119" i="131" s="1"/>
  <c r="K119" i="116"/>
  <c r="L119" i="116" s="1"/>
  <c r="K120" i="132"/>
  <c r="L120" i="132" s="1"/>
  <c r="K120" i="120"/>
  <c r="L120" i="120" s="1"/>
  <c r="K121" i="134"/>
  <c r="L121" i="134" s="1"/>
  <c r="K122" i="122"/>
  <c r="L122" i="122" s="1"/>
  <c r="K123" i="131"/>
  <c r="L123" i="131" s="1"/>
  <c r="K123" i="116"/>
  <c r="L123" i="116" s="1"/>
  <c r="K124" i="132"/>
  <c r="L124" i="132" s="1"/>
  <c r="K124" i="120"/>
  <c r="L124" i="120" s="1"/>
  <c r="K127" i="132"/>
  <c r="L127" i="132" s="1"/>
  <c r="K130" i="116"/>
  <c r="L130" i="116" s="1"/>
  <c r="K137" i="134"/>
  <c r="L137" i="134" s="1"/>
  <c r="V84" i="134"/>
  <c r="V80" i="134"/>
  <c r="K142" i="132"/>
  <c r="L142" i="132" s="1"/>
  <c r="V92" i="132"/>
  <c r="V89" i="132"/>
  <c r="V85" i="132"/>
  <c r="V97" i="131"/>
  <c r="V90" i="131"/>
  <c r="K136" i="122"/>
  <c r="L136" i="122" s="1"/>
  <c r="V86" i="122"/>
  <c r="V83" i="122"/>
  <c r="V97" i="121"/>
  <c r="V85" i="121"/>
  <c r="V79" i="121"/>
  <c r="V76" i="121"/>
  <c r="K26" i="121"/>
  <c r="L26" i="121" s="1"/>
  <c r="V82" i="116"/>
  <c r="V78" i="116"/>
  <c r="V95" i="111"/>
  <c r="K126" i="116"/>
  <c r="L126" i="116" s="1"/>
  <c r="K127" i="116"/>
  <c r="L127" i="116" s="1"/>
  <c r="K130" i="131"/>
  <c r="L130" i="131" s="1"/>
  <c r="V86" i="134"/>
  <c r="V77" i="134"/>
  <c r="V91" i="132"/>
  <c r="V82" i="132"/>
  <c r="V96" i="131"/>
  <c r="V87" i="131"/>
  <c r="K146" i="131"/>
  <c r="L146" i="131" s="1"/>
  <c r="V85" i="122"/>
  <c r="V76" i="122"/>
  <c r="K141" i="121"/>
  <c r="L141" i="121" s="1"/>
  <c r="V91" i="121"/>
  <c r="V88" i="121"/>
  <c r="V84" i="121"/>
  <c r="K143" i="120"/>
  <c r="L143" i="120" s="1"/>
  <c r="V81" i="120"/>
  <c r="V78" i="120"/>
  <c r="K26" i="120"/>
  <c r="L26" i="120" s="1"/>
  <c r="K119" i="111"/>
  <c r="L119" i="111" s="1"/>
  <c r="V102" i="111"/>
  <c r="V65" i="93"/>
  <c r="V89" i="134"/>
  <c r="V94" i="132"/>
  <c r="V79" i="132"/>
  <c r="V76" i="132"/>
  <c r="V84" i="131"/>
  <c r="V81" i="131"/>
  <c r="V99" i="122"/>
  <c r="V90" i="121"/>
  <c r="V81" i="121"/>
  <c r="V87" i="120"/>
  <c r="V99" i="120"/>
  <c r="V96" i="116"/>
  <c r="V81" i="116"/>
  <c r="V85" i="93"/>
  <c r="V98" i="94"/>
  <c r="V93" i="94"/>
  <c r="V71" i="95"/>
  <c r="K129" i="122"/>
  <c r="L129" i="122" s="1"/>
  <c r="K130" i="122"/>
  <c r="L130" i="122" s="1"/>
  <c r="K149" i="134"/>
  <c r="L149" i="134" s="1"/>
  <c r="K145" i="134"/>
  <c r="L145" i="134" s="1"/>
  <c r="V95" i="134"/>
  <c r="V92" i="134"/>
  <c r="V88" i="134"/>
  <c r="V97" i="132"/>
  <c r="V93" i="132"/>
  <c r="V98" i="131"/>
  <c r="V80" i="131"/>
  <c r="V77" i="131"/>
  <c r="K144" i="122"/>
  <c r="L144" i="122" s="1"/>
  <c r="V94" i="122"/>
  <c r="V91" i="122"/>
  <c r="V87" i="122"/>
  <c r="V93" i="121"/>
  <c r="K32" i="121"/>
  <c r="L32" i="121" s="1"/>
  <c r="V92" i="120"/>
  <c r="V89" i="120"/>
  <c r="V80" i="120"/>
  <c r="K39" i="120"/>
  <c r="L39" i="120" s="1"/>
  <c r="V77" i="116"/>
  <c r="K25" i="93"/>
  <c r="L25" i="93" s="1"/>
  <c r="V102" i="95"/>
  <c r="K134" i="116"/>
  <c r="L134" i="116" s="1"/>
  <c r="K51" i="111"/>
  <c r="L51" i="111" s="1"/>
  <c r="V86" i="111"/>
  <c r="V65" i="111"/>
  <c r="K149" i="93"/>
  <c r="L149" i="93" s="1"/>
  <c r="V90" i="93"/>
  <c r="V87" i="93"/>
  <c r="V76" i="93"/>
  <c r="V95" i="94"/>
  <c r="V72" i="94"/>
  <c r="V101" i="95"/>
  <c r="V101" i="105"/>
  <c r="V97" i="105"/>
  <c r="V87" i="105"/>
  <c r="K39" i="121"/>
  <c r="L39" i="121" s="1"/>
  <c r="K137" i="120"/>
  <c r="L137" i="120" s="1"/>
  <c r="V76" i="120"/>
  <c r="K139" i="116"/>
  <c r="L139" i="116" s="1"/>
  <c r="K24" i="95"/>
  <c r="L24" i="95" s="1"/>
  <c r="V96" i="93"/>
  <c r="V93" i="93"/>
  <c r="V79" i="93"/>
  <c r="V71" i="93"/>
  <c r="K28" i="94"/>
  <c r="L28" i="94" s="1"/>
  <c r="K83" i="95"/>
  <c r="L83" i="95" s="1"/>
  <c r="K48" i="95"/>
  <c r="L48" i="95" s="1"/>
  <c r="V77" i="95"/>
  <c r="V100" i="105"/>
  <c r="V94" i="105"/>
  <c r="V83" i="105"/>
  <c r="V80" i="105"/>
  <c r="V77" i="105"/>
  <c r="V94" i="111"/>
  <c r="V71" i="111"/>
  <c r="V81" i="93"/>
  <c r="V79" i="95"/>
  <c r="K31" i="121"/>
  <c r="L31" i="121" s="1"/>
  <c r="K44" i="120"/>
  <c r="L44" i="120" s="1"/>
  <c r="K30" i="116"/>
  <c r="L30" i="116" s="1"/>
  <c r="K138" i="111"/>
  <c r="L138" i="111" s="1"/>
  <c r="V98" i="93"/>
  <c r="V92" i="93"/>
  <c r="V84" i="94"/>
  <c r="V78" i="94"/>
  <c r="V70" i="94"/>
  <c r="V85" i="95"/>
  <c r="K115" i="111"/>
  <c r="L115" i="111" s="1"/>
  <c r="V78" i="93"/>
  <c r="V73" i="93"/>
  <c r="V89" i="94"/>
  <c r="V86" i="94"/>
  <c r="V80" i="94"/>
  <c r="V96" i="111"/>
  <c r="V93" i="111"/>
  <c r="V100" i="93"/>
  <c r="V83" i="93"/>
  <c r="V77" i="93"/>
  <c r="V99" i="95"/>
  <c r="V69" i="95"/>
  <c r="K140" i="116"/>
  <c r="L140" i="116" s="1"/>
  <c r="K83" i="111"/>
  <c r="L83" i="111" s="1"/>
  <c r="V80" i="111"/>
  <c r="V64" i="94"/>
  <c r="K112" i="95"/>
  <c r="L112" i="95" s="1"/>
  <c r="K126" i="105"/>
  <c r="L126" i="105" s="1"/>
  <c r="V99" i="111"/>
  <c r="V83" i="111"/>
  <c r="V97" i="94"/>
  <c r="K128" i="95"/>
  <c r="L128" i="95" s="1"/>
  <c r="K123" i="95"/>
  <c r="L123" i="95" s="1"/>
  <c r="K64" i="95"/>
  <c r="L64" i="95" s="1"/>
  <c r="K59" i="95"/>
  <c r="L59" i="95" s="1"/>
  <c r="V93" i="95"/>
  <c r="K135" i="95"/>
  <c r="L135" i="95" s="1"/>
  <c r="K151" i="116"/>
  <c r="L151" i="116" s="1"/>
  <c r="K151" i="111"/>
  <c r="L151" i="111" s="1"/>
  <c r="K135" i="111"/>
  <c r="L135" i="111" s="1"/>
  <c r="V73" i="111"/>
  <c r="K142" i="93"/>
  <c r="L142" i="93" s="1"/>
  <c r="K136" i="93"/>
  <c r="L136" i="93" s="1"/>
  <c r="V82" i="93"/>
  <c r="K119" i="94"/>
  <c r="L119" i="94" s="1"/>
  <c r="K103" i="94"/>
  <c r="L103" i="94" s="1"/>
  <c r="K87" i="94"/>
  <c r="L87" i="94" s="1"/>
  <c r="K71" i="94"/>
  <c r="L71" i="94" s="1"/>
  <c r="K55" i="94"/>
  <c r="L55" i="94" s="1"/>
  <c r="K104" i="95"/>
  <c r="L104" i="95" s="1"/>
  <c r="K99" i="95"/>
  <c r="L99" i="95" s="1"/>
  <c r="V87" i="95"/>
  <c r="V78" i="95"/>
  <c r="K110" i="105"/>
  <c r="L110" i="105" s="1"/>
  <c r="K130" i="93"/>
  <c r="L130" i="93" s="1"/>
  <c r="K80" i="95"/>
  <c r="L80" i="95" s="1"/>
  <c r="K75" i="95"/>
  <c r="L75" i="95" s="1"/>
  <c r="K151" i="95"/>
  <c r="L151" i="95" s="1"/>
  <c r="K130" i="105"/>
  <c r="L130" i="105" s="1"/>
  <c r="K94" i="105"/>
  <c r="L94" i="105" s="1"/>
  <c r="V75" i="111"/>
  <c r="V91" i="93"/>
  <c r="V94" i="95"/>
  <c r="V81" i="94"/>
  <c r="V74" i="94"/>
  <c r="V86" i="95"/>
  <c r="V98" i="111"/>
  <c r="V90" i="111"/>
  <c r="K138" i="94"/>
  <c r="L138" i="94" s="1"/>
  <c r="V77" i="94"/>
  <c r="K144" i="95"/>
  <c r="L144" i="95" s="1"/>
  <c r="K43" i="95"/>
  <c r="L43" i="95" s="1"/>
  <c r="K37" i="95"/>
  <c r="L37" i="95" s="1"/>
  <c r="V90" i="105"/>
  <c r="V76" i="105"/>
  <c r="V99" i="105"/>
  <c r="V79" i="105"/>
  <c r="K36" i="93"/>
  <c r="L36" i="93" s="1"/>
  <c r="K45" i="94"/>
  <c r="L45" i="94" s="1"/>
  <c r="K33" i="94"/>
  <c r="L33" i="94" s="1"/>
  <c r="V86" i="105"/>
  <c r="K133" i="93"/>
  <c r="L133" i="93" s="1"/>
  <c r="K123" i="94"/>
  <c r="L123" i="94" s="1"/>
  <c r="K115" i="94"/>
  <c r="L115" i="94" s="1"/>
  <c r="K107" i="94"/>
  <c r="L107" i="94" s="1"/>
  <c r="K99" i="94"/>
  <c r="L99" i="94" s="1"/>
  <c r="K91" i="94"/>
  <c r="L91" i="94" s="1"/>
  <c r="K83" i="94"/>
  <c r="L83" i="94" s="1"/>
  <c r="K75" i="94"/>
  <c r="L75" i="94" s="1"/>
  <c r="K67" i="94"/>
  <c r="L67" i="94" s="1"/>
  <c r="K59" i="94"/>
  <c r="L59" i="94" s="1"/>
  <c r="K51" i="94"/>
  <c r="L51" i="94" s="1"/>
  <c r="K143" i="95"/>
  <c r="L143" i="95" s="1"/>
  <c r="K42" i="95"/>
  <c r="L42" i="95" s="1"/>
  <c r="K118" i="105"/>
  <c r="L118" i="105" s="1"/>
  <c r="K102" i="105"/>
  <c r="L102" i="105" s="1"/>
  <c r="K86" i="105"/>
  <c r="L86" i="105" s="1"/>
  <c r="V95" i="105"/>
  <c r="V82" i="105"/>
  <c r="V75" i="105"/>
  <c r="N2" i="105" s="1"/>
  <c r="K28" i="93"/>
  <c r="L28" i="93" s="1"/>
  <c r="K136" i="95"/>
  <c r="L136" i="95" s="1"/>
  <c r="V91" i="105"/>
  <c r="V81" i="105"/>
  <c r="V85" i="152"/>
  <c r="V73" i="152"/>
  <c r="V92" i="154"/>
  <c r="V86" i="154"/>
  <c r="K5" i="152"/>
  <c r="L5" i="152" s="1"/>
  <c r="V102" i="152"/>
  <c r="V79" i="152"/>
  <c r="V76" i="152"/>
  <c r="K95" i="152"/>
  <c r="L95" i="152" s="1"/>
  <c r="K111" i="152"/>
  <c r="L111" i="152" s="1"/>
  <c r="K127" i="152"/>
  <c r="L127" i="152" s="1"/>
  <c r="V92" i="152"/>
  <c r="V90" i="152"/>
  <c r="V87" i="152"/>
  <c r="V65" i="152"/>
  <c r="K98" i="152"/>
  <c r="L98" i="152" s="1"/>
  <c r="K114" i="152"/>
  <c r="L114" i="152" s="1"/>
  <c r="K130" i="152"/>
  <c r="L130" i="152" s="1"/>
  <c r="V98" i="152"/>
  <c r="V89" i="152"/>
  <c r="V68" i="152"/>
  <c r="V97" i="152"/>
  <c r="V71" i="152"/>
  <c r="V100" i="152"/>
  <c r="K103" i="152"/>
  <c r="L103" i="152" s="1"/>
  <c r="K119" i="152"/>
  <c r="L119" i="152" s="1"/>
  <c r="V96" i="152"/>
  <c r="K106" i="152"/>
  <c r="L106" i="152" s="1"/>
  <c r="K122" i="152"/>
  <c r="L122" i="152" s="1"/>
  <c r="V93" i="152"/>
  <c r="V83" i="152"/>
  <c r="V103" i="152"/>
  <c r="V99" i="152"/>
  <c r="V82" i="152"/>
  <c r="K40" i="152"/>
  <c r="L40" i="152" s="1"/>
  <c r="V84" i="152"/>
  <c r="V88" i="152"/>
  <c r="K32" i="152"/>
  <c r="L32" i="152" s="1"/>
  <c r="V104" i="152"/>
  <c r="V81" i="152"/>
  <c r="K133" i="152"/>
  <c r="L133" i="152" s="1"/>
  <c r="K22" i="154"/>
  <c r="L22" i="154" s="1"/>
  <c r="V82" i="154"/>
  <c r="V98" i="154"/>
  <c r="V79" i="154"/>
  <c r="V71" i="154"/>
  <c r="V97" i="154"/>
  <c r="V94" i="154"/>
  <c r="V78" i="154"/>
  <c r="V93" i="154"/>
  <c r="V88" i="154"/>
  <c r="V103" i="154"/>
  <c r="V81" i="154"/>
  <c r="V77" i="154"/>
  <c r="V66" i="154"/>
  <c r="V100" i="154"/>
  <c r="V96" i="154"/>
  <c r="V87" i="154"/>
  <c r="V84" i="154"/>
  <c r="V95" i="154"/>
  <c r="V65" i="154"/>
  <c r="V78" i="155"/>
  <c r="K65" i="155"/>
  <c r="L65" i="155" s="1"/>
  <c r="V102" i="155"/>
  <c r="V96" i="155"/>
  <c r="V90" i="155"/>
  <c r="V86" i="155"/>
  <c r="V74" i="155"/>
  <c r="V99" i="154"/>
  <c r="V80" i="154"/>
  <c r="K37" i="154"/>
  <c r="L37" i="154" s="1"/>
  <c r="K21" i="155"/>
  <c r="L21" i="155" s="1"/>
  <c r="K25" i="155"/>
  <c r="L25" i="155" s="1"/>
  <c r="V83" i="155"/>
  <c r="V74" i="154"/>
  <c r="V104" i="155"/>
  <c r="V98" i="155"/>
  <c r="V92" i="155"/>
  <c r="V89" i="155"/>
  <c r="V76" i="155"/>
  <c r="V73" i="155"/>
  <c r="V70" i="155"/>
  <c r="V64" i="155"/>
  <c r="K7" i="155"/>
  <c r="L7" i="155" s="1"/>
  <c r="K15" i="155"/>
  <c r="L15" i="155" s="1"/>
  <c r="V100" i="155"/>
  <c r="K22" i="155"/>
  <c r="L22" i="155" s="1"/>
  <c r="K46" i="155"/>
  <c r="L46" i="155" s="1"/>
  <c r="K57" i="155"/>
  <c r="L57" i="155" s="1"/>
  <c r="K62" i="155"/>
  <c r="L62" i="155" s="1"/>
  <c r="V88" i="155"/>
  <c r="V72" i="155"/>
  <c r="V66" i="155"/>
  <c r="K20" i="154"/>
  <c r="L20" i="154" s="1"/>
  <c r="K48" i="154"/>
  <c r="L48" i="154" s="1"/>
  <c r="K138" i="154"/>
  <c r="L138" i="154" s="1"/>
  <c r="V87" i="155"/>
  <c r="V84" i="155"/>
  <c r="V68" i="155"/>
  <c r="V99" i="155"/>
  <c r="V94" i="155"/>
  <c r="V91" i="155"/>
  <c r="V81" i="155"/>
  <c r="V98" i="156"/>
  <c r="V90" i="156"/>
  <c r="V82" i="156"/>
  <c r="K132" i="155"/>
  <c r="L132" i="155" s="1"/>
  <c r="K56" i="156"/>
  <c r="L56" i="156" s="1"/>
  <c r="V101" i="156"/>
  <c r="V87" i="156"/>
  <c r="V76" i="156"/>
  <c r="V82" i="155"/>
  <c r="K39" i="155"/>
  <c r="L39" i="155" s="1"/>
  <c r="K58" i="156"/>
  <c r="L58" i="156" s="1"/>
  <c r="K64" i="156"/>
  <c r="L64" i="156" s="1"/>
  <c r="K66" i="156"/>
  <c r="L66" i="156" s="1"/>
  <c r="V80" i="155"/>
  <c r="V103" i="156"/>
  <c r="V94" i="156"/>
  <c r="V89" i="156"/>
  <c r="K148" i="155"/>
  <c r="L148" i="155" s="1"/>
  <c r="K31" i="155"/>
  <c r="L31" i="155" s="1"/>
  <c r="V100" i="156"/>
  <c r="K12" i="156"/>
  <c r="L12" i="156" s="1"/>
  <c r="K20" i="156"/>
  <c r="L20" i="156" s="1"/>
  <c r="K48" i="156"/>
  <c r="L48" i="156" s="1"/>
  <c r="V77" i="156"/>
  <c r="V102" i="156"/>
  <c r="V80" i="156"/>
  <c r="K138" i="156"/>
  <c r="L138" i="156" s="1"/>
  <c r="V86" i="156"/>
  <c r="V79" i="156"/>
  <c r="V81" i="156"/>
  <c r="K146" i="156"/>
  <c r="L146" i="156" s="1"/>
  <c r="K29" i="156"/>
  <c r="L29" i="156" s="1"/>
  <c r="M132" i="105" l="1"/>
  <c r="M29" i="105"/>
  <c r="M33" i="105"/>
  <c r="M68" i="105"/>
  <c r="M76" i="105"/>
  <c r="M88" i="105"/>
  <c r="M104" i="105"/>
  <c r="M120" i="105"/>
  <c r="M135" i="105"/>
  <c r="M136" i="105"/>
  <c r="M36" i="105"/>
  <c r="M26" i="105"/>
  <c r="M72" i="105"/>
  <c r="M96" i="105"/>
  <c r="M27" i="105"/>
  <c r="M32" i="105"/>
  <c r="M149" i="105"/>
  <c r="M64" i="105"/>
  <c r="M112" i="105"/>
  <c r="M125" i="105"/>
  <c r="M140" i="105"/>
  <c r="M128" i="105"/>
  <c r="M30" i="105"/>
  <c r="M150" i="105"/>
  <c r="M56" i="105"/>
  <c r="M151" i="105"/>
  <c r="M34" i="105"/>
  <c r="M139" i="105"/>
  <c r="M23" i="105"/>
  <c r="M15" i="105"/>
  <c r="M7" i="105"/>
  <c r="M166" i="105"/>
  <c r="M186" i="105"/>
  <c r="M185" i="105"/>
  <c r="M178" i="105"/>
  <c r="M163" i="105"/>
  <c r="M80" i="105"/>
  <c r="M12" i="105"/>
  <c r="M20" i="105"/>
  <c r="M17" i="105"/>
  <c r="M141" i="105"/>
  <c r="M87" i="105"/>
  <c r="M84" i="105"/>
  <c r="M89" i="105"/>
  <c r="M100" i="105"/>
  <c r="M62" i="105"/>
  <c r="M60" i="105"/>
  <c r="M109" i="105"/>
  <c r="M146" i="105"/>
  <c r="M71" i="105"/>
  <c r="M57" i="105"/>
  <c r="M159" i="105"/>
  <c r="M179" i="105"/>
  <c r="M182" i="105"/>
  <c r="M171" i="105"/>
  <c r="M156" i="105"/>
  <c r="M131" i="105"/>
  <c r="M28" i="105"/>
  <c r="M11" i="105"/>
  <c r="M148" i="105"/>
  <c r="M53" i="105"/>
  <c r="M78" i="105"/>
  <c r="M129" i="105"/>
  <c r="M93" i="105"/>
  <c r="M113" i="105"/>
  <c r="M66" i="105"/>
  <c r="M49" i="105"/>
  <c r="M138" i="105"/>
  <c r="M187" i="105"/>
  <c r="M172" i="105"/>
  <c r="M175" i="105"/>
  <c r="M164" i="105"/>
  <c r="M40" i="105"/>
  <c r="M152" i="105"/>
  <c r="M9" i="105"/>
  <c r="M24" i="105"/>
  <c r="M91" i="105"/>
  <c r="M69" i="105"/>
  <c r="M122" i="105"/>
  <c r="M137" i="105"/>
  <c r="M127" i="105"/>
  <c r="M41" i="105"/>
  <c r="M111" i="105"/>
  <c r="M63" i="105"/>
  <c r="M142" i="105"/>
  <c r="M43" i="105"/>
  <c r="M180" i="105"/>
  <c r="M157" i="105"/>
  <c r="M168" i="105"/>
  <c r="M177" i="105"/>
  <c r="M10" i="105"/>
  <c r="M18" i="105"/>
  <c r="M119" i="105"/>
  <c r="M144" i="105"/>
  <c r="M45" i="105"/>
  <c r="M16" i="105"/>
  <c r="M83" i="105"/>
  <c r="M77" i="105"/>
  <c r="M114" i="105"/>
  <c r="M97" i="105"/>
  <c r="M58" i="105"/>
  <c r="M165" i="105"/>
  <c r="M183" i="105"/>
  <c r="M154" i="105"/>
  <c r="M153" i="105"/>
  <c r="M174" i="105"/>
  <c r="M108" i="105"/>
  <c r="M134" i="105"/>
  <c r="M59" i="105"/>
  <c r="M42" i="105"/>
  <c r="M6" i="105"/>
  <c r="M8" i="105"/>
  <c r="M75" i="105"/>
  <c r="M52" i="105"/>
  <c r="M124" i="105"/>
  <c r="M38" i="105"/>
  <c r="M98" i="105"/>
  <c r="M95" i="105"/>
  <c r="M55" i="105"/>
  <c r="M44" i="105"/>
  <c r="M143" i="105"/>
  <c r="M162" i="105"/>
  <c r="M176" i="105"/>
  <c r="M167" i="105"/>
  <c r="M188" i="105"/>
  <c r="M46" i="105"/>
  <c r="M35" i="105"/>
  <c r="M22" i="105"/>
  <c r="M105" i="105"/>
  <c r="M54" i="105"/>
  <c r="M21" i="105"/>
  <c r="M107" i="105"/>
  <c r="M70" i="105"/>
  <c r="M121" i="105"/>
  <c r="M82" i="105"/>
  <c r="M81" i="105"/>
  <c r="M50" i="105"/>
  <c r="M117" i="105"/>
  <c r="M184" i="105"/>
  <c r="M155" i="105"/>
  <c r="M161" i="105"/>
  <c r="M160" i="105"/>
  <c r="M173" i="105"/>
  <c r="M145" i="105"/>
  <c r="M25" i="105"/>
  <c r="M51" i="105"/>
  <c r="M13" i="105"/>
  <c r="M123" i="105"/>
  <c r="M99" i="105"/>
  <c r="M61" i="105"/>
  <c r="M116" i="105"/>
  <c r="M47" i="105"/>
  <c r="M79" i="105"/>
  <c r="M133" i="105"/>
  <c r="M73" i="105"/>
  <c r="M101" i="105"/>
  <c r="M169" i="105"/>
  <c r="M158" i="105"/>
  <c r="M189" i="105"/>
  <c r="M181" i="105"/>
  <c r="M170" i="105"/>
  <c r="M14" i="105"/>
  <c r="M31" i="105"/>
  <c r="M19" i="105"/>
  <c r="M48" i="105"/>
  <c r="M147" i="105"/>
  <c r="M39" i="105"/>
  <c r="M115" i="105"/>
  <c r="M90" i="105"/>
  <c r="M92" i="105"/>
  <c r="M103" i="105"/>
  <c r="M67" i="105"/>
  <c r="M106" i="105"/>
  <c r="M74" i="105"/>
  <c r="M65" i="105"/>
  <c r="M37" i="105"/>
  <c r="M85" i="105"/>
  <c r="V91" i="154"/>
  <c r="V86" i="152"/>
  <c r="V71" i="94"/>
  <c r="V75" i="95"/>
  <c r="M130" i="105"/>
  <c r="V68" i="116"/>
  <c r="V102" i="93"/>
  <c r="V64" i="121"/>
  <c r="V86" i="121"/>
  <c r="V86" i="93"/>
  <c r="V83" i="94"/>
  <c r="V81" i="95"/>
  <c r="M126" i="105"/>
  <c r="V82" i="120"/>
  <c r="V90" i="120"/>
  <c r="V70" i="121"/>
  <c r="V95" i="132"/>
  <c r="N2" i="132" s="1"/>
  <c r="V77" i="155"/>
  <c r="M86" i="105"/>
  <c r="V74" i="93"/>
  <c r="V97" i="95"/>
  <c r="V104" i="95"/>
  <c r="V89" i="93"/>
  <c r="V91" i="111"/>
  <c r="V69" i="121"/>
  <c r="V77" i="121"/>
  <c r="V77" i="120"/>
  <c r="V64" i="120"/>
  <c r="V67" i="156"/>
  <c r="V99" i="156"/>
  <c r="V85" i="155"/>
  <c r="M102" i="105"/>
  <c r="V95" i="93"/>
  <c r="V87" i="116"/>
  <c r="V97" i="122"/>
  <c r="N5" i="131"/>
  <c r="V81" i="122"/>
  <c r="N2" i="122" s="1"/>
  <c r="M182" i="122" s="1"/>
  <c r="V91" i="156"/>
  <c r="N2" i="154"/>
  <c r="M20" i="154" s="1"/>
  <c r="V78" i="152"/>
  <c r="V89" i="95"/>
  <c r="M118" i="105"/>
  <c r="V91" i="94"/>
  <c r="V101" i="155"/>
  <c r="N2" i="155" s="1"/>
  <c r="V66" i="93"/>
  <c r="N2" i="93" s="1"/>
  <c r="M28" i="93" s="1"/>
  <c r="V80" i="95"/>
  <c r="N5" i="95" s="1"/>
  <c r="V104" i="116"/>
  <c r="V88" i="95"/>
  <c r="V89" i="122"/>
  <c r="V83" i="120"/>
  <c r="V69" i="155"/>
  <c r="V70" i="152"/>
  <c r="N2" i="152" s="1"/>
  <c r="V96" i="95"/>
  <c r="M110" i="105"/>
  <c r="V88" i="111"/>
  <c r="N2" i="111" s="1"/>
  <c r="V93" i="116"/>
  <c r="V98" i="134"/>
  <c r="N5" i="93"/>
  <c r="V99" i="131"/>
  <c r="V90" i="134"/>
  <c r="N5" i="134" s="1"/>
  <c r="N2" i="131"/>
  <c r="V75" i="154"/>
  <c r="N5" i="154" s="1"/>
  <c r="N5" i="152"/>
  <c r="M94" i="105"/>
  <c r="V104" i="111"/>
  <c r="V66" i="94"/>
  <c r="N2" i="94" s="1"/>
  <c r="V92" i="116"/>
  <c r="V102" i="134"/>
  <c r="N5" i="132"/>
  <c r="V96" i="120"/>
  <c r="V94" i="121"/>
  <c r="N5" i="105"/>
  <c r="M44" i="111" l="1"/>
  <c r="M139" i="111"/>
  <c r="M30" i="111"/>
  <c r="M32" i="111"/>
  <c r="M77" i="111"/>
  <c r="M109" i="111"/>
  <c r="M56" i="111"/>
  <c r="M73" i="111"/>
  <c r="M88" i="111"/>
  <c r="M105" i="111"/>
  <c r="M120" i="111"/>
  <c r="M132" i="111"/>
  <c r="M69" i="111"/>
  <c r="M116" i="111"/>
  <c r="M93" i="111"/>
  <c r="M34" i="111"/>
  <c r="M101" i="111"/>
  <c r="M65" i="111"/>
  <c r="M125" i="111"/>
  <c r="M148" i="111"/>
  <c r="M52" i="111"/>
  <c r="M112" i="111"/>
  <c r="M20" i="111"/>
  <c r="M38" i="111"/>
  <c r="M26" i="111"/>
  <c r="M39" i="111"/>
  <c r="M84" i="111"/>
  <c r="M144" i="111"/>
  <c r="M28" i="111"/>
  <c r="M40" i="111"/>
  <c r="M129" i="111"/>
  <c r="M36" i="111"/>
  <c r="M16" i="111"/>
  <c r="M61" i="111"/>
  <c r="M29" i="111"/>
  <c r="M181" i="111"/>
  <c r="M187" i="111"/>
  <c r="M161" i="111"/>
  <c r="M160" i="111"/>
  <c r="M179" i="111"/>
  <c r="M108" i="111"/>
  <c r="M131" i="111"/>
  <c r="M21" i="111"/>
  <c r="M111" i="111"/>
  <c r="M133" i="111"/>
  <c r="M89" i="111"/>
  <c r="M11" i="111"/>
  <c r="M71" i="111"/>
  <c r="M31" i="111"/>
  <c r="M117" i="111"/>
  <c r="M146" i="111"/>
  <c r="M90" i="111"/>
  <c r="M134" i="111"/>
  <c r="M66" i="111"/>
  <c r="M174" i="111"/>
  <c r="M180" i="111"/>
  <c r="M154" i="111"/>
  <c r="M172" i="111"/>
  <c r="M91" i="111"/>
  <c r="M22" i="111"/>
  <c r="M6" i="111"/>
  <c r="M103" i="111"/>
  <c r="M41" i="111"/>
  <c r="M13" i="111"/>
  <c r="M81" i="111"/>
  <c r="M68" i="111"/>
  <c r="M23" i="111"/>
  <c r="M104" i="111"/>
  <c r="M96" i="111"/>
  <c r="M58" i="111"/>
  <c r="M191" i="111"/>
  <c r="M165" i="111"/>
  <c r="M171" i="111"/>
  <c r="M163" i="111"/>
  <c r="M185" i="111"/>
  <c r="M97" i="111"/>
  <c r="M59" i="111"/>
  <c r="M76" i="111"/>
  <c r="M124" i="111"/>
  <c r="M24" i="111"/>
  <c r="M80" i="111"/>
  <c r="M100" i="111"/>
  <c r="M27" i="111"/>
  <c r="M63" i="111"/>
  <c r="M60" i="111"/>
  <c r="M85" i="111"/>
  <c r="M127" i="111"/>
  <c r="M114" i="111"/>
  <c r="M45" i="111"/>
  <c r="M35" i="111"/>
  <c r="M37" i="111"/>
  <c r="M184" i="111"/>
  <c r="M158" i="111"/>
  <c r="M164" i="111"/>
  <c r="M189" i="111"/>
  <c r="M156" i="111"/>
  <c r="M178" i="111"/>
  <c r="M53" i="111"/>
  <c r="M64" i="111"/>
  <c r="M121" i="111"/>
  <c r="M10" i="111"/>
  <c r="M48" i="111"/>
  <c r="M19" i="111"/>
  <c r="M95" i="111"/>
  <c r="M55" i="111"/>
  <c r="M57" i="111"/>
  <c r="M107" i="111"/>
  <c r="M72" i="111"/>
  <c r="M9" i="111"/>
  <c r="M106" i="111"/>
  <c r="M99" i="111"/>
  <c r="M43" i="111"/>
  <c r="M126" i="111"/>
  <c r="M175" i="111"/>
  <c r="M155" i="111"/>
  <c r="M182" i="111"/>
  <c r="M169" i="111"/>
  <c r="M14" i="111"/>
  <c r="M152" i="111"/>
  <c r="M87" i="111"/>
  <c r="M123" i="111"/>
  <c r="M49" i="111"/>
  <c r="M147" i="111"/>
  <c r="M78" i="111"/>
  <c r="M82" i="111"/>
  <c r="M94" i="111"/>
  <c r="M168" i="111"/>
  <c r="M186" i="111"/>
  <c r="M183" i="111"/>
  <c r="M173" i="111"/>
  <c r="M162" i="111"/>
  <c r="M142" i="111"/>
  <c r="M18" i="111"/>
  <c r="M74" i="111"/>
  <c r="M110" i="111"/>
  <c r="M141" i="111"/>
  <c r="M17" i="111"/>
  <c r="M70" i="111"/>
  <c r="M15" i="111"/>
  <c r="M143" i="111"/>
  <c r="M75" i="111"/>
  <c r="M67" i="111"/>
  <c r="M118" i="111"/>
  <c r="M62" i="111"/>
  <c r="M159" i="111"/>
  <c r="M177" i="111"/>
  <c r="M176" i="111"/>
  <c r="M166" i="111"/>
  <c r="M153" i="111"/>
  <c r="M8" i="111"/>
  <c r="M113" i="111"/>
  <c r="M149" i="111"/>
  <c r="M12" i="111"/>
  <c r="M136" i="111"/>
  <c r="M102" i="111"/>
  <c r="M47" i="111"/>
  <c r="M46" i="111"/>
  <c r="M50" i="111"/>
  <c r="M86" i="111"/>
  <c r="M150" i="111"/>
  <c r="M130" i="111"/>
  <c r="M190" i="111"/>
  <c r="M170" i="111"/>
  <c r="M167" i="111"/>
  <c r="M157" i="111"/>
  <c r="M188" i="111"/>
  <c r="M7" i="111"/>
  <c r="M92" i="111"/>
  <c r="M25" i="111"/>
  <c r="M79" i="111"/>
  <c r="M33" i="111"/>
  <c r="M128" i="111"/>
  <c r="M137" i="111"/>
  <c r="M140" i="111"/>
  <c r="M42" i="111"/>
  <c r="M54" i="111"/>
  <c r="M122" i="111"/>
  <c r="M145" i="111"/>
  <c r="M98" i="111"/>
  <c r="M115" i="111"/>
  <c r="M135" i="111"/>
  <c r="M151" i="111"/>
  <c r="M51" i="111"/>
  <c r="M119" i="111"/>
  <c r="M138" i="111"/>
  <c r="M83" i="111"/>
  <c r="M140" i="155"/>
  <c r="M27" i="155"/>
  <c r="M41" i="155"/>
  <c r="M87" i="155"/>
  <c r="M74" i="155"/>
  <c r="M51" i="155"/>
  <c r="M67" i="155"/>
  <c r="M55" i="155"/>
  <c r="M33" i="155"/>
  <c r="M47" i="155"/>
  <c r="M23" i="155"/>
  <c r="M102" i="155"/>
  <c r="M127" i="155"/>
  <c r="M133" i="155"/>
  <c r="M121" i="155"/>
  <c r="M82" i="155"/>
  <c r="M38" i="155"/>
  <c r="M79" i="155"/>
  <c r="M94" i="155"/>
  <c r="M34" i="155"/>
  <c r="M29" i="155"/>
  <c r="M130" i="155"/>
  <c r="M109" i="155"/>
  <c r="M42" i="155"/>
  <c r="M77" i="155"/>
  <c r="M63" i="155"/>
  <c r="M12" i="155"/>
  <c r="M71" i="155"/>
  <c r="M49" i="155"/>
  <c r="M106" i="155"/>
  <c r="M52" i="155"/>
  <c r="M124" i="155"/>
  <c r="M89" i="155"/>
  <c r="M145" i="155"/>
  <c r="M86" i="155"/>
  <c r="M147" i="155"/>
  <c r="M53" i="155"/>
  <c r="M108" i="155"/>
  <c r="M37" i="155"/>
  <c r="M134" i="155"/>
  <c r="M113" i="155"/>
  <c r="M138" i="155"/>
  <c r="M84" i="155"/>
  <c r="M18" i="155"/>
  <c r="M16" i="155"/>
  <c r="M9" i="155"/>
  <c r="M56" i="155"/>
  <c r="M110" i="155"/>
  <c r="M54" i="155"/>
  <c r="M149" i="155"/>
  <c r="M36" i="155"/>
  <c r="M24" i="155"/>
  <c r="M96" i="155"/>
  <c r="M139" i="155"/>
  <c r="M35" i="155"/>
  <c r="M93" i="155"/>
  <c r="M152" i="155"/>
  <c r="M122" i="155"/>
  <c r="M28" i="155"/>
  <c r="M80" i="155"/>
  <c r="M116" i="155"/>
  <c r="M43" i="155"/>
  <c r="M150" i="155"/>
  <c r="M19" i="155"/>
  <c r="M20" i="155"/>
  <c r="M59" i="155"/>
  <c r="M120" i="155"/>
  <c r="M85" i="155"/>
  <c r="M45" i="155"/>
  <c r="M48" i="155"/>
  <c r="M104" i="155"/>
  <c r="M97" i="155"/>
  <c r="M60" i="155"/>
  <c r="M126" i="155"/>
  <c r="M91" i="155"/>
  <c r="M131" i="155"/>
  <c r="M119" i="155"/>
  <c r="M144" i="155"/>
  <c r="M8" i="155"/>
  <c r="M61" i="155"/>
  <c r="M75" i="155"/>
  <c r="M72" i="155"/>
  <c r="M143" i="155"/>
  <c r="M92" i="155"/>
  <c r="M50" i="155"/>
  <c r="M114" i="155"/>
  <c r="M32" i="155"/>
  <c r="M100" i="155"/>
  <c r="M129" i="155"/>
  <c r="M101" i="155"/>
  <c r="M58" i="155"/>
  <c r="M112" i="155"/>
  <c r="M10" i="155"/>
  <c r="M11" i="155"/>
  <c r="M78" i="155"/>
  <c r="M40" i="155"/>
  <c r="M95" i="155"/>
  <c r="M137" i="155"/>
  <c r="M99" i="155"/>
  <c r="M64" i="155"/>
  <c r="M128" i="155"/>
  <c r="M136" i="155"/>
  <c r="M111" i="155"/>
  <c r="M70" i="155"/>
  <c r="M105" i="155"/>
  <c r="M30" i="155"/>
  <c r="M68" i="155"/>
  <c r="M146" i="155"/>
  <c r="M135" i="155"/>
  <c r="M141" i="155"/>
  <c r="M142" i="155"/>
  <c r="M13" i="155"/>
  <c r="M14" i="155"/>
  <c r="M88" i="155"/>
  <c r="M107" i="155"/>
  <c r="M103" i="155"/>
  <c r="M66" i="155"/>
  <c r="M44" i="155"/>
  <c r="M26" i="155"/>
  <c r="M73" i="155"/>
  <c r="M115" i="155"/>
  <c r="M83" i="155"/>
  <c r="M17" i="155"/>
  <c r="M6" i="155"/>
  <c r="M98" i="155"/>
  <c r="M117" i="155"/>
  <c r="M118" i="155"/>
  <c r="M69" i="155"/>
  <c r="M151" i="155"/>
  <c r="M76" i="155"/>
  <c r="M125" i="155"/>
  <c r="M90" i="155"/>
  <c r="M123" i="155"/>
  <c r="M81" i="155"/>
  <c r="M39" i="155"/>
  <c r="M25" i="155"/>
  <c r="M31" i="155"/>
  <c r="M46" i="155"/>
  <c r="M132" i="155"/>
  <c r="M21" i="155"/>
  <c r="M62" i="155"/>
  <c r="M65" i="155"/>
  <c r="M15" i="155"/>
  <c r="M7" i="155"/>
  <c r="M148" i="155"/>
  <c r="M22" i="155"/>
  <c r="M57" i="155"/>
  <c r="M121" i="132"/>
  <c r="M129" i="132"/>
  <c r="M103" i="132"/>
  <c r="M99" i="132"/>
  <c r="M95" i="132"/>
  <c r="M91" i="132"/>
  <c r="M87" i="132"/>
  <c r="M83" i="132"/>
  <c r="M37" i="132"/>
  <c r="M84" i="132"/>
  <c r="M36" i="132"/>
  <c r="M88" i="132"/>
  <c r="M92" i="132"/>
  <c r="M79" i="132"/>
  <c r="M67" i="132"/>
  <c r="M151" i="132"/>
  <c r="M33" i="132"/>
  <c r="M27" i="132"/>
  <c r="M11" i="132"/>
  <c r="M30" i="132"/>
  <c r="M26" i="132"/>
  <c r="M25" i="132"/>
  <c r="M12" i="132"/>
  <c r="M150" i="132"/>
  <c r="M149" i="132"/>
  <c r="M20" i="132"/>
  <c r="M31" i="132"/>
  <c r="M35" i="132"/>
  <c r="M32" i="132"/>
  <c r="M34" i="132"/>
  <c r="M148" i="132"/>
  <c r="M19" i="132"/>
  <c r="M28" i="132"/>
  <c r="M14" i="132"/>
  <c r="M147" i="132"/>
  <c r="M29" i="132"/>
  <c r="M57" i="132"/>
  <c r="M46" i="132"/>
  <c r="M50" i="132"/>
  <c r="M114" i="132"/>
  <c r="M146" i="132"/>
  <c r="M131" i="132"/>
  <c r="M39" i="132"/>
  <c r="M21" i="132"/>
  <c r="M152" i="132"/>
  <c r="M68" i="132"/>
  <c r="M77" i="132"/>
  <c r="M70" i="132"/>
  <c r="M74" i="132"/>
  <c r="M72" i="132"/>
  <c r="M49" i="132"/>
  <c r="M94" i="132"/>
  <c r="M118" i="132"/>
  <c r="M123" i="132"/>
  <c r="M128" i="132"/>
  <c r="M133" i="132"/>
  <c r="M136" i="132"/>
  <c r="M138" i="132"/>
  <c r="M38" i="132"/>
  <c r="M144" i="132"/>
  <c r="M47" i="132"/>
  <c r="M52" i="132"/>
  <c r="M51" i="132"/>
  <c r="M56" i="132"/>
  <c r="M66" i="132"/>
  <c r="M54" i="132"/>
  <c r="M102" i="132"/>
  <c r="M100" i="132"/>
  <c r="M108" i="132"/>
  <c r="M111" i="132"/>
  <c r="M125" i="132"/>
  <c r="M43" i="132"/>
  <c r="M22" i="132"/>
  <c r="M17" i="132"/>
  <c r="M6" i="132"/>
  <c r="M13" i="132"/>
  <c r="M48" i="132"/>
  <c r="M62" i="132"/>
  <c r="M80" i="132"/>
  <c r="M61" i="132"/>
  <c r="M110" i="132"/>
  <c r="M97" i="132"/>
  <c r="M109" i="132"/>
  <c r="M122" i="132"/>
  <c r="M115" i="132"/>
  <c r="M116" i="132"/>
  <c r="M117" i="132"/>
  <c r="M143" i="132"/>
  <c r="M10" i="132"/>
  <c r="M58" i="132"/>
  <c r="M71" i="132"/>
  <c r="M85" i="132"/>
  <c r="M76" i="132"/>
  <c r="M55" i="132"/>
  <c r="M60" i="132"/>
  <c r="M112" i="132"/>
  <c r="M96" i="132"/>
  <c r="M90" i="132"/>
  <c r="M137" i="132"/>
  <c r="M45" i="132"/>
  <c r="M132" i="132"/>
  <c r="M44" i="132"/>
  <c r="M140" i="132"/>
  <c r="M9" i="132"/>
  <c r="M16" i="132"/>
  <c r="M63" i="132"/>
  <c r="M53" i="132"/>
  <c r="M65" i="132"/>
  <c r="M105" i="132"/>
  <c r="M113" i="132"/>
  <c r="M89" i="132"/>
  <c r="M98" i="132"/>
  <c r="M93" i="132"/>
  <c r="M40" i="132"/>
  <c r="M42" i="132"/>
  <c r="M141" i="132"/>
  <c r="M135" i="132"/>
  <c r="M8" i="132"/>
  <c r="M24" i="132"/>
  <c r="M23" i="132"/>
  <c r="M59" i="132"/>
  <c r="M75" i="132"/>
  <c r="M64" i="132"/>
  <c r="M81" i="132"/>
  <c r="M106" i="132"/>
  <c r="M104" i="132"/>
  <c r="M86" i="132"/>
  <c r="M130" i="132"/>
  <c r="M41" i="132"/>
  <c r="M7" i="132"/>
  <c r="M18" i="132"/>
  <c r="M15" i="132"/>
  <c r="M73" i="132"/>
  <c r="M69" i="132"/>
  <c r="M78" i="132"/>
  <c r="M107" i="132"/>
  <c r="M119" i="132"/>
  <c r="M82" i="132"/>
  <c r="M101" i="132"/>
  <c r="M126" i="132"/>
  <c r="M134" i="132"/>
  <c r="M145" i="132"/>
  <c r="M139" i="132"/>
  <c r="M142" i="132"/>
  <c r="M124" i="132"/>
  <c r="M127" i="132"/>
  <c r="M120" i="132"/>
  <c r="M37" i="94"/>
  <c r="M137" i="94"/>
  <c r="M46" i="94"/>
  <c r="M54" i="94"/>
  <c r="M62" i="94"/>
  <c r="M70" i="94"/>
  <c r="M78" i="94"/>
  <c r="M86" i="94"/>
  <c r="M94" i="94"/>
  <c r="M102" i="94"/>
  <c r="M110" i="94"/>
  <c r="M118" i="94"/>
  <c r="M126" i="94"/>
  <c r="M143" i="94"/>
  <c r="M139" i="94"/>
  <c r="M141" i="94"/>
  <c r="M27" i="94"/>
  <c r="M8" i="94"/>
  <c r="M12" i="94"/>
  <c r="M16" i="94"/>
  <c r="M29" i="94"/>
  <c r="M148" i="94"/>
  <c r="M50" i="94"/>
  <c r="M66" i="94"/>
  <c r="M82" i="94"/>
  <c r="M98" i="94"/>
  <c r="M114" i="94"/>
  <c r="M130" i="94"/>
  <c r="M85" i="94"/>
  <c r="M101" i="94"/>
  <c r="M150" i="94"/>
  <c r="M117" i="94"/>
  <c r="M30" i="94"/>
  <c r="M134" i="94"/>
  <c r="M21" i="94"/>
  <c r="M44" i="94"/>
  <c r="M31" i="94"/>
  <c r="M53" i="94"/>
  <c r="M135" i="94"/>
  <c r="M17" i="94"/>
  <c r="M149" i="94"/>
  <c r="M69" i="94"/>
  <c r="M146" i="94"/>
  <c r="M15" i="94"/>
  <c r="M49" i="94"/>
  <c r="M113" i="94"/>
  <c r="M147" i="94"/>
  <c r="M73" i="94"/>
  <c r="M112" i="94"/>
  <c r="M72" i="94"/>
  <c r="M25" i="94"/>
  <c r="M23" i="94"/>
  <c r="M19" i="94"/>
  <c r="M95" i="94"/>
  <c r="M47" i="94"/>
  <c r="M32" i="94"/>
  <c r="M109" i="94"/>
  <c r="M42" i="94"/>
  <c r="M96" i="94"/>
  <c r="M56" i="94"/>
  <c r="M41" i="94"/>
  <c r="M106" i="94"/>
  <c r="M74" i="94"/>
  <c r="M92" i="94"/>
  <c r="M68" i="94"/>
  <c r="M80" i="94"/>
  <c r="M18" i="94"/>
  <c r="M61" i="94"/>
  <c r="M97" i="94"/>
  <c r="M22" i="94"/>
  <c r="M100" i="94"/>
  <c r="M131" i="94"/>
  <c r="M57" i="94"/>
  <c r="M93" i="94"/>
  <c r="M127" i="94"/>
  <c r="M64" i="94"/>
  <c r="M43" i="94"/>
  <c r="M9" i="94"/>
  <c r="M58" i="94"/>
  <c r="M145" i="94"/>
  <c r="M142" i="94"/>
  <c r="M116" i="94"/>
  <c r="M89" i="94"/>
  <c r="M40" i="94"/>
  <c r="M90" i="94"/>
  <c r="M124" i="94"/>
  <c r="M48" i="94"/>
  <c r="M129" i="94"/>
  <c r="M11" i="94"/>
  <c r="M140" i="94"/>
  <c r="M105" i="94"/>
  <c r="M81" i="94"/>
  <c r="M10" i="94"/>
  <c r="M125" i="94"/>
  <c r="M136" i="94"/>
  <c r="M52" i="94"/>
  <c r="M77" i="94"/>
  <c r="M151" i="94"/>
  <c r="M120" i="94"/>
  <c r="M36" i="94"/>
  <c r="M7" i="94"/>
  <c r="M65" i="94"/>
  <c r="M111" i="94"/>
  <c r="M24" i="94"/>
  <c r="M34" i="94"/>
  <c r="M79" i="94"/>
  <c r="M63" i="94"/>
  <c r="M122" i="94"/>
  <c r="M38" i="94"/>
  <c r="M26" i="94"/>
  <c r="M144" i="94"/>
  <c r="M39" i="94"/>
  <c r="M104" i="94"/>
  <c r="M13" i="94"/>
  <c r="M108" i="94"/>
  <c r="M121" i="94"/>
  <c r="M76" i="94"/>
  <c r="M60" i="94"/>
  <c r="M84" i="94"/>
  <c r="M35" i="94"/>
  <c r="M6" i="94"/>
  <c r="M133" i="94"/>
  <c r="M14" i="94"/>
  <c r="M20" i="94"/>
  <c r="M128" i="94"/>
  <c r="M132" i="94"/>
  <c r="M88" i="94"/>
  <c r="M83" i="94"/>
  <c r="M115" i="94"/>
  <c r="M107" i="94"/>
  <c r="M45" i="94"/>
  <c r="M55" i="94"/>
  <c r="M87" i="94"/>
  <c r="M51" i="94"/>
  <c r="M28" i="94"/>
  <c r="M75" i="94"/>
  <c r="M91" i="94"/>
  <c r="M59" i="94"/>
  <c r="M123" i="94"/>
  <c r="M67" i="94"/>
  <c r="M138" i="94"/>
  <c r="M119" i="94"/>
  <c r="M99" i="94"/>
  <c r="M103" i="94"/>
  <c r="M33" i="94"/>
  <c r="M71" i="94"/>
  <c r="M31" i="152"/>
  <c r="M26" i="152"/>
  <c r="M152" i="152"/>
  <c r="M128" i="152"/>
  <c r="M120" i="152"/>
  <c r="M112" i="152"/>
  <c r="M104" i="152"/>
  <c r="M96" i="152"/>
  <c r="M37" i="152"/>
  <c r="M29" i="152"/>
  <c r="M148" i="152"/>
  <c r="M129" i="152"/>
  <c r="M113" i="152"/>
  <c r="M97" i="152"/>
  <c r="M76" i="152"/>
  <c r="M8" i="152"/>
  <c r="M141" i="152"/>
  <c r="M64" i="152"/>
  <c r="M36" i="152"/>
  <c r="M121" i="152"/>
  <c r="M105" i="152"/>
  <c r="M60" i="152"/>
  <c r="M24" i="152"/>
  <c r="M80" i="152"/>
  <c r="M48" i="152"/>
  <c r="M28" i="152"/>
  <c r="M12" i="152"/>
  <c r="M68" i="152"/>
  <c r="M88" i="152"/>
  <c r="M23" i="152"/>
  <c r="M140" i="152"/>
  <c r="M82" i="152"/>
  <c r="M62" i="152"/>
  <c r="M69" i="152"/>
  <c r="M7" i="152"/>
  <c r="M93" i="152"/>
  <c r="M61" i="152"/>
  <c r="M90" i="152"/>
  <c r="M39" i="152"/>
  <c r="M53" i="152"/>
  <c r="M91" i="152"/>
  <c r="M41" i="152"/>
  <c r="M77" i="152"/>
  <c r="M142" i="152"/>
  <c r="M27" i="152"/>
  <c r="M6" i="152"/>
  <c r="M75" i="152"/>
  <c r="M33" i="152"/>
  <c r="M13" i="152"/>
  <c r="M99" i="152"/>
  <c r="M67" i="152"/>
  <c r="M138" i="152"/>
  <c r="M59" i="152"/>
  <c r="M132" i="152"/>
  <c r="M101" i="152"/>
  <c r="M83" i="152"/>
  <c r="M21" i="152"/>
  <c r="M86" i="152"/>
  <c r="M19" i="152"/>
  <c r="M109" i="152"/>
  <c r="M78" i="152"/>
  <c r="M34" i="152"/>
  <c r="M16" i="152"/>
  <c r="M70" i="152"/>
  <c r="M44" i="152"/>
  <c r="M107" i="152"/>
  <c r="M38" i="152"/>
  <c r="M92" i="152"/>
  <c r="M139" i="152"/>
  <c r="M57" i="152"/>
  <c r="M145" i="152"/>
  <c r="M102" i="152"/>
  <c r="M49" i="152"/>
  <c r="M115" i="152"/>
  <c r="M100" i="152"/>
  <c r="M22" i="152"/>
  <c r="M42" i="152"/>
  <c r="M151" i="152"/>
  <c r="M52" i="152"/>
  <c r="M85" i="152"/>
  <c r="M14" i="152"/>
  <c r="M117" i="152"/>
  <c r="M63" i="152"/>
  <c r="M118" i="152"/>
  <c r="M55" i="152"/>
  <c r="M125" i="152"/>
  <c r="M47" i="152"/>
  <c r="M146" i="152"/>
  <c r="M84" i="152"/>
  <c r="M20" i="152"/>
  <c r="M94" i="152"/>
  <c r="M35" i="152"/>
  <c r="M50" i="152"/>
  <c r="M123" i="152"/>
  <c r="M9" i="152"/>
  <c r="M108" i="152"/>
  <c r="M137" i="152"/>
  <c r="M74" i="152"/>
  <c r="M136" i="152"/>
  <c r="M150" i="152"/>
  <c r="M66" i="152"/>
  <c r="M10" i="152"/>
  <c r="M116" i="152"/>
  <c r="M58" i="152"/>
  <c r="M131" i="152"/>
  <c r="M56" i="152"/>
  <c r="M11" i="152"/>
  <c r="M110" i="152"/>
  <c r="M65" i="152"/>
  <c r="M15" i="152"/>
  <c r="M89" i="152"/>
  <c r="M18" i="152"/>
  <c r="M81" i="152"/>
  <c r="M147" i="152"/>
  <c r="M25" i="152"/>
  <c r="M73" i="152"/>
  <c r="M135" i="152"/>
  <c r="M43" i="152"/>
  <c r="M72" i="152"/>
  <c r="M17" i="152"/>
  <c r="M126" i="152"/>
  <c r="M71" i="152"/>
  <c r="M149" i="152"/>
  <c r="M51" i="152"/>
  <c r="M124" i="152"/>
  <c r="M134" i="152"/>
  <c r="M30" i="152"/>
  <c r="M54" i="152"/>
  <c r="M144" i="152"/>
  <c r="M87" i="152"/>
  <c r="M46" i="152"/>
  <c r="M143" i="152"/>
  <c r="M79" i="152"/>
  <c r="M45" i="152"/>
  <c r="M130" i="152"/>
  <c r="M127" i="152"/>
  <c r="M133" i="152"/>
  <c r="M122" i="152"/>
  <c r="M98" i="152"/>
  <c r="M119" i="152"/>
  <c r="M111" i="152"/>
  <c r="M103" i="152"/>
  <c r="M40" i="152"/>
  <c r="M114" i="152"/>
  <c r="M95" i="152"/>
  <c r="M32" i="152"/>
  <c r="M106" i="152"/>
  <c r="M128" i="131"/>
  <c r="M124" i="131"/>
  <c r="M120" i="131"/>
  <c r="M106" i="131"/>
  <c r="M102" i="131"/>
  <c r="M98" i="131"/>
  <c r="M94" i="131"/>
  <c r="M90" i="131"/>
  <c r="M86" i="131"/>
  <c r="M40" i="131"/>
  <c r="M132" i="131"/>
  <c r="M78" i="131"/>
  <c r="M37" i="131"/>
  <c r="M83" i="131"/>
  <c r="M36" i="131"/>
  <c r="M73" i="131"/>
  <c r="M91" i="131"/>
  <c r="M66" i="131"/>
  <c r="M33" i="131"/>
  <c r="M30" i="131"/>
  <c r="M31" i="131"/>
  <c r="M20" i="131"/>
  <c r="M148" i="131"/>
  <c r="M147" i="131"/>
  <c r="M151" i="131"/>
  <c r="M27" i="131"/>
  <c r="M28" i="131"/>
  <c r="M149" i="131"/>
  <c r="M9" i="131"/>
  <c r="M32" i="131"/>
  <c r="M11" i="131"/>
  <c r="M34" i="131"/>
  <c r="M29" i="131"/>
  <c r="M13" i="131"/>
  <c r="M26" i="131"/>
  <c r="M150" i="131"/>
  <c r="M35" i="131"/>
  <c r="M12" i="131"/>
  <c r="M64" i="131"/>
  <c r="M70" i="131"/>
  <c r="M62" i="131"/>
  <c r="M93" i="131"/>
  <c r="M99" i="131"/>
  <c r="M80" i="131"/>
  <c r="M39" i="131"/>
  <c r="M41" i="131"/>
  <c r="M134" i="131"/>
  <c r="M140" i="131"/>
  <c r="M22" i="131"/>
  <c r="M17" i="131"/>
  <c r="M8" i="131"/>
  <c r="M60" i="131"/>
  <c r="M101" i="131"/>
  <c r="M96" i="131"/>
  <c r="M114" i="131"/>
  <c r="M115" i="131"/>
  <c r="M116" i="131"/>
  <c r="M121" i="131"/>
  <c r="M125" i="131"/>
  <c r="M141" i="131"/>
  <c r="M137" i="131"/>
  <c r="M42" i="131"/>
  <c r="M7" i="131"/>
  <c r="M15" i="131"/>
  <c r="M19" i="131"/>
  <c r="M118" i="131"/>
  <c r="M81" i="131"/>
  <c r="M109" i="131"/>
  <c r="M95" i="131"/>
  <c r="M142" i="131"/>
  <c r="M129" i="131"/>
  <c r="M138" i="131"/>
  <c r="M131" i="131"/>
  <c r="M23" i="131"/>
  <c r="M48" i="131"/>
  <c r="M68" i="131"/>
  <c r="M47" i="131"/>
  <c r="M75" i="131"/>
  <c r="M82" i="131"/>
  <c r="M104" i="131"/>
  <c r="M122" i="131"/>
  <c r="M126" i="131"/>
  <c r="M92" i="131"/>
  <c r="M88" i="131"/>
  <c r="M21" i="131"/>
  <c r="M6" i="131"/>
  <c r="M152" i="131"/>
  <c r="M71" i="131"/>
  <c r="M53" i="131"/>
  <c r="M84" i="131"/>
  <c r="M74" i="131"/>
  <c r="M57" i="131"/>
  <c r="M72" i="131"/>
  <c r="M110" i="131"/>
  <c r="M97" i="131"/>
  <c r="M103" i="131"/>
  <c r="M107" i="131"/>
  <c r="M133" i="131"/>
  <c r="M139" i="131"/>
  <c r="M43" i="131"/>
  <c r="M16" i="131"/>
  <c r="M25" i="131"/>
  <c r="M10" i="131"/>
  <c r="M49" i="131"/>
  <c r="M65" i="131"/>
  <c r="M56" i="131"/>
  <c r="M67" i="131"/>
  <c r="M46" i="131"/>
  <c r="M51" i="131"/>
  <c r="M89" i="131"/>
  <c r="M85" i="131"/>
  <c r="M105" i="131"/>
  <c r="M100" i="131"/>
  <c r="M108" i="131"/>
  <c r="M113" i="131"/>
  <c r="M111" i="131"/>
  <c r="M45" i="131"/>
  <c r="M38" i="131"/>
  <c r="M143" i="131"/>
  <c r="M24" i="131"/>
  <c r="M18" i="131"/>
  <c r="M54" i="131"/>
  <c r="M59" i="131"/>
  <c r="M52" i="131"/>
  <c r="M58" i="131"/>
  <c r="M63" i="131"/>
  <c r="M79" i="131"/>
  <c r="M61" i="131"/>
  <c r="M69" i="131"/>
  <c r="M112" i="131"/>
  <c r="M136" i="131"/>
  <c r="M135" i="131"/>
  <c r="M14" i="131"/>
  <c r="M50" i="131"/>
  <c r="M55" i="131"/>
  <c r="M76" i="131"/>
  <c r="M87" i="131"/>
  <c r="M117" i="131"/>
  <c r="M77" i="131"/>
  <c r="M44" i="131"/>
  <c r="M144" i="131"/>
  <c r="M127" i="131"/>
  <c r="M145" i="131"/>
  <c r="M119" i="131"/>
  <c r="N2" i="156"/>
  <c r="N5" i="156"/>
  <c r="N5" i="155"/>
  <c r="M133" i="93"/>
  <c r="N5" i="116"/>
  <c r="N2" i="116"/>
  <c r="P55" i="105"/>
  <c r="E55" i="39" s="1"/>
  <c r="P171" i="105"/>
  <c r="M152" i="122"/>
  <c r="M122" i="122"/>
  <c r="M36" i="93"/>
  <c r="N5" i="94"/>
  <c r="M138" i="154"/>
  <c r="P158" i="105"/>
  <c r="P144" i="105"/>
  <c r="E144" i="39" s="1"/>
  <c r="P15" i="105"/>
  <c r="E15" i="39" s="1"/>
  <c r="M41" i="122"/>
  <c r="M135" i="122"/>
  <c r="M123" i="122"/>
  <c r="M119" i="122"/>
  <c r="M105" i="122"/>
  <c r="M101" i="122"/>
  <c r="M97" i="122"/>
  <c r="M93" i="122"/>
  <c r="M89" i="122"/>
  <c r="M85" i="122"/>
  <c r="M36" i="122"/>
  <c r="M90" i="122"/>
  <c r="M77" i="122"/>
  <c r="M74" i="122"/>
  <c r="M65" i="122"/>
  <c r="M63" i="122"/>
  <c r="M37" i="122"/>
  <c r="M28" i="122"/>
  <c r="M35" i="122"/>
  <c r="M23" i="122"/>
  <c r="M150" i="122"/>
  <c r="M172" i="122"/>
  <c r="M31" i="122"/>
  <c r="M21" i="122"/>
  <c r="M33" i="122"/>
  <c r="M149" i="122"/>
  <c r="M27" i="122"/>
  <c r="M29" i="122"/>
  <c r="M26" i="122"/>
  <c r="M164" i="122"/>
  <c r="M151" i="122"/>
  <c r="M32" i="122"/>
  <c r="M160" i="122"/>
  <c r="M17" i="122"/>
  <c r="M147" i="122"/>
  <c r="M156" i="122"/>
  <c r="M188" i="122"/>
  <c r="M30" i="122"/>
  <c r="M148" i="122"/>
  <c r="M180" i="122"/>
  <c r="M34" i="122"/>
  <c r="M25" i="122"/>
  <c r="M159" i="122"/>
  <c r="M10" i="122"/>
  <c r="M7" i="122"/>
  <c r="M170" i="122"/>
  <c r="M46" i="122"/>
  <c r="M81" i="122"/>
  <c r="M60" i="122"/>
  <c r="M169" i="122"/>
  <c r="M86" i="122"/>
  <c r="M177" i="122"/>
  <c r="M47" i="122"/>
  <c r="M162" i="122"/>
  <c r="M185" i="122"/>
  <c r="M67" i="122"/>
  <c r="M100" i="122"/>
  <c r="M106" i="122"/>
  <c r="M79" i="122"/>
  <c r="M117" i="122"/>
  <c r="M118" i="122"/>
  <c r="M94" i="122"/>
  <c r="M109" i="122"/>
  <c r="M126" i="122"/>
  <c r="M42" i="122"/>
  <c r="M191" i="122"/>
  <c r="M15" i="122"/>
  <c r="M157" i="122"/>
  <c r="M56" i="122"/>
  <c r="M178" i="122"/>
  <c r="M66" i="122"/>
  <c r="M91" i="122"/>
  <c r="M53" i="122"/>
  <c r="M58" i="122"/>
  <c r="M108" i="122"/>
  <c r="M103" i="122"/>
  <c r="M107" i="122"/>
  <c r="M124" i="122"/>
  <c r="M176" i="122"/>
  <c r="M9" i="122"/>
  <c r="M184" i="122"/>
  <c r="M13" i="122"/>
  <c r="M19" i="122"/>
  <c r="M183" i="122"/>
  <c r="M167" i="122"/>
  <c r="M61" i="122"/>
  <c r="M59" i="122"/>
  <c r="M73" i="122"/>
  <c r="M64" i="122"/>
  <c r="M153" i="122"/>
  <c r="M70" i="122"/>
  <c r="M80" i="122"/>
  <c r="M121" i="122"/>
  <c r="M110" i="122"/>
  <c r="M102" i="122"/>
  <c r="M128" i="122"/>
  <c r="M145" i="122"/>
  <c r="M134" i="122"/>
  <c r="M8" i="122"/>
  <c r="M24" i="122"/>
  <c r="M155" i="122"/>
  <c r="M168" i="122"/>
  <c r="M11" i="122"/>
  <c r="M57" i="122"/>
  <c r="M62" i="122"/>
  <c r="M165" i="122"/>
  <c r="M82" i="122"/>
  <c r="M84" i="122"/>
  <c r="M111" i="122"/>
  <c r="M96" i="122"/>
  <c r="M99" i="122"/>
  <c r="M125" i="122"/>
  <c r="M143" i="122"/>
  <c r="M142" i="122"/>
  <c r="M131" i="122"/>
  <c r="M133" i="122"/>
  <c r="M132" i="122"/>
  <c r="M44" i="122"/>
  <c r="M20" i="122"/>
  <c r="M14" i="122"/>
  <c r="M163" i="122"/>
  <c r="M69" i="122"/>
  <c r="M78" i="122"/>
  <c r="M51" i="122"/>
  <c r="M87" i="122"/>
  <c r="M83" i="122"/>
  <c r="M104" i="122"/>
  <c r="M127" i="122"/>
  <c r="M137" i="122"/>
  <c r="M18" i="122"/>
  <c r="M6" i="122"/>
  <c r="M72" i="122"/>
  <c r="M173" i="122"/>
  <c r="M48" i="122"/>
  <c r="M116" i="122"/>
  <c r="M88" i="122"/>
  <c r="M39" i="122"/>
  <c r="M45" i="122"/>
  <c r="M141" i="122"/>
  <c r="M16" i="122"/>
  <c r="M187" i="122"/>
  <c r="M22" i="122"/>
  <c r="M161" i="122"/>
  <c r="M76" i="122"/>
  <c r="M113" i="122"/>
  <c r="M98" i="122"/>
  <c r="M40" i="122"/>
  <c r="M38" i="122"/>
  <c r="M12" i="122"/>
  <c r="M179" i="122"/>
  <c r="M175" i="122"/>
  <c r="M189" i="122"/>
  <c r="M55" i="122"/>
  <c r="M50" i="122"/>
  <c r="M171" i="122"/>
  <c r="M68" i="122"/>
  <c r="M49" i="122"/>
  <c r="M54" i="122"/>
  <c r="M71" i="122"/>
  <c r="M181" i="122"/>
  <c r="M52" i="122"/>
  <c r="M92" i="122"/>
  <c r="M75" i="122"/>
  <c r="M95" i="122"/>
  <c r="M112" i="122"/>
  <c r="M114" i="122"/>
  <c r="M115" i="122"/>
  <c r="M120" i="122"/>
  <c r="M140" i="122"/>
  <c r="M139" i="122"/>
  <c r="M146" i="122"/>
  <c r="M138" i="122"/>
  <c r="M130" i="122"/>
  <c r="M174" i="122"/>
  <c r="N5" i="122"/>
  <c r="M154" i="122"/>
  <c r="P169" i="105"/>
  <c r="P161" i="105"/>
  <c r="P188" i="105"/>
  <c r="P119" i="105"/>
  <c r="E119" i="39" s="1"/>
  <c r="P91" i="105"/>
  <c r="E91" i="39" s="1"/>
  <c r="P53" i="105"/>
  <c r="E53" i="39" s="1"/>
  <c r="P23" i="105"/>
  <c r="E23" i="39" s="1"/>
  <c r="P140" i="105"/>
  <c r="E140" i="39" s="1"/>
  <c r="P72" i="105"/>
  <c r="E72" i="39" s="1"/>
  <c r="M123" i="131"/>
  <c r="N2" i="134"/>
  <c r="M136" i="122"/>
  <c r="M43" i="122"/>
  <c r="M144" i="122"/>
  <c r="M142" i="93"/>
  <c r="M136" i="93"/>
  <c r="M190" i="122"/>
  <c r="N2" i="121"/>
  <c r="N5" i="121"/>
  <c r="P19" i="105"/>
  <c r="E19" i="39" s="1"/>
  <c r="P101" i="105"/>
  <c r="E101" i="39" s="1"/>
  <c r="P123" i="105"/>
  <c r="E123" i="39" s="1"/>
  <c r="P107" i="105"/>
  <c r="E107" i="39" s="1"/>
  <c r="P167" i="105"/>
  <c r="O2" i="105"/>
  <c r="P102" i="105" s="1"/>
  <c r="E102" i="39" s="1"/>
  <c r="P134" i="105"/>
  <c r="E134" i="39" s="1"/>
  <c r="P97" i="105"/>
  <c r="E97" i="39" s="1"/>
  <c r="P18" i="105"/>
  <c r="E18" i="39" s="1"/>
  <c r="P24" i="105"/>
  <c r="E24" i="39" s="1"/>
  <c r="P138" i="105"/>
  <c r="E138" i="39" s="1"/>
  <c r="P148" i="105"/>
  <c r="E148" i="39" s="1"/>
  <c r="P89" i="105"/>
  <c r="E89" i="39" s="1"/>
  <c r="P163" i="105"/>
  <c r="P139" i="105"/>
  <c r="E139" i="39" s="1"/>
  <c r="P26" i="105"/>
  <c r="E26" i="39" s="1"/>
  <c r="P68" i="105"/>
  <c r="E68" i="39" s="1"/>
  <c r="M166" i="122"/>
  <c r="P73" i="105"/>
  <c r="E73" i="39" s="1"/>
  <c r="P13" i="105"/>
  <c r="E13" i="39" s="1"/>
  <c r="P184" i="105"/>
  <c r="P108" i="105"/>
  <c r="E108" i="39" s="1"/>
  <c r="P114" i="105"/>
  <c r="E114" i="39" s="1"/>
  <c r="P10" i="105"/>
  <c r="E10" i="39" s="1"/>
  <c r="P9" i="105"/>
  <c r="E9" i="39" s="1"/>
  <c r="P49" i="105"/>
  <c r="E49" i="39" s="1"/>
  <c r="P11" i="105"/>
  <c r="E11" i="39" s="1"/>
  <c r="P84" i="105"/>
  <c r="E84" i="39" s="1"/>
  <c r="P178" i="105"/>
  <c r="P34" i="105"/>
  <c r="E34" i="39" s="1"/>
  <c r="P112" i="105"/>
  <c r="E112" i="39" s="1"/>
  <c r="P36" i="105"/>
  <c r="E36" i="39" s="1"/>
  <c r="P33" i="105"/>
  <c r="E33" i="39" s="1"/>
  <c r="M148" i="93"/>
  <c r="M146" i="93"/>
  <c r="M131" i="93"/>
  <c r="M42" i="93"/>
  <c r="M51" i="93"/>
  <c r="M70" i="93"/>
  <c r="M83" i="93"/>
  <c r="M102" i="93"/>
  <c r="M115" i="93"/>
  <c r="M30" i="93"/>
  <c r="M94" i="93"/>
  <c r="M99" i="93"/>
  <c r="M107" i="93"/>
  <c r="M26" i="93"/>
  <c r="M62" i="93"/>
  <c r="M23" i="93"/>
  <c r="M67" i="93"/>
  <c r="M75" i="93"/>
  <c r="M118" i="93"/>
  <c r="M32" i="93"/>
  <c r="M126" i="93"/>
  <c r="M34" i="93"/>
  <c r="M144" i="93"/>
  <c r="M150" i="93"/>
  <c r="M6" i="93"/>
  <c r="M86" i="93"/>
  <c r="M7" i="93"/>
  <c r="M165" i="93"/>
  <c r="M188" i="93"/>
  <c r="M156" i="93"/>
  <c r="M179" i="93"/>
  <c r="M175" i="93"/>
  <c r="M186" i="93"/>
  <c r="M154" i="93"/>
  <c r="M21" i="93"/>
  <c r="M127" i="93"/>
  <c r="M54" i="93"/>
  <c r="M137" i="93"/>
  <c r="M41" i="93"/>
  <c r="M77" i="93"/>
  <c r="M82" i="93"/>
  <c r="M95" i="93"/>
  <c r="M37" i="93"/>
  <c r="M125" i="93"/>
  <c r="M79" i="93"/>
  <c r="M135" i="93"/>
  <c r="M84" i="93"/>
  <c r="M161" i="93"/>
  <c r="M184" i="93"/>
  <c r="M171" i="93"/>
  <c r="M182" i="93"/>
  <c r="M101" i="93"/>
  <c r="M132" i="93"/>
  <c r="M24" i="93"/>
  <c r="M123" i="93"/>
  <c r="M145" i="93"/>
  <c r="M72" i="93"/>
  <c r="M122" i="93"/>
  <c r="M39" i="93"/>
  <c r="M117" i="93"/>
  <c r="M66" i="93"/>
  <c r="M129" i="93"/>
  <c r="M76" i="93"/>
  <c r="M189" i="93"/>
  <c r="M157" i="93"/>
  <c r="M180" i="93"/>
  <c r="M167" i="93"/>
  <c r="M178" i="93"/>
  <c r="M15" i="93"/>
  <c r="M27" i="93"/>
  <c r="M10" i="93"/>
  <c r="M106" i="93"/>
  <c r="M9" i="93"/>
  <c r="M110" i="93"/>
  <c r="M43" i="93"/>
  <c r="M152" i="93"/>
  <c r="M59" i="93"/>
  <c r="M120" i="93"/>
  <c r="M74" i="93"/>
  <c r="M64" i="93"/>
  <c r="M97" i="93"/>
  <c r="M68" i="93"/>
  <c r="M185" i="93"/>
  <c r="M153" i="93"/>
  <c r="M176" i="93"/>
  <c r="M163" i="93"/>
  <c r="M174" i="93"/>
  <c r="M78" i="93"/>
  <c r="M134" i="93"/>
  <c r="M63" i="93"/>
  <c r="M33" i="93"/>
  <c r="M103" i="93"/>
  <c r="M18" i="93"/>
  <c r="M46" i="93"/>
  <c r="M112" i="93"/>
  <c r="M47" i="93"/>
  <c r="M121" i="93"/>
  <c r="M119" i="93"/>
  <c r="M65" i="93"/>
  <c r="M124" i="93"/>
  <c r="M60" i="93"/>
  <c r="M181" i="93"/>
  <c r="M172" i="93"/>
  <c r="M159" i="93"/>
  <c r="M170" i="93"/>
  <c r="M56" i="93"/>
  <c r="M17" i="93"/>
  <c r="M91" i="93"/>
  <c r="M69" i="93"/>
  <c r="M11" i="93"/>
  <c r="M114" i="93"/>
  <c r="M22" i="93"/>
  <c r="M73" i="93"/>
  <c r="M143" i="93"/>
  <c r="M93" i="93"/>
  <c r="M12" i="93"/>
  <c r="M139" i="93"/>
  <c r="M40" i="93"/>
  <c r="M109" i="93"/>
  <c r="M151" i="93"/>
  <c r="M113" i="93"/>
  <c r="M128" i="93"/>
  <c r="M89" i="93"/>
  <c r="M87" i="93"/>
  <c r="M141" i="93"/>
  <c r="M116" i="93"/>
  <c r="M52" i="93"/>
  <c r="M177" i="93"/>
  <c r="M168" i="93"/>
  <c r="M155" i="93"/>
  <c r="M166" i="93"/>
  <c r="M13" i="93"/>
  <c r="M61" i="93"/>
  <c r="M19" i="93"/>
  <c r="M48" i="93"/>
  <c r="M16" i="93"/>
  <c r="M53" i="93"/>
  <c r="M38" i="93"/>
  <c r="M90" i="93"/>
  <c r="M14" i="93"/>
  <c r="M81" i="93"/>
  <c r="M111" i="93"/>
  <c r="M57" i="93"/>
  <c r="M55" i="93"/>
  <c r="M108" i="93"/>
  <c r="M173" i="93"/>
  <c r="M164" i="93"/>
  <c r="M187" i="93"/>
  <c r="M162" i="93"/>
  <c r="M58" i="93"/>
  <c r="M50" i="93"/>
  <c r="M29" i="93"/>
  <c r="M88" i="93"/>
  <c r="M105" i="93"/>
  <c r="M31" i="93"/>
  <c r="M20" i="93"/>
  <c r="M147" i="93"/>
  <c r="M8" i="93"/>
  <c r="M49" i="93"/>
  <c r="M98" i="93"/>
  <c r="M44" i="93"/>
  <c r="M100" i="93"/>
  <c r="M169" i="93"/>
  <c r="M160" i="93"/>
  <c r="M183" i="93"/>
  <c r="M158" i="93"/>
  <c r="M104" i="93"/>
  <c r="M71" i="93"/>
  <c r="M140" i="93"/>
  <c r="M80" i="93"/>
  <c r="M85" i="93"/>
  <c r="M35" i="93"/>
  <c r="M45" i="93"/>
  <c r="M96" i="93"/>
  <c r="M138" i="93"/>
  <c r="M92" i="93"/>
  <c r="N5" i="111"/>
  <c r="N2" i="120"/>
  <c r="N5" i="120"/>
  <c r="P86" i="105"/>
  <c r="E86" i="39" s="1"/>
  <c r="P130" i="105"/>
  <c r="E130" i="39" s="1"/>
  <c r="P103" i="105"/>
  <c r="E103" i="39" s="1"/>
  <c r="P124" i="105"/>
  <c r="E124" i="39" s="1"/>
  <c r="M158" i="122"/>
  <c r="M146" i="131"/>
  <c r="M149" i="93"/>
  <c r="P92" i="105"/>
  <c r="E92" i="39" s="1"/>
  <c r="P14" i="105"/>
  <c r="E14" i="39" s="1"/>
  <c r="P133" i="105"/>
  <c r="E133" i="39" s="1"/>
  <c r="P51" i="105"/>
  <c r="E51" i="39" s="1"/>
  <c r="P117" i="105"/>
  <c r="E117" i="39" s="1"/>
  <c r="P54" i="105"/>
  <c r="E54" i="39" s="1"/>
  <c r="P162" i="105"/>
  <c r="P52" i="105"/>
  <c r="E52" i="39" s="1"/>
  <c r="P174" i="105"/>
  <c r="P77" i="105"/>
  <c r="E77" i="39" s="1"/>
  <c r="P177" i="105"/>
  <c r="P41" i="105"/>
  <c r="E41" i="39" s="1"/>
  <c r="P152" i="105"/>
  <c r="E152" i="39" s="1"/>
  <c r="P66" i="105"/>
  <c r="E66" i="39" s="1"/>
  <c r="P28" i="105"/>
  <c r="E28" i="39" s="1"/>
  <c r="P71" i="105"/>
  <c r="E71" i="39" s="1"/>
  <c r="P87" i="105"/>
  <c r="E87" i="39" s="1"/>
  <c r="P185" i="105"/>
  <c r="P151" i="105"/>
  <c r="E151" i="39" s="1"/>
  <c r="P64" i="105"/>
  <c r="E64" i="39" s="1"/>
  <c r="P136" i="105"/>
  <c r="E136" i="39" s="1"/>
  <c r="P29" i="105"/>
  <c r="E29" i="39" s="1"/>
  <c r="M148" i="154"/>
  <c r="M137" i="154"/>
  <c r="M132" i="154"/>
  <c r="M128" i="154"/>
  <c r="M120" i="154"/>
  <c r="M112" i="154"/>
  <c r="M104" i="154"/>
  <c r="M96" i="154"/>
  <c r="M88" i="154"/>
  <c r="M80" i="154"/>
  <c r="M72" i="154"/>
  <c r="M64" i="154"/>
  <c r="M45" i="154"/>
  <c r="M56" i="154"/>
  <c r="M102" i="154"/>
  <c r="M31" i="154"/>
  <c r="M30" i="154"/>
  <c r="M16" i="154"/>
  <c r="M53" i="154"/>
  <c r="M78" i="154"/>
  <c r="M34" i="154"/>
  <c r="M86" i="154"/>
  <c r="M94" i="154"/>
  <c r="M9" i="154"/>
  <c r="M146" i="154"/>
  <c r="M6" i="154"/>
  <c r="M23" i="154"/>
  <c r="M51" i="154"/>
  <c r="M81" i="154"/>
  <c r="M114" i="154"/>
  <c r="M68" i="154"/>
  <c r="M98" i="154"/>
  <c r="M130" i="154"/>
  <c r="M115" i="154"/>
  <c r="M152" i="154"/>
  <c r="M118" i="154"/>
  <c r="M71" i="154"/>
  <c r="M147" i="154"/>
  <c r="M42" i="154"/>
  <c r="M82" i="154"/>
  <c r="M38" i="154"/>
  <c r="M136" i="154"/>
  <c r="M139" i="154"/>
  <c r="M21" i="154"/>
  <c r="M61" i="154"/>
  <c r="M55" i="154"/>
  <c r="M117" i="154"/>
  <c r="M49" i="154"/>
  <c r="M93" i="154"/>
  <c r="M101" i="154"/>
  <c r="M123" i="154"/>
  <c r="M126" i="154"/>
  <c r="M28" i="154"/>
  <c r="M74" i="154"/>
  <c r="M36" i="154"/>
  <c r="M85" i="154"/>
  <c r="M15" i="154"/>
  <c r="M14" i="154"/>
  <c r="M58" i="154"/>
  <c r="M119" i="154"/>
  <c r="M54" i="154"/>
  <c r="M106" i="154"/>
  <c r="M103" i="154"/>
  <c r="M145" i="154"/>
  <c r="M63" i="154"/>
  <c r="M150" i="154"/>
  <c r="M77" i="154"/>
  <c r="M143" i="154"/>
  <c r="M100" i="154"/>
  <c r="M32" i="154"/>
  <c r="M24" i="154"/>
  <c r="M17" i="154"/>
  <c r="M116" i="154"/>
  <c r="M44" i="154"/>
  <c r="M109" i="154"/>
  <c r="M8" i="154"/>
  <c r="M50" i="154"/>
  <c r="M41" i="154"/>
  <c r="M144" i="154"/>
  <c r="M76" i="154"/>
  <c r="M66" i="154"/>
  <c r="M92" i="154"/>
  <c r="M142" i="154"/>
  <c r="M29" i="154"/>
  <c r="M149" i="154"/>
  <c r="M133" i="154"/>
  <c r="M7" i="154"/>
  <c r="M70" i="154"/>
  <c r="M122" i="154"/>
  <c r="M111" i="154"/>
  <c r="M60" i="154"/>
  <c r="M83" i="154"/>
  <c r="M89" i="154"/>
  <c r="M69" i="154"/>
  <c r="M105" i="154"/>
  <c r="M47" i="154"/>
  <c r="M12" i="154"/>
  <c r="M11" i="154"/>
  <c r="M25" i="154"/>
  <c r="M62" i="154"/>
  <c r="M18" i="154"/>
  <c r="M87" i="154"/>
  <c r="M91" i="154"/>
  <c r="M33" i="154"/>
  <c r="M141" i="154"/>
  <c r="M84" i="154"/>
  <c r="M43" i="154"/>
  <c r="M26" i="154"/>
  <c r="M113" i="154"/>
  <c r="M134" i="154"/>
  <c r="M52" i="154"/>
  <c r="M125" i="154"/>
  <c r="M10" i="154"/>
  <c r="M13" i="154"/>
  <c r="M59" i="154"/>
  <c r="M65" i="154"/>
  <c r="M46" i="154"/>
  <c r="M90" i="154"/>
  <c r="M99" i="154"/>
  <c r="M40" i="154"/>
  <c r="M140" i="154"/>
  <c r="M97" i="154"/>
  <c r="M35" i="154"/>
  <c r="M121" i="154"/>
  <c r="M131" i="154"/>
  <c r="M75" i="154"/>
  <c r="M27" i="154"/>
  <c r="M151" i="154"/>
  <c r="M127" i="154"/>
  <c r="M19" i="154"/>
  <c r="M73" i="154"/>
  <c r="M108" i="154"/>
  <c r="M57" i="154"/>
  <c r="M95" i="154"/>
  <c r="M124" i="154"/>
  <c r="M107" i="154"/>
  <c r="M135" i="154"/>
  <c r="M110" i="154"/>
  <c r="M39" i="154"/>
  <c r="M67" i="154"/>
  <c r="M129" i="154"/>
  <c r="M79" i="154"/>
  <c r="P94" i="105"/>
  <c r="E94" i="39" s="1"/>
  <c r="M129" i="122"/>
  <c r="M37" i="154"/>
  <c r="M130" i="131"/>
  <c r="P176" i="105"/>
  <c r="M25" i="93"/>
  <c r="M130" i="93"/>
  <c r="M186" i="122"/>
  <c r="M48" i="154"/>
  <c r="N2" i="95"/>
  <c r="M22" i="154"/>
  <c r="P85" i="105"/>
  <c r="E85" i="39" s="1"/>
  <c r="P90" i="105"/>
  <c r="E90" i="39" s="1"/>
  <c r="P170" i="105"/>
  <c r="P79" i="105"/>
  <c r="E79" i="39" s="1"/>
  <c r="P25" i="105"/>
  <c r="E25" i="39" s="1"/>
  <c r="P50" i="105"/>
  <c r="E50" i="39" s="1"/>
  <c r="P105" i="105"/>
  <c r="E105" i="39" s="1"/>
  <c r="P143" i="105"/>
  <c r="E143" i="39" s="1"/>
  <c r="P75" i="105"/>
  <c r="E75" i="39" s="1"/>
  <c r="P153" i="105"/>
  <c r="P83" i="105"/>
  <c r="E83" i="39" s="1"/>
  <c r="P168" i="105"/>
  <c r="P127" i="105"/>
  <c r="E127" i="39" s="1"/>
  <c r="P40" i="105"/>
  <c r="E40" i="39" s="1"/>
  <c r="P113" i="105"/>
  <c r="E113" i="39" s="1"/>
  <c r="P131" i="105"/>
  <c r="E131" i="39" s="1"/>
  <c r="P146" i="105"/>
  <c r="E146" i="39" s="1"/>
  <c r="P141" i="105"/>
  <c r="E141" i="39" s="1"/>
  <c r="P186" i="105"/>
  <c r="P56" i="105"/>
  <c r="E56" i="39" s="1"/>
  <c r="P149" i="105"/>
  <c r="E149" i="39" s="1"/>
  <c r="P135" i="105"/>
  <c r="E135" i="39" s="1"/>
  <c r="P132" i="105"/>
  <c r="E132" i="39" s="1"/>
  <c r="C72" i="153" l="1"/>
  <c r="C60" i="153"/>
  <c r="C83" i="153"/>
  <c r="C36" i="153"/>
  <c r="C24" i="153"/>
  <c r="C109" i="153"/>
  <c r="C93" i="153"/>
  <c r="C42" i="153"/>
  <c r="C61" i="153"/>
  <c r="P96" i="105"/>
  <c r="E96" i="39" s="1"/>
  <c r="P69" i="105"/>
  <c r="E69" i="39" s="1"/>
  <c r="P160" i="105"/>
  <c r="P20" i="105"/>
  <c r="E20" i="39" s="1"/>
  <c r="P183" i="105"/>
  <c r="P39" i="105"/>
  <c r="E39" i="39" s="1"/>
  <c r="P120" i="105"/>
  <c r="E120" i="39" s="1"/>
  <c r="P164" i="105"/>
  <c r="P81" i="105"/>
  <c r="E81" i="39" s="1"/>
  <c r="P110" i="152"/>
  <c r="S110" i="39" s="1"/>
  <c r="O80" i="153" s="1"/>
  <c r="P150" i="152"/>
  <c r="S150" i="39" s="1"/>
  <c r="P142" i="152"/>
  <c r="S142" i="39" s="1"/>
  <c r="O112" i="153" s="1"/>
  <c r="P93" i="152"/>
  <c r="S93" i="39" s="1"/>
  <c r="O63" i="153" s="1"/>
  <c r="P88" i="94"/>
  <c r="J88" i="39" s="1"/>
  <c r="H58" i="153" s="1"/>
  <c r="P84" i="94"/>
  <c r="J84" i="39" s="1"/>
  <c r="H54" i="153" s="1"/>
  <c r="P74" i="94"/>
  <c r="J74" i="39" s="1"/>
  <c r="H44" i="153" s="1"/>
  <c r="P47" i="94"/>
  <c r="J47" i="39" s="1"/>
  <c r="H17" i="153" s="1"/>
  <c r="P10" i="155"/>
  <c r="U10" i="39" s="1"/>
  <c r="P49" i="155"/>
  <c r="U49" i="39" s="1"/>
  <c r="Q19" i="153" s="1"/>
  <c r="O2" i="111"/>
  <c r="P62" i="111" s="1"/>
  <c r="F62" i="39" s="1"/>
  <c r="D32" i="153" s="1"/>
  <c r="C62" i="153"/>
  <c r="C113" i="153"/>
  <c r="C75" i="153"/>
  <c r="C105" i="153"/>
  <c r="C10" i="153"/>
  <c r="C20" i="153"/>
  <c r="C64" i="153"/>
  <c r="C106" i="153"/>
  <c r="C87" i="153"/>
  <c r="C19" i="153"/>
  <c r="C67" i="153"/>
  <c r="C71" i="153"/>
  <c r="C110" i="153"/>
  <c r="P142" i="105"/>
  <c r="E142" i="39" s="1"/>
  <c r="P99" i="105"/>
  <c r="E99" i="39" s="1"/>
  <c r="P128" i="105"/>
  <c r="E128" i="39" s="1"/>
  <c r="P43" i="105"/>
  <c r="E43" i="39" s="1"/>
  <c r="P61" i="105"/>
  <c r="E61" i="39" s="1"/>
  <c r="P110" i="105"/>
  <c r="E110" i="39" s="1"/>
  <c r="P60" i="105"/>
  <c r="E60" i="39" s="1"/>
  <c r="P6" i="105"/>
  <c r="E6" i="39" s="1"/>
  <c r="P65" i="105"/>
  <c r="E65" i="39" s="1"/>
  <c r="P32" i="105"/>
  <c r="E32" i="39" s="1"/>
  <c r="P137" i="105"/>
  <c r="E137" i="39" s="1"/>
  <c r="P145" i="105"/>
  <c r="E145" i="39" s="1"/>
  <c r="P25" i="152"/>
  <c r="S25" i="39" s="1"/>
  <c r="P11" i="152"/>
  <c r="S11" i="39" s="1"/>
  <c r="O2" i="152"/>
  <c r="P35" i="152" s="1"/>
  <c r="S35" i="39" s="1"/>
  <c r="P19" i="152"/>
  <c r="S19" i="39" s="1"/>
  <c r="P67" i="152"/>
  <c r="S67" i="39" s="1"/>
  <c r="O37" i="153" s="1"/>
  <c r="P148" i="152"/>
  <c r="S148" i="39" s="1"/>
  <c r="P119" i="94"/>
  <c r="J119" i="39" s="1"/>
  <c r="H89" i="153" s="1"/>
  <c r="P51" i="94"/>
  <c r="J51" i="39" s="1"/>
  <c r="H21" i="153" s="1"/>
  <c r="P9" i="94"/>
  <c r="J9" i="39" s="1"/>
  <c r="P22" i="94"/>
  <c r="J22" i="39" s="1"/>
  <c r="P143" i="94"/>
  <c r="J143" i="39" s="1"/>
  <c r="H113" i="153" s="1"/>
  <c r="P70" i="94"/>
  <c r="J70" i="39" s="1"/>
  <c r="H40" i="153" s="1"/>
  <c r="P103" i="155"/>
  <c r="U103" i="39" s="1"/>
  <c r="Q73" i="153" s="1"/>
  <c r="P146" i="155"/>
  <c r="U146" i="39" s="1"/>
  <c r="Q116" i="153" s="1"/>
  <c r="P24" i="155"/>
  <c r="U24" i="39" s="1"/>
  <c r="P18" i="155"/>
  <c r="U18" i="39" s="1"/>
  <c r="P7" i="111"/>
  <c r="F7" i="39" s="1"/>
  <c r="P19" i="111"/>
  <c r="F19" i="39" s="1"/>
  <c r="P160" i="111"/>
  <c r="C111" i="153"/>
  <c r="C102" i="153"/>
  <c r="C97" i="153"/>
  <c r="C21" i="153"/>
  <c r="C6" i="153"/>
  <c r="C43" i="153"/>
  <c r="C59" i="153"/>
  <c r="C104" i="153"/>
  <c r="C89" i="153"/>
  <c r="C114" i="153"/>
  <c r="C25" i="153"/>
  <c r="M135" i="116"/>
  <c r="M131" i="116"/>
  <c r="M146" i="116"/>
  <c r="M138" i="116"/>
  <c r="M42" i="116"/>
  <c r="M133" i="116"/>
  <c r="M144" i="116"/>
  <c r="M124" i="116"/>
  <c r="M120" i="116"/>
  <c r="M136" i="116"/>
  <c r="M132" i="116"/>
  <c r="M102" i="116"/>
  <c r="M98" i="116"/>
  <c r="M94" i="116"/>
  <c r="M90" i="116"/>
  <c r="M86" i="116"/>
  <c r="M45" i="116"/>
  <c r="M32" i="116"/>
  <c r="M37" i="116"/>
  <c r="M31" i="116"/>
  <c r="M73" i="116"/>
  <c r="M148" i="116"/>
  <c r="M36" i="116"/>
  <c r="M29" i="116"/>
  <c r="M147" i="116"/>
  <c r="M28" i="116"/>
  <c r="M87" i="116"/>
  <c r="M27" i="116"/>
  <c r="M35" i="116"/>
  <c r="M91" i="116"/>
  <c r="M26" i="116"/>
  <c r="M34" i="116"/>
  <c r="M82" i="116"/>
  <c r="M70" i="116"/>
  <c r="M33" i="116"/>
  <c r="M149" i="116"/>
  <c r="M150" i="116"/>
  <c r="M6" i="116"/>
  <c r="M183" i="116"/>
  <c r="M157" i="116"/>
  <c r="M163" i="116"/>
  <c r="M190" i="116"/>
  <c r="M155" i="116"/>
  <c r="M177" i="116"/>
  <c r="M50" i="116"/>
  <c r="M55" i="116"/>
  <c r="M68" i="116"/>
  <c r="M54" i="116"/>
  <c r="M59" i="116"/>
  <c r="M71" i="116"/>
  <c r="M57" i="116"/>
  <c r="M74" i="116"/>
  <c r="M117" i="116"/>
  <c r="M95" i="116"/>
  <c r="M106" i="116"/>
  <c r="M93" i="116"/>
  <c r="M143" i="116"/>
  <c r="M176" i="116"/>
  <c r="M156" i="116"/>
  <c r="M191" i="116"/>
  <c r="M181" i="116"/>
  <c r="M170" i="116"/>
  <c r="M46" i="116"/>
  <c r="M51" i="116"/>
  <c r="M7" i="116"/>
  <c r="M25" i="116"/>
  <c r="M15" i="116"/>
  <c r="M80" i="116"/>
  <c r="M18" i="116"/>
  <c r="M92" i="116"/>
  <c r="M77" i="116"/>
  <c r="M118" i="116"/>
  <c r="M81" i="116"/>
  <c r="M101" i="116"/>
  <c r="M122" i="116"/>
  <c r="M84" i="116"/>
  <c r="M109" i="116"/>
  <c r="M107" i="116"/>
  <c r="M141" i="116"/>
  <c r="M44" i="116"/>
  <c r="M38" i="116"/>
  <c r="M167" i="116"/>
  <c r="M21" i="116"/>
  <c r="M185" i="116"/>
  <c r="M184" i="116"/>
  <c r="M174" i="116"/>
  <c r="M161" i="116"/>
  <c r="M61" i="116"/>
  <c r="M69" i="116"/>
  <c r="M60" i="116"/>
  <c r="M83" i="116"/>
  <c r="M58" i="116"/>
  <c r="M17" i="116"/>
  <c r="M79" i="116"/>
  <c r="M103" i="116"/>
  <c r="M114" i="116"/>
  <c r="M115" i="116"/>
  <c r="M116" i="116"/>
  <c r="M108" i="116"/>
  <c r="M40" i="116"/>
  <c r="M160" i="116"/>
  <c r="M178" i="116"/>
  <c r="M175" i="116"/>
  <c r="M165" i="116"/>
  <c r="M154" i="116"/>
  <c r="M24" i="116"/>
  <c r="M20" i="116"/>
  <c r="M14" i="116"/>
  <c r="M52" i="116"/>
  <c r="M11" i="116"/>
  <c r="M64" i="116"/>
  <c r="M63" i="116"/>
  <c r="M85" i="116"/>
  <c r="M121" i="116"/>
  <c r="M100" i="116"/>
  <c r="M110" i="116"/>
  <c r="M128" i="116"/>
  <c r="M142" i="116"/>
  <c r="M43" i="116"/>
  <c r="M189" i="116"/>
  <c r="M169" i="116"/>
  <c r="M168" i="116"/>
  <c r="M158" i="116"/>
  <c r="M187" i="116"/>
  <c r="M23" i="116"/>
  <c r="M62" i="116"/>
  <c r="M48" i="116"/>
  <c r="M99" i="116"/>
  <c r="M129" i="116"/>
  <c r="M145" i="116"/>
  <c r="M137" i="116"/>
  <c r="M182" i="116"/>
  <c r="M188" i="116"/>
  <c r="M162" i="116"/>
  <c r="M159" i="116"/>
  <c r="M180" i="116"/>
  <c r="M19" i="116"/>
  <c r="M72" i="116"/>
  <c r="M88" i="116"/>
  <c r="M78" i="116"/>
  <c r="M10" i="116"/>
  <c r="M67" i="116"/>
  <c r="M13" i="116"/>
  <c r="M97" i="116"/>
  <c r="M96" i="116"/>
  <c r="M173" i="116"/>
  <c r="M179" i="116"/>
  <c r="M153" i="116"/>
  <c r="M152" i="116"/>
  <c r="M171" i="116"/>
  <c r="M12" i="116"/>
  <c r="M8" i="116"/>
  <c r="M49" i="116"/>
  <c r="M16" i="116"/>
  <c r="M53" i="116"/>
  <c r="M9" i="116"/>
  <c r="M105" i="116"/>
  <c r="M111" i="116"/>
  <c r="M76" i="116"/>
  <c r="M125" i="116"/>
  <c r="M41" i="116"/>
  <c r="M39" i="116"/>
  <c r="M192" i="116"/>
  <c r="M166" i="116"/>
  <c r="M172" i="116"/>
  <c r="M164" i="116"/>
  <c r="M186" i="116"/>
  <c r="M66" i="116"/>
  <c r="M75" i="116"/>
  <c r="M65" i="116"/>
  <c r="M47" i="116"/>
  <c r="M56" i="116"/>
  <c r="M113" i="116"/>
  <c r="M112" i="116"/>
  <c r="M104" i="116"/>
  <c r="M89" i="116"/>
  <c r="M127" i="116"/>
  <c r="M151" i="116"/>
  <c r="M134" i="116"/>
  <c r="M119" i="116"/>
  <c r="M130" i="116"/>
  <c r="M140" i="116"/>
  <c r="M123" i="116"/>
  <c r="M139" i="116"/>
  <c r="M126" i="116"/>
  <c r="M22" i="116"/>
  <c r="M30" i="116"/>
  <c r="O2" i="131"/>
  <c r="P24" i="131" s="1"/>
  <c r="O24" i="39" s="1"/>
  <c r="P42" i="131"/>
  <c r="O42" i="39" s="1"/>
  <c r="L12" i="153" s="1"/>
  <c r="P150" i="105"/>
  <c r="E150" i="39" s="1"/>
  <c r="P157" i="105"/>
  <c r="P47" i="105"/>
  <c r="E47" i="39" s="1"/>
  <c r="P32" i="152"/>
  <c r="S32" i="39" s="1"/>
  <c r="P122" i="152"/>
  <c r="S122" i="39" s="1"/>
  <c r="O92" i="153" s="1"/>
  <c r="P87" i="152"/>
  <c r="S87" i="39" s="1"/>
  <c r="O57" i="153" s="1"/>
  <c r="P71" i="152"/>
  <c r="S71" i="39" s="1"/>
  <c r="O41" i="153" s="1"/>
  <c r="P147" i="152"/>
  <c r="S147" i="39" s="1"/>
  <c r="P56" i="152"/>
  <c r="S56" i="39" s="1"/>
  <c r="O26" i="153" s="1"/>
  <c r="P74" i="152"/>
  <c r="S74" i="39" s="1"/>
  <c r="O44" i="153" s="1"/>
  <c r="P20" i="152"/>
  <c r="S20" i="39" s="1"/>
  <c r="P117" i="152"/>
  <c r="S117" i="39" s="1"/>
  <c r="O87" i="153" s="1"/>
  <c r="P115" i="152"/>
  <c r="S115" i="39" s="1"/>
  <c r="O85" i="153" s="1"/>
  <c r="P107" i="152"/>
  <c r="S107" i="39" s="1"/>
  <c r="O77" i="153" s="1"/>
  <c r="P86" i="152"/>
  <c r="S86" i="39" s="1"/>
  <c r="O56" i="153" s="1"/>
  <c r="P99" i="152"/>
  <c r="S99" i="39" s="1"/>
  <c r="O69" i="153" s="1"/>
  <c r="P41" i="152"/>
  <c r="S41" i="39" s="1"/>
  <c r="O11" i="153" s="1"/>
  <c r="P69" i="152"/>
  <c r="S69" i="39" s="1"/>
  <c r="O39" i="153" s="1"/>
  <c r="P28" i="152"/>
  <c r="S28" i="39" s="1"/>
  <c r="P64" i="152"/>
  <c r="S64" i="39" s="1"/>
  <c r="O34" i="153" s="1"/>
  <c r="P29" i="152"/>
  <c r="S29" i="39" s="1"/>
  <c r="P26" i="152"/>
  <c r="S26" i="39" s="1"/>
  <c r="P138" i="94"/>
  <c r="J138" i="39" s="1"/>
  <c r="H108" i="153" s="1"/>
  <c r="P87" i="94"/>
  <c r="J87" i="39" s="1"/>
  <c r="H57" i="153" s="1"/>
  <c r="P128" i="94"/>
  <c r="J128" i="39" s="1"/>
  <c r="H98" i="153" s="1"/>
  <c r="P38" i="94"/>
  <c r="J38" i="39" s="1"/>
  <c r="H8" i="153" s="1"/>
  <c r="O2" i="94"/>
  <c r="P144" i="94" s="1"/>
  <c r="J144" i="39" s="1"/>
  <c r="H114" i="153" s="1"/>
  <c r="P7" i="94"/>
  <c r="J7" i="39" s="1"/>
  <c r="P10" i="94"/>
  <c r="J10" i="39" s="1"/>
  <c r="P90" i="94"/>
  <c r="J90" i="39" s="1"/>
  <c r="H60" i="153" s="1"/>
  <c r="P43" i="94"/>
  <c r="J43" i="39" s="1"/>
  <c r="H13" i="153" s="1"/>
  <c r="P97" i="94"/>
  <c r="J97" i="39" s="1"/>
  <c r="H67" i="153" s="1"/>
  <c r="P19" i="94"/>
  <c r="J19" i="39" s="1"/>
  <c r="P49" i="94"/>
  <c r="J49" i="39" s="1"/>
  <c r="H19" i="153" s="1"/>
  <c r="P31" i="94"/>
  <c r="J31" i="39" s="1"/>
  <c r="P85" i="94"/>
  <c r="J85" i="39" s="1"/>
  <c r="H55" i="153" s="1"/>
  <c r="P29" i="94"/>
  <c r="J29" i="39" s="1"/>
  <c r="P126" i="94"/>
  <c r="J126" i="39" s="1"/>
  <c r="H96" i="153" s="1"/>
  <c r="P62" i="94"/>
  <c r="J62" i="39" s="1"/>
  <c r="H32" i="153" s="1"/>
  <c r="P107" i="155"/>
  <c r="U107" i="39" s="1"/>
  <c r="Q77" i="153" s="1"/>
  <c r="P68" i="155"/>
  <c r="U68" i="39" s="1"/>
  <c r="Q38" i="153" s="1"/>
  <c r="P36" i="155"/>
  <c r="U36" i="39" s="1"/>
  <c r="Q6" i="153" s="1"/>
  <c r="P84" i="155"/>
  <c r="U84" i="39" s="1"/>
  <c r="Q54" i="153" s="1"/>
  <c r="P140" i="111"/>
  <c r="F140" i="39" s="1"/>
  <c r="D110" i="153" s="1"/>
  <c r="P188" i="111"/>
  <c r="P106" i="111"/>
  <c r="F106" i="39" s="1"/>
  <c r="D76" i="153" s="1"/>
  <c r="P48" i="111"/>
  <c r="F48" i="39" s="1"/>
  <c r="D18" i="153" s="1"/>
  <c r="P89" i="111"/>
  <c r="F89" i="39" s="1"/>
  <c r="D59" i="153" s="1"/>
  <c r="P161" i="111"/>
  <c r="C57" i="153"/>
  <c r="C34" i="153"/>
  <c r="C94" i="153"/>
  <c r="C26" i="153"/>
  <c r="C49" i="153"/>
  <c r="P113" i="154"/>
  <c r="T113" i="39" s="1"/>
  <c r="P83" i="153" s="1"/>
  <c r="P61" i="154"/>
  <c r="T61" i="39" s="1"/>
  <c r="P31" i="153" s="1"/>
  <c r="C103" i="153"/>
  <c r="C73" i="153"/>
  <c r="C82" i="153"/>
  <c r="P111" i="105"/>
  <c r="E111" i="39" s="1"/>
  <c r="P31" i="105"/>
  <c r="E31" i="39" s="1"/>
  <c r="P159" i="105"/>
  <c r="P38" i="105"/>
  <c r="E38" i="39" s="1"/>
  <c r="P67" i="105"/>
  <c r="E67" i="39" s="1"/>
  <c r="P118" i="105"/>
  <c r="E118" i="39" s="1"/>
  <c r="P80" i="105"/>
  <c r="E80" i="39" s="1"/>
  <c r="P58" i="105"/>
  <c r="E58" i="39" s="1"/>
  <c r="P48" i="105"/>
  <c r="E48" i="39" s="1"/>
  <c r="O2" i="122"/>
  <c r="P182" i="122" s="1"/>
  <c r="P38" i="122"/>
  <c r="N38" i="39" s="1"/>
  <c r="K8" i="153" s="1"/>
  <c r="P80" i="122"/>
  <c r="N80" i="39" s="1"/>
  <c r="K50" i="153" s="1"/>
  <c r="P183" i="122"/>
  <c r="P29" i="122"/>
  <c r="N29" i="39" s="1"/>
  <c r="P23" i="122"/>
  <c r="N23" i="39" s="1"/>
  <c r="P12" i="105"/>
  <c r="E12" i="39" s="1"/>
  <c r="P165" i="105"/>
  <c r="P147" i="105"/>
  <c r="E147" i="39" s="1"/>
  <c r="P129" i="105"/>
  <c r="E129" i="39" s="1"/>
  <c r="P35" i="105"/>
  <c r="E35" i="39" s="1"/>
  <c r="P21" i="131"/>
  <c r="O21" i="39" s="1"/>
  <c r="P31" i="131"/>
  <c r="O31" i="39" s="1"/>
  <c r="P166" i="105"/>
  <c r="P16" i="105"/>
  <c r="E16" i="39" s="1"/>
  <c r="P181" i="105"/>
  <c r="P95" i="152"/>
  <c r="S95" i="39" s="1"/>
  <c r="O65" i="153" s="1"/>
  <c r="P133" i="152"/>
  <c r="S133" i="39" s="1"/>
  <c r="O103" i="153" s="1"/>
  <c r="P144" i="152"/>
  <c r="S144" i="39" s="1"/>
  <c r="O114" i="153" s="1"/>
  <c r="P126" i="152"/>
  <c r="S126" i="39" s="1"/>
  <c r="O96" i="153" s="1"/>
  <c r="P81" i="152"/>
  <c r="S81" i="39" s="1"/>
  <c r="O51" i="153" s="1"/>
  <c r="P131" i="152"/>
  <c r="S131" i="39" s="1"/>
  <c r="O101" i="153" s="1"/>
  <c r="P137" i="152"/>
  <c r="S137" i="39" s="1"/>
  <c r="O107" i="153" s="1"/>
  <c r="P84" i="152"/>
  <c r="S84" i="39" s="1"/>
  <c r="O54" i="153" s="1"/>
  <c r="P14" i="152"/>
  <c r="S14" i="39" s="1"/>
  <c r="P49" i="152"/>
  <c r="S49" i="39" s="1"/>
  <c r="O19" i="153" s="1"/>
  <c r="P44" i="152"/>
  <c r="S44" i="39" s="1"/>
  <c r="O14" i="153" s="1"/>
  <c r="P21" i="152"/>
  <c r="S21" i="39" s="1"/>
  <c r="P13" i="152"/>
  <c r="S13" i="39" s="1"/>
  <c r="P91" i="152"/>
  <c r="S91" i="39" s="1"/>
  <c r="O61" i="153" s="1"/>
  <c r="P62" i="152"/>
  <c r="S62" i="39" s="1"/>
  <c r="O32" i="153" s="1"/>
  <c r="P48" i="152"/>
  <c r="S48" i="39" s="1"/>
  <c r="O18" i="153" s="1"/>
  <c r="P141" i="152"/>
  <c r="S141" i="39" s="1"/>
  <c r="O111" i="153" s="1"/>
  <c r="P37" i="152"/>
  <c r="S37" i="39" s="1"/>
  <c r="O7" i="153" s="1"/>
  <c r="P31" i="152"/>
  <c r="S31" i="39" s="1"/>
  <c r="P67" i="94"/>
  <c r="J67" i="39" s="1"/>
  <c r="H37" i="153" s="1"/>
  <c r="P55" i="94"/>
  <c r="J55" i="39" s="1"/>
  <c r="H25" i="153" s="1"/>
  <c r="P20" i="94"/>
  <c r="J20" i="39" s="1"/>
  <c r="P121" i="94"/>
  <c r="J121" i="39" s="1"/>
  <c r="H91" i="153" s="1"/>
  <c r="P122" i="94"/>
  <c r="J122" i="39" s="1"/>
  <c r="H92" i="153" s="1"/>
  <c r="P36" i="94"/>
  <c r="J36" i="39" s="1"/>
  <c r="H6" i="153" s="1"/>
  <c r="P81" i="94"/>
  <c r="J81" i="39" s="1"/>
  <c r="H51" i="153" s="1"/>
  <c r="P40" i="94"/>
  <c r="J40" i="39" s="1"/>
  <c r="H10" i="153" s="1"/>
  <c r="P64" i="94"/>
  <c r="J64" i="39" s="1"/>
  <c r="H34" i="153" s="1"/>
  <c r="P61" i="94"/>
  <c r="J61" i="39" s="1"/>
  <c r="H31" i="153" s="1"/>
  <c r="P56" i="94"/>
  <c r="J56" i="39" s="1"/>
  <c r="H26" i="153" s="1"/>
  <c r="P23" i="94"/>
  <c r="J23" i="39" s="1"/>
  <c r="P15" i="94"/>
  <c r="J15" i="39" s="1"/>
  <c r="P44" i="94"/>
  <c r="J44" i="39" s="1"/>
  <c r="H14" i="153" s="1"/>
  <c r="P130" i="94"/>
  <c r="J130" i="39" s="1"/>
  <c r="H100" i="153" s="1"/>
  <c r="P16" i="94"/>
  <c r="J16" i="39" s="1"/>
  <c r="P118" i="94"/>
  <c r="J118" i="39" s="1"/>
  <c r="H88" i="153" s="1"/>
  <c r="P54" i="94"/>
  <c r="J54" i="39" s="1"/>
  <c r="H24" i="153" s="1"/>
  <c r="P76" i="155"/>
  <c r="U76" i="39" s="1"/>
  <c r="Q46" i="153" s="1"/>
  <c r="P83" i="155"/>
  <c r="U83" i="39" s="1"/>
  <c r="Q53" i="153" s="1"/>
  <c r="P59" i="155"/>
  <c r="U59" i="39" s="1"/>
  <c r="Q29" i="153" s="1"/>
  <c r="P122" i="155"/>
  <c r="U122" i="39" s="1"/>
  <c r="Q92" i="153" s="1"/>
  <c r="P27" i="155"/>
  <c r="U27" i="39" s="1"/>
  <c r="P135" i="111"/>
  <c r="F135" i="39" s="1"/>
  <c r="D105" i="153" s="1"/>
  <c r="P82" i="111"/>
  <c r="F82" i="39" s="1"/>
  <c r="D52" i="153" s="1"/>
  <c r="P169" i="111"/>
  <c r="P6" i="111"/>
  <c r="F6" i="39" s="1"/>
  <c r="P134" i="111"/>
  <c r="F134" i="39" s="1"/>
  <c r="D104" i="153" s="1"/>
  <c r="M138" i="95"/>
  <c r="M26" i="95"/>
  <c r="M30" i="95"/>
  <c r="M34" i="95"/>
  <c r="M53" i="95"/>
  <c r="M61" i="95"/>
  <c r="M69" i="95"/>
  <c r="M77" i="95"/>
  <c r="M85" i="95"/>
  <c r="M93" i="95"/>
  <c r="M101" i="95"/>
  <c r="M109" i="95"/>
  <c r="M117" i="95"/>
  <c r="M125" i="95"/>
  <c r="M44" i="95"/>
  <c r="M36" i="95"/>
  <c r="M29" i="95"/>
  <c r="M150" i="95"/>
  <c r="M18" i="95"/>
  <c r="M32" i="95"/>
  <c r="M49" i="95"/>
  <c r="M68" i="95"/>
  <c r="M113" i="95"/>
  <c r="M14" i="95"/>
  <c r="M142" i="95"/>
  <c r="M147" i="95"/>
  <c r="M73" i="95"/>
  <c r="M52" i="95"/>
  <c r="M27" i="95"/>
  <c r="M10" i="95"/>
  <c r="M28" i="95"/>
  <c r="M152" i="95"/>
  <c r="M116" i="95"/>
  <c r="M121" i="95"/>
  <c r="M92" i="95"/>
  <c r="M21" i="95"/>
  <c r="M131" i="95"/>
  <c r="M35" i="95"/>
  <c r="M174" i="95"/>
  <c r="M165" i="95"/>
  <c r="M184" i="95"/>
  <c r="M163" i="95"/>
  <c r="M25" i="95"/>
  <c r="M105" i="95"/>
  <c r="M22" i="95"/>
  <c r="M20" i="95"/>
  <c r="M78" i="95"/>
  <c r="M12" i="95"/>
  <c r="M114" i="95"/>
  <c r="M40" i="95"/>
  <c r="M122" i="95"/>
  <c r="M141" i="95"/>
  <c r="M79" i="95"/>
  <c r="M145" i="95"/>
  <c r="M170" i="95"/>
  <c r="M193" i="95"/>
  <c r="M161" i="95"/>
  <c r="M180" i="95"/>
  <c r="M191" i="95"/>
  <c r="M159" i="95"/>
  <c r="M19" i="95"/>
  <c r="M97" i="95"/>
  <c r="M33" i="95"/>
  <c r="M119" i="95"/>
  <c r="M130" i="95"/>
  <c r="M45" i="95"/>
  <c r="M67" i="95"/>
  <c r="M15" i="95"/>
  <c r="M71" i="95"/>
  <c r="M9" i="95"/>
  <c r="M8" i="95"/>
  <c r="M140" i="95"/>
  <c r="M87" i="95"/>
  <c r="M120" i="95"/>
  <c r="M74" i="95"/>
  <c r="M166" i="95"/>
  <c r="M189" i="95"/>
  <c r="M157" i="95"/>
  <c r="M176" i="95"/>
  <c r="M187" i="95"/>
  <c r="M155" i="95"/>
  <c r="M148" i="95"/>
  <c r="M124" i="95"/>
  <c r="M55" i="95"/>
  <c r="M110" i="95"/>
  <c r="M129" i="95"/>
  <c r="M95" i="95"/>
  <c r="M111" i="95"/>
  <c r="M82" i="95"/>
  <c r="M115" i="95"/>
  <c r="M162" i="95"/>
  <c r="M185" i="95"/>
  <c r="M153" i="95"/>
  <c r="M172" i="95"/>
  <c r="M183" i="95"/>
  <c r="M149" i="95"/>
  <c r="M118" i="95"/>
  <c r="M39" i="95"/>
  <c r="M16" i="95"/>
  <c r="M41" i="95"/>
  <c r="M107" i="95"/>
  <c r="M126" i="95"/>
  <c r="M146" i="95"/>
  <c r="M90" i="95"/>
  <c r="M106" i="95"/>
  <c r="M38" i="95"/>
  <c r="M70" i="95"/>
  <c r="M63" i="95"/>
  <c r="M103" i="95"/>
  <c r="M133" i="95"/>
  <c r="M190" i="95"/>
  <c r="M158" i="95"/>
  <c r="M181" i="95"/>
  <c r="M168" i="95"/>
  <c r="M179" i="95"/>
  <c r="M102" i="95"/>
  <c r="M6" i="95"/>
  <c r="M89" i="95"/>
  <c r="M72" i="95"/>
  <c r="M66" i="95"/>
  <c r="M84" i="95"/>
  <c r="M94" i="95"/>
  <c r="M137" i="95"/>
  <c r="M58" i="95"/>
  <c r="M98" i="95"/>
  <c r="M186" i="95"/>
  <c r="M154" i="95"/>
  <c r="M177" i="95"/>
  <c r="M164" i="95"/>
  <c r="M175" i="95"/>
  <c r="M100" i="95"/>
  <c r="M65" i="95"/>
  <c r="M86" i="95"/>
  <c r="M60" i="95"/>
  <c r="M31" i="95"/>
  <c r="M46" i="95"/>
  <c r="M56" i="95"/>
  <c r="M7" i="95"/>
  <c r="M182" i="95"/>
  <c r="M173" i="95"/>
  <c r="M192" i="95"/>
  <c r="M160" i="95"/>
  <c r="M171" i="95"/>
  <c r="M62" i="95"/>
  <c r="M17" i="95"/>
  <c r="M23" i="95"/>
  <c r="M132" i="95"/>
  <c r="M54" i="95"/>
  <c r="M88" i="95"/>
  <c r="M134" i="95"/>
  <c r="M139" i="95"/>
  <c r="M51" i="95"/>
  <c r="M96" i="95"/>
  <c r="M178" i="95"/>
  <c r="M169" i="95"/>
  <c r="M188" i="95"/>
  <c r="M156" i="95"/>
  <c r="M167" i="95"/>
  <c r="M13" i="95"/>
  <c r="M57" i="95"/>
  <c r="M76" i="95"/>
  <c r="M11" i="95"/>
  <c r="M108" i="95"/>
  <c r="M50" i="95"/>
  <c r="M81" i="95"/>
  <c r="M47" i="95"/>
  <c r="M127" i="95"/>
  <c r="M91" i="95"/>
  <c r="M83" i="95"/>
  <c r="M151" i="95"/>
  <c r="M128" i="95"/>
  <c r="M112" i="95"/>
  <c r="M37" i="95"/>
  <c r="M24" i="95"/>
  <c r="M143" i="95"/>
  <c r="M123" i="95"/>
  <c r="M43" i="95"/>
  <c r="M136" i="95"/>
  <c r="M135" i="95"/>
  <c r="M99" i="95"/>
  <c r="M104" i="95"/>
  <c r="M48" i="95"/>
  <c r="M42" i="95"/>
  <c r="M80" i="95"/>
  <c r="M59" i="95"/>
  <c r="M64" i="95"/>
  <c r="M144" i="95"/>
  <c r="M75" i="95"/>
  <c r="P186" i="122"/>
  <c r="P112" i="154"/>
  <c r="T112" i="39" s="1"/>
  <c r="P82" i="153" s="1"/>
  <c r="C11" i="153"/>
  <c r="C53" i="153"/>
  <c r="P65" i="154"/>
  <c r="T65" i="39" s="1"/>
  <c r="P35" i="153" s="1"/>
  <c r="P26" i="154"/>
  <c r="T26" i="39" s="1"/>
  <c r="P126" i="154"/>
  <c r="T126" i="39" s="1"/>
  <c r="P96" i="153" s="1"/>
  <c r="P21" i="154"/>
  <c r="T21" i="39" s="1"/>
  <c r="C47" i="153"/>
  <c r="C100" i="153"/>
  <c r="P139" i="93"/>
  <c r="G139" i="39" s="1"/>
  <c r="E109" i="153" s="1"/>
  <c r="P66" i="93"/>
  <c r="G66" i="39" s="1"/>
  <c r="E36" i="153" s="1"/>
  <c r="P132" i="93"/>
  <c r="G132" i="39" s="1"/>
  <c r="E102" i="153" s="1"/>
  <c r="P100" i="105"/>
  <c r="E100" i="39" s="1"/>
  <c r="P59" i="105"/>
  <c r="E59" i="39" s="1"/>
  <c r="P106" i="105"/>
  <c r="E106" i="39" s="1"/>
  <c r="P171" i="122"/>
  <c r="P40" i="122"/>
  <c r="N40" i="39" s="1"/>
  <c r="K10" i="153" s="1"/>
  <c r="P70" i="122"/>
  <c r="N70" i="39" s="1"/>
  <c r="K40" i="153" s="1"/>
  <c r="P19" i="122"/>
  <c r="N19" i="39" s="1"/>
  <c r="P27" i="122"/>
  <c r="N27" i="39" s="1"/>
  <c r="P35" i="122"/>
  <c r="N35" i="39" s="1"/>
  <c r="P62" i="105"/>
  <c r="E62" i="39" s="1"/>
  <c r="P42" i="105"/>
  <c r="E42" i="39" s="1"/>
  <c r="P74" i="105"/>
  <c r="E74" i="39" s="1"/>
  <c r="P104" i="105"/>
  <c r="E104" i="39" s="1"/>
  <c r="P175" i="105"/>
  <c r="P82" i="105"/>
  <c r="E82" i="39" s="1"/>
  <c r="P43" i="131"/>
  <c r="O43" i="39" s="1"/>
  <c r="L13" i="153" s="1"/>
  <c r="P57" i="131"/>
  <c r="O57" i="39" s="1"/>
  <c r="L27" i="153" s="1"/>
  <c r="P150" i="131"/>
  <c r="O150" i="39" s="1"/>
  <c r="P149" i="131"/>
  <c r="O149" i="39" s="1"/>
  <c r="P17" i="105"/>
  <c r="E17" i="39" s="1"/>
  <c r="P154" i="105"/>
  <c r="P115" i="105"/>
  <c r="E115" i="39" s="1"/>
  <c r="P114" i="152"/>
  <c r="S114" i="39" s="1"/>
  <c r="O84" i="153" s="1"/>
  <c r="P127" i="152"/>
  <c r="S127" i="39" s="1"/>
  <c r="O97" i="153" s="1"/>
  <c r="P54" i="152"/>
  <c r="S54" i="39" s="1"/>
  <c r="O24" i="153" s="1"/>
  <c r="P17" i="152"/>
  <c r="S17" i="39" s="1"/>
  <c r="P18" i="152"/>
  <c r="S18" i="39" s="1"/>
  <c r="P58" i="152"/>
  <c r="S58" i="39" s="1"/>
  <c r="O28" i="153" s="1"/>
  <c r="P108" i="152"/>
  <c r="S108" i="39" s="1"/>
  <c r="O78" i="153" s="1"/>
  <c r="P146" i="152"/>
  <c r="S146" i="39" s="1"/>
  <c r="O116" i="153" s="1"/>
  <c r="P85" i="152"/>
  <c r="S85" i="39" s="1"/>
  <c r="O55" i="153" s="1"/>
  <c r="P102" i="152"/>
  <c r="S102" i="39" s="1"/>
  <c r="O72" i="153" s="1"/>
  <c r="P70" i="152"/>
  <c r="S70" i="39" s="1"/>
  <c r="O40" i="153" s="1"/>
  <c r="P83" i="152"/>
  <c r="S83" i="39" s="1"/>
  <c r="O53" i="153" s="1"/>
  <c r="P33" i="152"/>
  <c r="S33" i="39" s="1"/>
  <c r="P53" i="152"/>
  <c r="S53" i="39" s="1"/>
  <c r="O23" i="153" s="1"/>
  <c r="P82" i="152"/>
  <c r="S82" i="39" s="1"/>
  <c r="O52" i="153" s="1"/>
  <c r="P80" i="152"/>
  <c r="S80" i="39" s="1"/>
  <c r="O50" i="153" s="1"/>
  <c r="P8" i="152"/>
  <c r="S8" i="39" s="1"/>
  <c r="P96" i="152"/>
  <c r="S96" i="39" s="1"/>
  <c r="O66" i="153" s="1"/>
  <c r="P123" i="94"/>
  <c r="J123" i="39" s="1"/>
  <c r="H93" i="153" s="1"/>
  <c r="P45" i="94"/>
  <c r="J45" i="39" s="1"/>
  <c r="H15" i="153" s="1"/>
  <c r="P14" i="94"/>
  <c r="J14" i="39" s="1"/>
  <c r="P108" i="94"/>
  <c r="J108" i="39" s="1"/>
  <c r="H78" i="153" s="1"/>
  <c r="P63" i="94"/>
  <c r="J63" i="39" s="1"/>
  <c r="H33" i="153" s="1"/>
  <c r="P120" i="94"/>
  <c r="J120" i="39" s="1"/>
  <c r="H90" i="153" s="1"/>
  <c r="P105" i="94"/>
  <c r="J105" i="39" s="1"/>
  <c r="H75" i="153" s="1"/>
  <c r="P89" i="94"/>
  <c r="J89" i="39" s="1"/>
  <c r="H59" i="153" s="1"/>
  <c r="P127" i="94"/>
  <c r="J127" i="39" s="1"/>
  <c r="H97" i="153" s="1"/>
  <c r="P18" i="94"/>
  <c r="J18" i="39" s="1"/>
  <c r="P96" i="94"/>
  <c r="J96" i="39" s="1"/>
  <c r="H66" i="153" s="1"/>
  <c r="P25" i="94"/>
  <c r="J25" i="39" s="1"/>
  <c r="P146" i="94"/>
  <c r="J146" i="39" s="1"/>
  <c r="H116" i="153" s="1"/>
  <c r="P21" i="94"/>
  <c r="J21" i="39" s="1"/>
  <c r="P114" i="94"/>
  <c r="J114" i="39" s="1"/>
  <c r="H84" i="153" s="1"/>
  <c r="P12" i="94"/>
  <c r="J12" i="39" s="1"/>
  <c r="P110" i="94"/>
  <c r="J110" i="39" s="1"/>
  <c r="H80" i="153" s="1"/>
  <c r="P46" i="94"/>
  <c r="J46" i="39" s="1"/>
  <c r="P44" i="132"/>
  <c r="P44" i="39" s="1"/>
  <c r="M14" i="153" s="1"/>
  <c r="P46" i="132"/>
  <c r="P46" i="39" s="1"/>
  <c r="P148" i="155"/>
  <c r="U148" i="39" s="1"/>
  <c r="P151" i="155"/>
  <c r="U151" i="39" s="1"/>
  <c r="P115" i="155"/>
  <c r="U115" i="39" s="1"/>
  <c r="Q85" i="153" s="1"/>
  <c r="P105" i="155"/>
  <c r="U105" i="39" s="1"/>
  <c r="Q75" i="153" s="1"/>
  <c r="P129" i="155"/>
  <c r="U129" i="39" s="1"/>
  <c r="Q99" i="153" s="1"/>
  <c r="P75" i="155"/>
  <c r="U75" i="39" s="1"/>
  <c r="Q45" i="153" s="1"/>
  <c r="P20" i="155"/>
  <c r="U20" i="39" s="1"/>
  <c r="P152" i="155"/>
  <c r="U152" i="39" s="1"/>
  <c r="P113" i="155"/>
  <c r="U113" i="39" s="1"/>
  <c r="Q83" i="153" s="1"/>
  <c r="P77" i="155"/>
  <c r="U77" i="39" s="1"/>
  <c r="Q47" i="153" s="1"/>
  <c r="P38" i="155"/>
  <c r="U38" i="39" s="1"/>
  <c r="Q8" i="153" s="1"/>
  <c r="O2" i="155"/>
  <c r="P50" i="155" s="1"/>
  <c r="U50" i="39" s="1"/>
  <c r="Q20" i="153" s="1"/>
  <c r="P33" i="155"/>
  <c r="U33" i="39" s="1"/>
  <c r="P140" i="155"/>
  <c r="U140" i="39" s="1"/>
  <c r="Q110" i="153" s="1"/>
  <c r="P142" i="111"/>
  <c r="F142" i="39" s="1"/>
  <c r="D112" i="153" s="1"/>
  <c r="P78" i="111"/>
  <c r="F78" i="39" s="1"/>
  <c r="D48" i="153" s="1"/>
  <c r="P104" i="111"/>
  <c r="F104" i="39" s="1"/>
  <c r="D74" i="153" s="1"/>
  <c r="P22" i="111"/>
  <c r="F22" i="39" s="1"/>
  <c r="P32" i="111"/>
  <c r="F32" i="39" s="1"/>
  <c r="P43" i="154"/>
  <c r="T43" i="39" s="1"/>
  <c r="P13" i="153" s="1"/>
  <c r="C56" i="153"/>
  <c r="P13" i="93"/>
  <c r="G13" i="39" s="1"/>
  <c r="P103" i="93"/>
  <c r="G103" i="39" s="1"/>
  <c r="E73" i="153" s="1"/>
  <c r="C38" i="153"/>
  <c r="M122" i="121"/>
  <c r="M118" i="121"/>
  <c r="M104" i="121"/>
  <c r="M100" i="121"/>
  <c r="M96" i="121"/>
  <c r="M92" i="121"/>
  <c r="M88" i="121"/>
  <c r="M84" i="121"/>
  <c r="M42" i="121"/>
  <c r="M130" i="121"/>
  <c r="M89" i="121"/>
  <c r="M76" i="121"/>
  <c r="M37" i="121"/>
  <c r="M72" i="121"/>
  <c r="M64" i="121"/>
  <c r="M36" i="121"/>
  <c r="M27" i="121"/>
  <c r="M164" i="121"/>
  <c r="M176" i="121"/>
  <c r="M193" i="121"/>
  <c r="M151" i="121"/>
  <c r="M24" i="121"/>
  <c r="M28" i="121"/>
  <c r="M148" i="121"/>
  <c r="M147" i="121"/>
  <c r="M156" i="121"/>
  <c r="M184" i="121"/>
  <c r="M33" i="121"/>
  <c r="M152" i="121"/>
  <c r="M188" i="121"/>
  <c r="M149" i="121"/>
  <c r="M34" i="121"/>
  <c r="M192" i="121"/>
  <c r="M35" i="121"/>
  <c r="M16" i="121"/>
  <c r="M150" i="121"/>
  <c r="M6" i="121"/>
  <c r="M30" i="121"/>
  <c r="M11" i="121"/>
  <c r="M19" i="121"/>
  <c r="M29" i="121"/>
  <c r="M15" i="121"/>
  <c r="M180" i="121"/>
  <c r="M171" i="121"/>
  <c r="M8" i="121"/>
  <c r="M191" i="121"/>
  <c r="M160" i="121"/>
  <c r="M159" i="121"/>
  <c r="M73" i="121"/>
  <c r="M80" i="121"/>
  <c r="M58" i="121"/>
  <c r="M90" i="121"/>
  <c r="M113" i="121"/>
  <c r="M128" i="121"/>
  <c r="M107" i="121"/>
  <c r="M83" i="121"/>
  <c r="M101" i="121"/>
  <c r="M120" i="121"/>
  <c r="M45" i="121"/>
  <c r="M144" i="121"/>
  <c r="M137" i="121"/>
  <c r="M175" i="121"/>
  <c r="M18" i="121"/>
  <c r="M174" i="121"/>
  <c r="M12" i="121"/>
  <c r="M190" i="121"/>
  <c r="M17" i="121"/>
  <c r="M155" i="121"/>
  <c r="M51" i="121"/>
  <c r="M55" i="121"/>
  <c r="M71" i="121"/>
  <c r="M68" i="121"/>
  <c r="M98" i="121"/>
  <c r="M129" i="121"/>
  <c r="M132" i="121"/>
  <c r="M14" i="121"/>
  <c r="M172" i="121"/>
  <c r="M7" i="121"/>
  <c r="M47" i="121"/>
  <c r="M77" i="121"/>
  <c r="M46" i="121"/>
  <c r="M70" i="121"/>
  <c r="M49" i="121"/>
  <c r="M108" i="121"/>
  <c r="M119" i="121"/>
  <c r="M95" i="121"/>
  <c r="M123" i="121"/>
  <c r="M143" i="121"/>
  <c r="M136" i="121"/>
  <c r="M142" i="121"/>
  <c r="M138" i="121"/>
  <c r="M43" i="121"/>
  <c r="M22" i="121"/>
  <c r="M187" i="121"/>
  <c r="M62" i="121"/>
  <c r="M52" i="121"/>
  <c r="M57" i="121"/>
  <c r="M179" i="121"/>
  <c r="M165" i="121"/>
  <c r="M56" i="121"/>
  <c r="M61" i="121"/>
  <c r="M66" i="121"/>
  <c r="M59" i="121"/>
  <c r="M115" i="121"/>
  <c r="M82" i="121"/>
  <c r="M103" i="121"/>
  <c r="M106" i="121"/>
  <c r="M111" i="121"/>
  <c r="M109" i="121"/>
  <c r="M126" i="121"/>
  <c r="M44" i="121"/>
  <c r="M9" i="121"/>
  <c r="M182" i="121"/>
  <c r="M48" i="121"/>
  <c r="M53" i="121"/>
  <c r="M157" i="121"/>
  <c r="M63" i="121"/>
  <c r="M163" i="121"/>
  <c r="M54" i="121"/>
  <c r="M124" i="121"/>
  <c r="M97" i="121"/>
  <c r="M86" i="121"/>
  <c r="M121" i="121"/>
  <c r="M87" i="121"/>
  <c r="M110" i="121"/>
  <c r="M127" i="121"/>
  <c r="M139" i="121"/>
  <c r="M41" i="121"/>
  <c r="M135" i="121"/>
  <c r="M140" i="121"/>
  <c r="M23" i="121"/>
  <c r="M25" i="121"/>
  <c r="M167" i="121"/>
  <c r="M10" i="121"/>
  <c r="M162" i="121"/>
  <c r="M185" i="121"/>
  <c r="M161" i="121"/>
  <c r="M50" i="121"/>
  <c r="M74" i="121"/>
  <c r="M85" i="121"/>
  <c r="M69" i="121"/>
  <c r="M81" i="121"/>
  <c r="M60" i="121"/>
  <c r="M94" i="121"/>
  <c r="M91" i="121"/>
  <c r="M112" i="121"/>
  <c r="M114" i="121"/>
  <c r="M75" i="121"/>
  <c r="M79" i="121"/>
  <c r="M134" i="121"/>
  <c r="M38" i="121"/>
  <c r="M168" i="121"/>
  <c r="M13" i="121"/>
  <c r="M153" i="121"/>
  <c r="M183" i="121"/>
  <c r="M169" i="121"/>
  <c r="M154" i="121"/>
  <c r="M65" i="121"/>
  <c r="M105" i="121"/>
  <c r="M116" i="121"/>
  <c r="M117" i="121"/>
  <c r="M93" i="121"/>
  <c r="M40" i="121"/>
  <c r="M131" i="121"/>
  <c r="M21" i="121"/>
  <c r="M20" i="121"/>
  <c r="M67" i="121"/>
  <c r="M170" i="121"/>
  <c r="M78" i="121"/>
  <c r="M99" i="121"/>
  <c r="M102" i="121"/>
  <c r="M145" i="121"/>
  <c r="M146" i="121"/>
  <c r="M31" i="121"/>
  <c r="M125" i="121"/>
  <c r="M39" i="121"/>
  <c r="M173" i="121"/>
  <c r="M158" i="121"/>
  <c r="M189" i="121"/>
  <c r="M141" i="121"/>
  <c r="M186" i="121"/>
  <c r="M166" i="121"/>
  <c r="M177" i="121"/>
  <c r="M26" i="121"/>
  <c r="M32" i="121"/>
  <c r="M181" i="121"/>
  <c r="M133" i="121"/>
  <c r="M178" i="121"/>
  <c r="M122" i="134"/>
  <c r="M126" i="134"/>
  <c r="M130" i="134"/>
  <c r="M104" i="134"/>
  <c r="M100" i="134"/>
  <c r="M96" i="134"/>
  <c r="M92" i="134"/>
  <c r="M88" i="134"/>
  <c r="M84" i="134"/>
  <c r="M38" i="134"/>
  <c r="M134" i="134"/>
  <c r="M80" i="134"/>
  <c r="M37" i="134"/>
  <c r="M76" i="134"/>
  <c r="M85" i="134"/>
  <c r="M77" i="134"/>
  <c r="M68" i="134"/>
  <c r="M36" i="134"/>
  <c r="M28" i="134"/>
  <c r="M30" i="134"/>
  <c r="M33" i="134"/>
  <c r="M31" i="134"/>
  <c r="M158" i="134"/>
  <c r="M16" i="134"/>
  <c r="M148" i="134"/>
  <c r="M150" i="134"/>
  <c r="M34" i="134"/>
  <c r="M20" i="134"/>
  <c r="M19" i="134"/>
  <c r="M9" i="134"/>
  <c r="M27" i="134"/>
  <c r="M147" i="134"/>
  <c r="M152" i="134"/>
  <c r="M35" i="134"/>
  <c r="M151" i="134"/>
  <c r="M32" i="134"/>
  <c r="M13" i="134"/>
  <c r="M166" i="134"/>
  <c r="M6" i="134"/>
  <c r="M10" i="134"/>
  <c r="M26" i="134"/>
  <c r="M29" i="134"/>
  <c r="M12" i="134"/>
  <c r="M25" i="134"/>
  <c r="M21" i="134"/>
  <c r="M51" i="134"/>
  <c r="M66" i="134"/>
  <c r="M48" i="134"/>
  <c r="M53" i="134"/>
  <c r="M108" i="134"/>
  <c r="M105" i="134"/>
  <c r="M83" i="134"/>
  <c r="M144" i="134"/>
  <c r="M138" i="134"/>
  <c r="M127" i="134"/>
  <c r="M45" i="134"/>
  <c r="M22" i="134"/>
  <c r="M56" i="134"/>
  <c r="M61" i="134"/>
  <c r="M69" i="134"/>
  <c r="M60" i="134"/>
  <c r="M167" i="134"/>
  <c r="M63" i="134"/>
  <c r="M46" i="134"/>
  <c r="M82" i="134"/>
  <c r="M107" i="134"/>
  <c r="M87" i="134"/>
  <c r="M102" i="134"/>
  <c r="M129" i="134"/>
  <c r="M40" i="134"/>
  <c r="M140" i="134"/>
  <c r="M136" i="134"/>
  <c r="M170" i="134"/>
  <c r="M156" i="134"/>
  <c r="M52" i="134"/>
  <c r="M57" i="134"/>
  <c r="M157" i="134"/>
  <c r="M81" i="134"/>
  <c r="M163" i="134"/>
  <c r="M65" i="134"/>
  <c r="M62" i="134"/>
  <c r="M95" i="134"/>
  <c r="M115" i="134"/>
  <c r="M93" i="134"/>
  <c r="M124" i="134"/>
  <c r="M132" i="134"/>
  <c r="M43" i="134"/>
  <c r="M165" i="134"/>
  <c r="M162" i="134"/>
  <c r="M70" i="134"/>
  <c r="M72" i="134"/>
  <c r="M103" i="134"/>
  <c r="M119" i="134"/>
  <c r="M44" i="134"/>
  <c r="M131" i="134"/>
  <c r="M142" i="134"/>
  <c r="M11" i="134"/>
  <c r="M161" i="134"/>
  <c r="M14" i="134"/>
  <c r="M23" i="134"/>
  <c r="M8" i="134"/>
  <c r="M50" i="134"/>
  <c r="M164" i="134"/>
  <c r="M101" i="134"/>
  <c r="M123" i="134"/>
  <c r="M111" i="134"/>
  <c r="M114" i="134"/>
  <c r="M41" i="134"/>
  <c r="M133" i="134"/>
  <c r="M24" i="134"/>
  <c r="M169" i="134"/>
  <c r="M64" i="134"/>
  <c r="M155" i="134"/>
  <c r="M78" i="134"/>
  <c r="M98" i="134"/>
  <c r="M116" i="134"/>
  <c r="M117" i="134"/>
  <c r="M118" i="134"/>
  <c r="M146" i="134"/>
  <c r="M42" i="134"/>
  <c r="M139" i="134"/>
  <c r="M7" i="134"/>
  <c r="M17" i="134"/>
  <c r="M154" i="134"/>
  <c r="M75" i="134"/>
  <c r="M89" i="134"/>
  <c r="M153" i="134"/>
  <c r="M49" i="134"/>
  <c r="M71" i="134"/>
  <c r="M58" i="134"/>
  <c r="M47" i="134"/>
  <c r="M73" i="134"/>
  <c r="M90" i="134"/>
  <c r="M112" i="134"/>
  <c r="M91" i="134"/>
  <c r="M99" i="134"/>
  <c r="M97" i="134"/>
  <c r="M109" i="134"/>
  <c r="M79" i="134"/>
  <c r="M120" i="134"/>
  <c r="M39" i="134"/>
  <c r="M15" i="134"/>
  <c r="M18" i="134"/>
  <c r="M55" i="134"/>
  <c r="M54" i="134"/>
  <c r="M159" i="134"/>
  <c r="M59" i="134"/>
  <c r="M86" i="134"/>
  <c r="M67" i="134"/>
  <c r="M74" i="134"/>
  <c r="M106" i="134"/>
  <c r="M94" i="134"/>
  <c r="M110" i="134"/>
  <c r="M113" i="134"/>
  <c r="M141" i="134"/>
  <c r="M143" i="134"/>
  <c r="M135" i="134"/>
  <c r="M168" i="134"/>
  <c r="M125" i="134"/>
  <c r="M149" i="134"/>
  <c r="M137" i="134"/>
  <c r="M121" i="134"/>
  <c r="M145" i="134"/>
  <c r="M160" i="134"/>
  <c r="M128" i="134"/>
  <c r="P179" i="105"/>
  <c r="P98" i="105"/>
  <c r="E98" i="39" s="1"/>
  <c r="P50" i="122"/>
  <c r="N50" i="39" s="1"/>
  <c r="K20" i="153" s="1"/>
  <c r="P98" i="122"/>
  <c r="N98" i="39" s="1"/>
  <c r="K68" i="153" s="1"/>
  <c r="P153" i="122"/>
  <c r="P13" i="122"/>
  <c r="N13" i="39" s="1"/>
  <c r="P149" i="122"/>
  <c r="N149" i="39" s="1"/>
  <c r="P28" i="122"/>
  <c r="N28" i="39" s="1"/>
  <c r="P182" i="105"/>
  <c r="P95" i="105"/>
  <c r="E95" i="39" s="1"/>
  <c r="P27" i="105"/>
  <c r="E27" i="39" s="1"/>
  <c r="P122" i="105"/>
  <c r="E122" i="39" s="1"/>
  <c r="P173" i="105"/>
  <c r="P74" i="131"/>
  <c r="O74" i="39" s="1"/>
  <c r="L44" i="153" s="1"/>
  <c r="P92" i="131"/>
  <c r="O92" i="39" s="1"/>
  <c r="L62" i="153" s="1"/>
  <c r="P28" i="131"/>
  <c r="O28" i="39" s="1"/>
  <c r="P33" i="131"/>
  <c r="O33" i="39" s="1"/>
  <c r="P109" i="105"/>
  <c r="E109" i="39" s="1"/>
  <c r="P8" i="105"/>
  <c r="E8" i="39" s="1"/>
  <c r="P37" i="105"/>
  <c r="E37" i="39" s="1"/>
  <c r="P40" i="152"/>
  <c r="S40" i="39" s="1"/>
  <c r="O10" i="153" s="1"/>
  <c r="P130" i="152"/>
  <c r="S130" i="39" s="1"/>
  <c r="O100" i="153" s="1"/>
  <c r="P30" i="152"/>
  <c r="S30" i="39" s="1"/>
  <c r="P72" i="152"/>
  <c r="S72" i="39" s="1"/>
  <c r="O42" i="153" s="1"/>
  <c r="P89" i="152"/>
  <c r="S89" i="39" s="1"/>
  <c r="O59" i="153" s="1"/>
  <c r="P116" i="152"/>
  <c r="S116" i="39" s="1"/>
  <c r="O86" i="153" s="1"/>
  <c r="P9" i="152"/>
  <c r="S9" i="39" s="1"/>
  <c r="P47" i="152"/>
  <c r="S47" i="39" s="1"/>
  <c r="O17" i="153" s="1"/>
  <c r="P52" i="152"/>
  <c r="S52" i="39" s="1"/>
  <c r="O22" i="153" s="1"/>
  <c r="P145" i="152"/>
  <c r="S145" i="39" s="1"/>
  <c r="O115" i="153" s="1"/>
  <c r="P16" i="152"/>
  <c r="S16" i="39" s="1"/>
  <c r="P101" i="152"/>
  <c r="S101" i="39" s="1"/>
  <c r="O71" i="153" s="1"/>
  <c r="P75" i="152"/>
  <c r="S75" i="39" s="1"/>
  <c r="O45" i="153" s="1"/>
  <c r="P39" i="152"/>
  <c r="S39" i="39" s="1"/>
  <c r="O9" i="153" s="1"/>
  <c r="P140" i="152"/>
  <c r="S140" i="39" s="1"/>
  <c r="O110" i="153" s="1"/>
  <c r="P24" i="152"/>
  <c r="S24" i="39" s="1"/>
  <c r="P76" i="152"/>
  <c r="S76" i="39" s="1"/>
  <c r="O46" i="153" s="1"/>
  <c r="P104" i="152"/>
  <c r="S104" i="39" s="1"/>
  <c r="O74" i="153" s="1"/>
  <c r="P71" i="94"/>
  <c r="J71" i="39" s="1"/>
  <c r="H41" i="153" s="1"/>
  <c r="P59" i="94"/>
  <c r="J59" i="39" s="1"/>
  <c r="H29" i="153" s="1"/>
  <c r="P107" i="94"/>
  <c r="J107" i="39" s="1"/>
  <c r="H77" i="153" s="1"/>
  <c r="P133" i="94"/>
  <c r="J133" i="39" s="1"/>
  <c r="H103" i="153" s="1"/>
  <c r="P13" i="94"/>
  <c r="J13" i="39" s="1"/>
  <c r="P79" i="94"/>
  <c r="J79" i="39" s="1"/>
  <c r="H49" i="153" s="1"/>
  <c r="P151" i="94"/>
  <c r="J151" i="39" s="1"/>
  <c r="P140" i="94"/>
  <c r="J140" i="39" s="1"/>
  <c r="H110" i="153" s="1"/>
  <c r="P116" i="94"/>
  <c r="J116" i="39" s="1"/>
  <c r="H86" i="153" s="1"/>
  <c r="P93" i="94"/>
  <c r="J93" i="39" s="1"/>
  <c r="H63" i="153" s="1"/>
  <c r="P80" i="94"/>
  <c r="J80" i="39" s="1"/>
  <c r="H50" i="153" s="1"/>
  <c r="P42" i="94"/>
  <c r="J42" i="39" s="1"/>
  <c r="H12" i="153" s="1"/>
  <c r="P72" i="94"/>
  <c r="J72" i="39" s="1"/>
  <c r="H42" i="153" s="1"/>
  <c r="P69" i="94"/>
  <c r="J69" i="39" s="1"/>
  <c r="H39" i="153" s="1"/>
  <c r="P134" i="94"/>
  <c r="J134" i="39" s="1"/>
  <c r="H104" i="153" s="1"/>
  <c r="P98" i="94"/>
  <c r="J98" i="39" s="1"/>
  <c r="H68" i="153" s="1"/>
  <c r="P8" i="94"/>
  <c r="J8" i="39" s="1"/>
  <c r="P102" i="94"/>
  <c r="J102" i="39" s="1"/>
  <c r="H72" i="153" s="1"/>
  <c r="P137" i="94"/>
  <c r="J137" i="39" s="1"/>
  <c r="H107" i="153" s="1"/>
  <c r="P105" i="132"/>
  <c r="P105" i="39" s="1"/>
  <c r="M75" i="153" s="1"/>
  <c r="P132" i="132"/>
  <c r="P132" i="39" s="1"/>
  <c r="M102" i="153" s="1"/>
  <c r="P152" i="132"/>
  <c r="P152" i="39" s="1"/>
  <c r="P57" i="132"/>
  <c r="P57" i="39" s="1"/>
  <c r="M27" i="153" s="1"/>
  <c r="P7" i="155"/>
  <c r="U7" i="39" s="1"/>
  <c r="P25" i="155"/>
  <c r="U25" i="39" s="1"/>
  <c r="P69" i="155"/>
  <c r="U69" i="39" s="1"/>
  <c r="Q39" i="153" s="1"/>
  <c r="P73" i="155"/>
  <c r="U73" i="39" s="1"/>
  <c r="Q43" i="153" s="1"/>
  <c r="P13" i="155"/>
  <c r="U13" i="39" s="1"/>
  <c r="P70" i="155"/>
  <c r="U70" i="39" s="1"/>
  <c r="Q40" i="153" s="1"/>
  <c r="P40" i="155"/>
  <c r="U40" i="39" s="1"/>
  <c r="Q10" i="153" s="1"/>
  <c r="P100" i="155"/>
  <c r="U100" i="39" s="1"/>
  <c r="Q70" i="153" s="1"/>
  <c r="P61" i="155"/>
  <c r="U61" i="39" s="1"/>
  <c r="Q31" i="153" s="1"/>
  <c r="P97" i="155"/>
  <c r="U97" i="39" s="1"/>
  <c r="Q67" i="153" s="1"/>
  <c r="P19" i="155"/>
  <c r="U19" i="39" s="1"/>
  <c r="P93" i="155"/>
  <c r="U93" i="39" s="1"/>
  <c r="Q63" i="153" s="1"/>
  <c r="P110" i="155"/>
  <c r="U110" i="39" s="1"/>
  <c r="Q80" i="153" s="1"/>
  <c r="P134" i="155"/>
  <c r="U134" i="39" s="1"/>
  <c r="Q104" i="153" s="1"/>
  <c r="P124" i="155"/>
  <c r="U124" i="39" s="1"/>
  <c r="Q94" i="153" s="1"/>
  <c r="P42" i="155"/>
  <c r="U42" i="39" s="1"/>
  <c r="Q12" i="153" s="1"/>
  <c r="P82" i="155"/>
  <c r="U82" i="39" s="1"/>
  <c r="Q52" i="153" s="1"/>
  <c r="P55" i="155"/>
  <c r="U55" i="39" s="1"/>
  <c r="Q25" i="153" s="1"/>
  <c r="P98" i="111"/>
  <c r="F98" i="39" s="1"/>
  <c r="D68" i="153" s="1"/>
  <c r="P33" i="111"/>
  <c r="F33" i="39" s="1"/>
  <c r="P170" i="111"/>
  <c r="P102" i="111"/>
  <c r="F102" i="39" s="1"/>
  <c r="D72" i="153" s="1"/>
  <c r="P176" i="111"/>
  <c r="P15" i="111"/>
  <c r="F15" i="39" s="1"/>
  <c r="P162" i="111"/>
  <c r="P147" i="111"/>
  <c r="F147" i="39" s="1"/>
  <c r="P155" i="111"/>
  <c r="P107" i="111"/>
  <c r="F107" i="39" s="1"/>
  <c r="P64" i="111"/>
  <c r="F64" i="39" s="1"/>
  <c r="D34" i="153" s="1"/>
  <c r="P37" i="111"/>
  <c r="F37" i="39" s="1"/>
  <c r="D7" i="153" s="1"/>
  <c r="P27" i="111"/>
  <c r="F27" i="39" s="1"/>
  <c r="P185" i="111"/>
  <c r="P23" i="111"/>
  <c r="F23" i="39" s="1"/>
  <c r="P91" i="111"/>
  <c r="F91" i="39" s="1"/>
  <c r="D61" i="153" s="1"/>
  <c r="P146" i="111"/>
  <c r="F146" i="39" s="1"/>
  <c r="P21" i="111"/>
  <c r="F21" i="39" s="1"/>
  <c r="P29" i="111"/>
  <c r="F29" i="39" s="1"/>
  <c r="P84" i="111"/>
  <c r="F84" i="39" s="1"/>
  <c r="D54" i="153" s="1"/>
  <c r="P125" i="111"/>
  <c r="F125" i="39" s="1"/>
  <c r="D95" i="153" s="1"/>
  <c r="P120" i="111"/>
  <c r="F120" i="39" s="1"/>
  <c r="D90" i="153" s="1"/>
  <c r="P30" i="111"/>
  <c r="F30" i="39" s="1"/>
  <c r="P109" i="154"/>
  <c r="T109" i="39" s="1"/>
  <c r="P79" i="153" s="1"/>
  <c r="P123" i="154"/>
  <c r="T123" i="39" s="1"/>
  <c r="P93" i="153" s="1"/>
  <c r="P117" i="93"/>
  <c r="G117" i="39" s="1"/>
  <c r="E87" i="153" s="1"/>
  <c r="P125" i="93"/>
  <c r="G125" i="39" s="1"/>
  <c r="E95" i="153" s="1"/>
  <c r="C84" i="153"/>
  <c r="C108" i="153"/>
  <c r="C116" i="153"/>
  <c r="C45" i="153"/>
  <c r="C55" i="153"/>
  <c r="P130" i="131"/>
  <c r="O130" i="39" s="1"/>
  <c r="L100" i="153" s="1"/>
  <c r="P111" i="154"/>
  <c r="T111" i="39" s="1"/>
  <c r="P81" i="153" s="1"/>
  <c r="P92" i="154"/>
  <c r="T92" i="39" s="1"/>
  <c r="P62" i="153" s="1"/>
  <c r="P6" i="154"/>
  <c r="T6" i="39" s="1"/>
  <c r="P16" i="154"/>
  <c r="T16" i="39" s="1"/>
  <c r="C41" i="153"/>
  <c r="C22" i="153"/>
  <c r="P164" i="93"/>
  <c r="P90" i="93"/>
  <c r="G90" i="39" s="1"/>
  <c r="E60" i="153" s="1"/>
  <c r="P185" i="93"/>
  <c r="P43" i="93"/>
  <c r="G43" i="39" s="1"/>
  <c r="E13" i="153" s="1"/>
  <c r="P118" i="93"/>
  <c r="G118" i="39" s="1"/>
  <c r="E88" i="153" s="1"/>
  <c r="P94" i="93"/>
  <c r="G94" i="39" s="1"/>
  <c r="E64" i="153" s="1"/>
  <c r="C54" i="153"/>
  <c r="C78" i="153"/>
  <c r="C77" i="153"/>
  <c r="P123" i="131"/>
  <c r="O123" i="39" s="1"/>
  <c r="L93" i="153" s="1"/>
  <c r="C23" i="153"/>
  <c r="P113" i="122"/>
  <c r="N113" i="39" s="1"/>
  <c r="K83" i="153" s="1"/>
  <c r="P137" i="122"/>
  <c r="N137" i="39" s="1"/>
  <c r="K107" i="153" s="1"/>
  <c r="P163" i="122"/>
  <c r="P184" i="122"/>
  <c r="P42" i="122"/>
  <c r="N42" i="39" s="1"/>
  <c r="K12" i="153" s="1"/>
  <c r="P100" i="122"/>
  <c r="N100" i="39" s="1"/>
  <c r="K70" i="153" s="1"/>
  <c r="P37" i="122"/>
  <c r="N37" i="39" s="1"/>
  <c r="K7" i="153" s="1"/>
  <c r="P41" i="122"/>
  <c r="N41" i="39" s="1"/>
  <c r="K11" i="153" s="1"/>
  <c r="P78" i="105"/>
  <c r="E78" i="39" s="1"/>
  <c r="P46" i="105"/>
  <c r="E46" i="39" s="1"/>
  <c r="P30" i="105"/>
  <c r="E30" i="39" s="1"/>
  <c r="P180" i="105"/>
  <c r="P116" i="105"/>
  <c r="E116" i="39" s="1"/>
  <c r="P117" i="131"/>
  <c r="O117" i="39" s="1"/>
  <c r="L87" i="153" s="1"/>
  <c r="P54" i="131"/>
  <c r="O54" i="39" s="1"/>
  <c r="L24" i="153" s="1"/>
  <c r="P108" i="131"/>
  <c r="O108" i="39" s="1"/>
  <c r="L78" i="153" s="1"/>
  <c r="P23" i="131"/>
  <c r="O23" i="39" s="1"/>
  <c r="P121" i="131"/>
  <c r="O121" i="39" s="1"/>
  <c r="L91" i="153" s="1"/>
  <c r="P17" i="131"/>
  <c r="O17" i="39" s="1"/>
  <c r="P40" i="131"/>
  <c r="O40" i="39" s="1"/>
  <c r="L10" i="153" s="1"/>
  <c r="P156" i="105"/>
  <c r="P44" i="105"/>
  <c r="E44" i="39" s="1"/>
  <c r="P103" i="152"/>
  <c r="S103" i="39" s="1"/>
  <c r="O73" i="153" s="1"/>
  <c r="P45" i="152"/>
  <c r="S45" i="39" s="1"/>
  <c r="O15" i="153" s="1"/>
  <c r="P134" i="152"/>
  <c r="S134" i="39" s="1"/>
  <c r="O104" i="153" s="1"/>
  <c r="P43" i="152"/>
  <c r="S43" i="39" s="1"/>
  <c r="O13" i="153" s="1"/>
  <c r="P15" i="152"/>
  <c r="S15" i="39" s="1"/>
  <c r="P10" i="152"/>
  <c r="S10" i="39" s="1"/>
  <c r="P123" i="152"/>
  <c r="S123" i="39" s="1"/>
  <c r="O93" i="153" s="1"/>
  <c r="P125" i="152"/>
  <c r="S125" i="39" s="1"/>
  <c r="O95" i="153" s="1"/>
  <c r="P151" i="152"/>
  <c r="S151" i="39" s="1"/>
  <c r="P57" i="152"/>
  <c r="S57" i="39" s="1"/>
  <c r="O27" i="153" s="1"/>
  <c r="P34" i="152"/>
  <c r="S34" i="39" s="1"/>
  <c r="P132" i="152"/>
  <c r="S132" i="39" s="1"/>
  <c r="O102" i="153" s="1"/>
  <c r="P6" i="152"/>
  <c r="S6" i="39" s="1"/>
  <c r="P90" i="152"/>
  <c r="S90" i="39" s="1"/>
  <c r="O60" i="153" s="1"/>
  <c r="P23" i="152"/>
  <c r="S23" i="39" s="1"/>
  <c r="P60" i="152"/>
  <c r="S60" i="39" s="1"/>
  <c r="O30" i="153" s="1"/>
  <c r="P97" i="152"/>
  <c r="S97" i="39" s="1"/>
  <c r="O67" i="153" s="1"/>
  <c r="P112" i="152"/>
  <c r="S112" i="39" s="1"/>
  <c r="O82" i="153" s="1"/>
  <c r="P33" i="94"/>
  <c r="J33" i="39" s="1"/>
  <c r="P91" i="94"/>
  <c r="J91" i="39" s="1"/>
  <c r="H61" i="153" s="1"/>
  <c r="P115" i="94"/>
  <c r="J115" i="39" s="1"/>
  <c r="H85" i="153" s="1"/>
  <c r="P6" i="94"/>
  <c r="J6" i="39" s="1"/>
  <c r="P104" i="94"/>
  <c r="J104" i="39" s="1"/>
  <c r="H74" i="153" s="1"/>
  <c r="P34" i="94"/>
  <c r="J34" i="39" s="1"/>
  <c r="P77" i="94"/>
  <c r="J77" i="39" s="1"/>
  <c r="H47" i="153" s="1"/>
  <c r="P11" i="94"/>
  <c r="J11" i="39" s="1"/>
  <c r="P142" i="94"/>
  <c r="J142" i="39" s="1"/>
  <c r="H112" i="153" s="1"/>
  <c r="P57" i="94"/>
  <c r="J57" i="39" s="1"/>
  <c r="H27" i="153" s="1"/>
  <c r="P68" i="94"/>
  <c r="J68" i="39" s="1"/>
  <c r="H38" i="153" s="1"/>
  <c r="P109" i="94"/>
  <c r="J109" i="39" s="1"/>
  <c r="H79" i="153" s="1"/>
  <c r="P112" i="94"/>
  <c r="J112" i="39" s="1"/>
  <c r="H82" i="153" s="1"/>
  <c r="P149" i="94"/>
  <c r="J149" i="39" s="1"/>
  <c r="P30" i="94"/>
  <c r="J30" i="39" s="1"/>
  <c r="P82" i="94"/>
  <c r="J82" i="39" s="1"/>
  <c r="H52" i="153" s="1"/>
  <c r="P27" i="94"/>
  <c r="J27" i="39" s="1"/>
  <c r="P94" i="94"/>
  <c r="J94" i="39" s="1"/>
  <c r="H64" i="153" s="1"/>
  <c r="P37" i="94"/>
  <c r="J37" i="39" s="1"/>
  <c r="H7" i="153" s="1"/>
  <c r="P85" i="132"/>
  <c r="P85" i="39" s="1"/>
  <c r="M55" i="153" s="1"/>
  <c r="P122" i="132"/>
  <c r="P122" i="39" s="1"/>
  <c r="M92" i="153" s="1"/>
  <c r="P35" i="132"/>
  <c r="P35" i="39" s="1"/>
  <c r="P30" i="132"/>
  <c r="P30" i="39" s="1"/>
  <c r="P15" i="155"/>
  <c r="U15" i="39" s="1"/>
  <c r="P39" i="155"/>
  <c r="U39" i="39" s="1"/>
  <c r="Q9" i="153" s="1"/>
  <c r="P118" i="155"/>
  <c r="U118" i="39" s="1"/>
  <c r="Q88" i="153" s="1"/>
  <c r="P26" i="155"/>
  <c r="U26" i="39" s="1"/>
  <c r="P142" i="155"/>
  <c r="U142" i="39" s="1"/>
  <c r="Q112" i="153" s="1"/>
  <c r="P111" i="155"/>
  <c r="U111" i="39" s="1"/>
  <c r="Q81" i="153" s="1"/>
  <c r="P78" i="155"/>
  <c r="U78" i="39" s="1"/>
  <c r="Q48" i="153" s="1"/>
  <c r="P32" i="155"/>
  <c r="U32" i="39" s="1"/>
  <c r="P8" i="155"/>
  <c r="U8" i="39" s="1"/>
  <c r="P104" i="155"/>
  <c r="U104" i="39" s="1"/>
  <c r="Q74" i="153" s="1"/>
  <c r="P150" i="155"/>
  <c r="U150" i="39" s="1"/>
  <c r="P35" i="155"/>
  <c r="U35" i="39" s="1"/>
  <c r="P56" i="155"/>
  <c r="U56" i="39" s="1"/>
  <c r="Q26" i="153" s="1"/>
  <c r="P37" i="155"/>
  <c r="U37" i="39" s="1"/>
  <c r="Q7" i="153" s="1"/>
  <c r="P52" i="155"/>
  <c r="U52" i="39" s="1"/>
  <c r="Q22" i="153" s="1"/>
  <c r="P109" i="155"/>
  <c r="U109" i="39" s="1"/>
  <c r="Q79" i="153" s="1"/>
  <c r="P121" i="155"/>
  <c r="U121" i="39" s="1"/>
  <c r="Q91" i="153" s="1"/>
  <c r="P67" i="155"/>
  <c r="U67" i="39" s="1"/>
  <c r="Q37" i="153" s="1"/>
  <c r="P83" i="111"/>
  <c r="F83" i="39" s="1"/>
  <c r="D53" i="153" s="1"/>
  <c r="P145" i="111"/>
  <c r="F145" i="39" s="1"/>
  <c r="D115" i="153" s="1"/>
  <c r="P79" i="111"/>
  <c r="F79" i="39" s="1"/>
  <c r="P190" i="111"/>
  <c r="P136" i="111"/>
  <c r="F136" i="39" s="1"/>
  <c r="D106" i="153" s="1"/>
  <c r="P177" i="111"/>
  <c r="P70" i="111"/>
  <c r="F70" i="39" s="1"/>
  <c r="D40" i="153" s="1"/>
  <c r="P173" i="111"/>
  <c r="P49" i="111"/>
  <c r="F49" i="39" s="1"/>
  <c r="D19" i="153" s="1"/>
  <c r="P175" i="111"/>
  <c r="P57" i="111"/>
  <c r="F57" i="39" s="1"/>
  <c r="D27" i="153" s="1"/>
  <c r="P53" i="111"/>
  <c r="F53" i="39" s="1"/>
  <c r="P35" i="111"/>
  <c r="F35" i="39" s="1"/>
  <c r="P100" i="111"/>
  <c r="F100" i="39" s="1"/>
  <c r="D70" i="153" s="1"/>
  <c r="P163" i="111"/>
  <c r="P68" i="111"/>
  <c r="F68" i="39" s="1"/>
  <c r="D38" i="153" s="1"/>
  <c r="P172" i="111"/>
  <c r="P117" i="111"/>
  <c r="F117" i="39" s="1"/>
  <c r="D87" i="153" s="1"/>
  <c r="P131" i="111"/>
  <c r="F131" i="39" s="1"/>
  <c r="P61" i="111"/>
  <c r="F61" i="39" s="1"/>
  <c r="D31" i="153" s="1"/>
  <c r="P39" i="111"/>
  <c r="F39" i="39" s="1"/>
  <c r="D9" i="153" s="1"/>
  <c r="P65" i="111"/>
  <c r="F65" i="39" s="1"/>
  <c r="D35" i="153" s="1"/>
  <c r="P105" i="111"/>
  <c r="F105" i="39" s="1"/>
  <c r="D75" i="153" s="1"/>
  <c r="P139" i="111"/>
  <c r="F139" i="39" s="1"/>
  <c r="D109" i="153" s="1"/>
  <c r="P60" i="154"/>
  <c r="T60" i="39" s="1"/>
  <c r="P30" i="153" s="1"/>
  <c r="P23" i="154"/>
  <c r="T23" i="39" s="1"/>
  <c r="P20" i="93"/>
  <c r="G20" i="39" s="1"/>
  <c r="C101" i="153"/>
  <c r="P37" i="154"/>
  <c r="T37" i="39" s="1"/>
  <c r="P7" i="153" s="1"/>
  <c r="P135" i="154"/>
  <c r="T135" i="39" s="1"/>
  <c r="P105" i="153" s="1"/>
  <c r="P127" i="154"/>
  <c r="T127" i="39" s="1"/>
  <c r="P97" i="153" s="1"/>
  <c r="P140" i="154"/>
  <c r="T140" i="39" s="1"/>
  <c r="P110" i="153" s="1"/>
  <c r="P10" i="154"/>
  <c r="T10" i="39" s="1"/>
  <c r="P12" i="154"/>
  <c r="T12" i="39" s="1"/>
  <c r="P66" i="154"/>
  <c r="T66" i="39" s="1"/>
  <c r="P36" i="153" s="1"/>
  <c r="P116" i="154"/>
  <c r="T116" i="39" s="1"/>
  <c r="P86" i="153" s="1"/>
  <c r="P63" i="154"/>
  <c r="T63" i="39" s="1"/>
  <c r="P33" i="153" s="1"/>
  <c r="P15" i="154"/>
  <c r="T15" i="39" s="1"/>
  <c r="P93" i="154"/>
  <c r="T93" i="39" s="1"/>
  <c r="P63" i="153" s="1"/>
  <c r="O2" i="154"/>
  <c r="P20" i="154" s="1"/>
  <c r="T20" i="39" s="1"/>
  <c r="P38" i="154"/>
  <c r="T38" i="39" s="1"/>
  <c r="P8" i="153" s="1"/>
  <c r="P146" i="154"/>
  <c r="T146" i="39" s="1"/>
  <c r="P116" i="153" s="1"/>
  <c r="P30" i="154"/>
  <c r="T30" i="39" s="1"/>
  <c r="P88" i="154"/>
  <c r="T88" i="39" s="1"/>
  <c r="P58" i="153" s="1"/>
  <c r="P148" i="154"/>
  <c r="T148" i="39" s="1"/>
  <c r="M140" i="120"/>
  <c r="M131" i="120"/>
  <c r="M142" i="120"/>
  <c r="M121" i="120"/>
  <c r="M125" i="120"/>
  <c r="M129" i="120"/>
  <c r="M103" i="120"/>
  <c r="M99" i="120"/>
  <c r="M95" i="120"/>
  <c r="M91" i="120"/>
  <c r="M87" i="120"/>
  <c r="M83" i="120"/>
  <c r="M34" i="120"/>
  <c r="M33" i="120"/>
  <c r="M32" i="120"/>
  <c r="M37" i="120"/>
  <c r="M31" i="120"/>
  <c r="M30" i="120"/>
  <c r="M148" i="120"/>
  <c r="M36" i="120"/>
  <c r="M29" i="120"/>
  <c r="M147" i="120"/>
  <c r="M84" i="120"/>
  <c r="M79" i="120"/>
  <c r="M74" i="120"/>
  <c r="M28" i="120"/>
  <c r="M88" i="120"/>
  <c r="M80" i="120"/>
  <c r="M75" i="120"/>
  <c r="M71" i="120"/>
  <c r="M149" i="120"/>
  <c r="M161" i="120"/>
  <c r="M35" i="120"/>
  <c r="M150" i="120"/>
  <c r="M179" i="120"/>
  <c r="M27" i="120"/>
  <c r="M163" i="120"/>
  <c r="M177" i="120"/>
  <c r="M151" i="120"/>
  <c r="M164" i="120"/>
  <c r="M55" i="120"/>
  <c r="M60" i="120"/>
  <c r="M9" i="120"/>
  <c r="M68" i="120"/>
  <c r="M17" i="120"/>
  <c r="M61" i="120"/>
  <c r="M18" i="120"/>
  <c r="M7" i="120"/>
  <c r="M108" i="120"/>
  <c r="M123" i="120"/>
  <c r="M145" i="120"/>
  <c r="M127" i="120"/>
  <c r="M135" i="120"/>
  <c r="M132" i="120"/>
  <c r="M139" i="120"/>
  <c r="M22" i="120"/>
  <c r="M188" i="120"/>
  <c r="M81" i="120"/>
  <c r="M57" i="120"/>
  <c r="M10" i="120"/>
  <c r="M64" i="120"/>
  <c r="M63" i="120"/>
  <c r="M13" i="120"/>
  <c r="M76" i="120"/>
  <c r="M114" i="120"/>
  <c r="M118" i="120"/>
  <c r="M109" i="120"/>
  <c r="M94" i="120"/>
  <c r="M105" i="120"/>
  <c r="M38" i="120"/>
  <c r="M130" i="120"/>
  <c r="M136" i="120"/>
  <c r="M181" i="120"/>
  <c r="M171" i="120"/>
  <c r="M16" i="120"/>
  <c r="M11" i="120"/>
  <c r="M70" i="120"/>
  <c r="M46" i="120"/>
  <c r="M12" i="120"/>
  <c r="M96" i="120"/>
  <c r="M102" i="120"/>
  <c r="M90" i="120"/>
  <c r="M112" i="120"/>
  <c r="M86" i="120"/>
  <c r="M41" i="120"/>
  <c r="M43" i="120"/>
  <c r="M185" i="120"/>
  <c r="M175" i="120"/>
  <c r="M89" i="120"/>
  <c r="M66" i="120"/>
  <c r="M49" i="120"/>
  <c r="M93" i="120"/>
  <c r="M85" i="120"/>
  <c r="M113" i="120"/>
  <c r="M144" i="120"/>
  <c r="M40" i="120"/>
  <c r="M133" i="120"/>
  <c r="M173" i="120"/>
  <c r="M176" i="120"/>
  <c r="M172" i="120"/>
  <c r="M48" i="120"/>
  <c r="M47" i="120"/>
  <c r="M52" i="120"/>
  <c r="M67" i="120"/>
  <c r="M19" i="120"/>
  <c r="M25" i="120"/>
  <c r="M50" i="120"/>
  <c r="M14" i="120"/>
  <c r="M111" i="120"/>
  <c r="M104" i="120"/>
  <c r="M115" i="120"/>
  <c r="M116" i="120"/>
  <c r="M92" i="120"/>
  <c r="M117" i="120"/>
  <c r="M128" i="120"/>
  <c r="M42" i="120"/>
  <c r="M153" i="120"/>
  <c r="M189" i="120"/>
  <c r="M165" i="120"/>
  <c r="M155" i="120"/>
  <c r="M58" i="120"/>
  <c r="M62" i="120"/>
  <c r="M24" i="120"/>
  <c r="M72" i="120"/>
  <c r="M101" i="120"/>
  <c r="M110" i="120"/>
  <c r="M134" i="120"/>
  <c r="M169" i="120"/>
  <c r="M159" i="120"/>
  <c r="M187" i="120"/>
  <c r="M183" i="120"/>
  <c r="M54" i="120"/>
  <c r="M15" i="120"/>
  <c r="M53" i="120"/>
  <c r="M65" i="120"/>
  <c r="M77" i="120"/>
  <c r="M23" i="120"/>
  <c r="M51" i="120"/>
  <c r="M56" i="120"/>
  <c r="M98" i="120"/>
  <c r="M73" i="120"/>
  <c r="M122" i="120"/>
  <c r="M78" i="120"/>
  <c r="M100" i="120"/>
  <c r="M119" i="120"/>
  <c r="M107" i="120"/>
  <c r="M141" i="120"/>
  <c r="M138" i="120"/>
  <c r="M157" i="120"/>
  <c r="M160" i="120"/>
  <c r="M156" i="120"/>
  <c r="M167" i="120"/>
  <c r="M180" i="120"/>
  <c r="M8" i="120"/>
  <c r="M59" i="120"/>
  <c r="M21" i="120"/>
  <c r="M69" i="120"/>
  <c r="M6" i="120"/>
  <c r="M106" i="120"/>
  <c r="M126" i="120"/>
  <c r="M97" i="120"/>
  <c r="M82" i="120"/>
  <c r="M146" i="120"/>
  <c r="M168" i="120"/>
  <c r="M162" i="120"/>
  <c r="M137" i="120"/>
  <c r="M158" i="120"/>
  <c r="M182" i="120"/>
  <c r="M120" i="120"/>
  <c r="M170" i="120"/>
  <c r="M186" i="120"/>
  <c r="M152" i="120"/>
  <c r="M166" i="120"/>
  <c r="M20" i="120"/>
  <c r="M26" i="120"/>
  <c r="M184" i="120"/>
  <c r="M124" i="120"/>
  <c r="M174" i="120"/>
  <c r="M143" i="120"/>
  <c r="M39" i="120"/>
  <c r="M154" i="120"/>
  <c r="M45" i="120"/>
  <c r="M178" i="120"/>
  <c r="M44" i="120"/>
  <c r="P80" i="93"/>
  <c r="G80" i="39" s="1"/>
  <c r="E50" i="153" s="1"/>
  <c r="P100" i="93"/>
  <c r="G100" i="39" s="1"/>
  <c r="E70" i="153" s="1"/>
  <c r="P105" i="93"/>
  <c r="G105" i="39" s="1"/>
  <c r="E75" i="153" s="1"/>
  <c r="P38" i="93"/>
  <c r="G38" i="39" s="1"/>
  <c r="E8" i="153" s="1"/>
  <c r="O2" i="93"/>
  <c r="P28" i="93" s="1"/>
  <c r="G28" i="39" s="1"/>
  <c r="P155" i="93"/>
  <c r="P128" i="93"/>
  <c r="G128" i="39" s="1"/>
  <c r="E98" i="153" s="1"/>
  <c r="P143" i="93"/>
  <c r="G143" i="39" s="1"/>
  <c r="E113" i="153" s="1"/>
  <c r="P56" i="93"/>
  <c r="G56" i="39" s="1"/>
  <c r="E26" i="153" s="1"/>
  <c r="P119" i="93"/>
  <c r="G119" i="39" s="1"/>
  <c r="E89" i="153" s="1"/>
  <c r="P63" i="93"/>
  <c r="G63" i="39" s="1"/>
  <c r="E33" i="153" s="1"/>
  <c r="P68" i="93"/>
  <c r="G68" i="39" s="1"/>
  <c r="E38" i="153" s="1"/>
  <c r="P110" i="93"/>
  <c r="G110" i="39" s="1"/>
  <c r="E80" i="153" s="1"/>
  <c r="P180" i="93"/>
  <c r="P122" i="93"/>
  <c r="G122" i="39" s="1"/>
  <c r="E92" i="153" s="1"/>
  <c r="P171" i="93"/>
  <c r="P95" i="93"/>
  <c r="G95" i="39" s="1"/>
  <c r="E65" i="153" s="1"/>
  <c r="P154" i="93"/>
  <c r="P86" i="93"/>
  <c r="G86" i="39" s="1"/>
  <c r="E56" i="153" s="1"/>
  <c r="P75" i="93"/>
  <c r="G75" i="39" s="1"/>
  <c r="E45" i="153" s="1"/>
  <c r="P30" i="93"/>
  <c r="G30" i="39" s="1"/>
  <c r="P146" i="93"/>
  <c r="G146" i="39" s="1"/>
  <c r="E116" i="153" s="1"/>
  <c r="P57" i="105"/>
  <c r="E57" i="39" s="1"/>
  <c r="P21" i="105"/>
  <c r="E21" i="39" s="1"/>
  <c r="P125" i="105"/>
  <c r="E125" i="39" s="1"/>
  <c r="P63" i="105"/>
  <c r="E63" i="39" s="1"/>
  <c r="P155" i="105"/>
  <c r="P136" i="93"/>
  <c r="G136" i="39" s="1"/>
  <c r="E106" i="153" s="1"/>
  <c r="P76" i="105"/>
  <c r="E76" i="39" s="1"/>
  <c r="P187" i="105"/>
  <c r="P70" i="105"/>
  <c r="E70" i="39" s="1"/>
  <c r="P174" i="122"/>
  <c r="P120" i="122"/>
  <c r="N120" i="39" s="1"/>
  <c r="K90" i="153" s="1"/>
  <c r="P181" i="122"/>
  <c r="P189" i="122"/>
  <c r="P76" i="122"/>
  <c r="N76" i="39" s="1"/>
  <c r="K46" i="153" s="1"/>
  <c r="P88" i="122"/>
  <c r="N88" i="39" s="1"/>
  <c r="K58" i="153" s="1"/>
  <c r="P127" i="122"/>
  <c r="N127" i="39" s="1"/>
  <c r="K97" i="153" s="1"/>
  <c r="P14" i="122"/>
  <c r="N14" i="39" s="1"/>
  <c r="P125" i="122"/>
  <c r="N125" i="39" s="1"/>
  <c r="K95" i="153" s="1"/>
  <c r="P57" i="122"/>
  <c r="N57" i="39" s="1"/>
  <c r="K27" i="153" s="1"/>
  <c r="P128" i="122"/>
  <c r="N128" i="39" s="1"/>
  <c r="K98" i="153" s="1"/>
  <c r="P73" i="122"/>
  <c r="N73" i="39" s="1"/>
  <c r="K43" i="153" s="1"/>
  <c r="P9" i="122"/>
  <c r="N9" i="39" s="1"/>
  <c r="P91" i="122"/>
  <c r="N91" i="39" s="1"/>
  <c r="K61" i="153" s="1"/>
  <c r="P126" i="122"/>
  <c r="N126" i="39" s="1"/>
  <c r="K96" i="153" s="1"/>
  <c r="P67" i="122"/>
  <c r="N67" i="39" s="1"/>
  <c r="K37" i="153" s="1"/>
  <c r="P81" i="122"/>
  <c r="N81" i="39" s="1"/>
  <c r="K51" i="153" s="1"/>
  <c r="P180" i="122"/>
  <c r="P32" i="122"/>
  <c r="N32" i="39" s="1"/>
  <c r="P21" i="122"/>
  <c r="N21" i="39" s="1"/>
  <c r="P63" i="122"/>
  <c r="N63" i="39" s="1"/>
  <c r="K33" i="153" s="1"/>
  <c r="P93" i="122"/>
  <c r="N93" i="39" s="1"/>
  <c r="K63" i="153" s="1"/>
  <c r="P88" i="105"/>
  <c r="E88" i="39" s="1"/>
  <c r="P172" i="105"/>
  <c r="P121" i="105"/>
  <c r="E121" i="39" s="1"/>
  <c r="P126" i="105"/>
  <c r="E126" i="39" s="1"/>
  <c r="P7" i="105"/>
  <c r="E7" i="39" s="1"/>
  <c r="P45" i="105"/>
  <c r="E45" i="39" s="1"/>
  <c r="P189" i="105"/>
  <c r="M45" i="156"/>
  <c r="M142" i="156"/>
  <c r="M131" i="156"/>
  <c r="M123" i="156"/>
  <c r="M115" i="156"/>
  <c r="M107" i="156"/>
  <c r="M151" i="156"/>
  <c r="M140" i="156"/>
  <c r="M135" i="156"/>
  <c r="M40" i="156"/>
  <c r="M144" i="156"/>
  <c r="M139" i="156"/>
  <c r="M34" i="156"/>
  <c r="M32" i="156"/>
  <c r="M27" i="156"/>
  <c r="M25" i="156"/>
  <c r="M17" i="156"/>
  <c r="M9" i="156"/>
  <c r="M36" i="156"/>
  <c r="M31" i="156"/>
  <c r="M26" i="156"/>
  <c r="M35" i="156"/>
  <c r="M30" i="156"/>
  <c r="M16" i="156"/>
  <c r="M14" i="156"/>
  <c r="M78" i="156"/>
  <c r="M127" i="156"/>
  <c r="M41" i="156"/>
  <c r="M79" i="156"/>
  <c r="M60" i="156"/>
  <c r="M106" i="156"/>
  <c r="M150" i="156"/>
  <c r="M63" i="156"/>
  <c r="M104" i="156"/>
  <c r="M28" i="156"/>
  <c r="M129" i="156"/>
  <c r="M98" i="156"/>
  <c r="M85" i="156"/>
  <c r="M69" i="156"/>
  <c r="M134" i="156"/>
  <c r="M109" i="156"/>
  <c r="M65" i="156"/>
  <c r="M110" i="156"/>
  <c r="M143" i="156"/>
  <c r="M91" i="156"/>
  <c r="M76" i="156"/>
  <c r="M77" i="156"/>
  <c r="M112" i="156"/>
  <c r="M75" i="156"/>
  <c r="M72" i="156"/>
  <c r="M149" i="156"/>
  <c r="M99" i="156"/>
  <c r="M113" i="156"/>
  <c r="M124" i="156"/>
  <c r="M22" i="156"/>
  <c r="M52" i="156"/>
  <c r="M84" i="156"/>
  <c r="M130" i="156"/>
  <c r="M141" i="156"/>
  <c r="M21" i="156"/>
  <c r="M121" i="156"/>
  <c r="M93" i="156"/>
  <c r="M120" i="156"/>
  <c r="M62" i="156"/>
  <c r="M88" i="156"/>
  <c r="M145" i="156"/>
  <c r="M59" i="156"/>
  <c r="M126" i="156"/>
  <c r="M43" i="156"/>
  <c r="M117" i="156"/>
  <c r="M53" i="156"/>
  <c r="M100" i="156"/>
  <c r="M6" i="156"/>
  <c r="M19" i="156"/>
  <c r="M46" i="156"/>
  <c r="M95" i="156"/>
  <c r="M118" i="156"/>
  <c r="M102" i="156"/>
  <c r="M38" i="156"/>
  <c r="M82" i="156"/>
  <c r="M61" i="156"/>
  <c r="M119" i="156"/>
  <c r="M80" i="156"/>
  <c r="M81" i="156"/>
  <c r="M39" i="156"/>
  <c r="M42" i="156"/>
  <c r="M132" i="156"/>
  <c r="M137" i="156"/>
  <c r="M105" i="156"/>
  <c r="M67" i="156"/>
  <c r="M122" i="156"/>
  <c r="M86" i="156"/>
  <c r="M147" i="156"/>
  <c r="M97" i="156"/>
  <c r="M33" i="156"/>
  <c r="M74" i="156"/>
  <c r="M152" i="156"/>
  <c r="M101" i="156"/>
  <c r="M83" i="156"/>
  <c r="M90" i="156"/>
  <c r="M103" i="156"/>
  <c r="M94" i="156"/>
  <c r="M47" i="156"/>
  <c r="M7" i="156"/>
  <c r="M23" i="156"/>
  <c r="M55" i="156"/>
  <c r="M11" i="156"/>
  <c r="M111" i="156"/>
  <c r="M92" i="156"/>
  <c r="M136" i="156"/>
  <c r="M73" i="156"/>
  <c r="M89" i="156"/>
  <c r="M87" i="156"/>
  <c r="M57" i="156"/>
  <c r="M133" i="156"/>
  <c r="M50" i="156"/>
  <c r="M13" i="156"/>
  <c r="M54" i="156"/>
  <c r="M15" i="156"/>
  <c r="M114" i="156"/>
  <c r="M148" i="156"/>
  <c r="M108" i="156"/>
  <c r="M96" i="156"/>
  <c r="M125" i="156"/>
  <c r="M37" i="156"/>
  <c r="M68" i="156"/>
  <c r="M128" i="156"/>
  <c r="M116" i="156"/>
  <c r="M18" i="156"/>
  <c r="M51" i="156"/>
  <c r="M44" i="156"/>
  <c r="M24" i="156"/>
  <c r="M70" i="156"/>
  <c r="M10" i="156"/>
  <c r="M8" i="156"/>
  <c r="M49" i="156"/>
  <c r="M71" i="156"/>
  <c r="M64" i="156"/>
  <c r="M56" i="156"/>
  <c r="M48" i="156"/>
  <c r="M138" i="156"/>
  <c r="M66" i="156"/>
  <c r="M58" i="156"/>
  <c r="M29" i="156"/>
  <c r="M20" i="156"/>
  <c r="M12" i="156"/>
  <c r="M146" i="156"/>
  <c r="P87" i="131"/>
  <c r="O87" i="39" s="1"/>
  <c r="L57" i="153" s="1"/>
  <c r="P69" i="131"/>
  <c r="O69" i="39" s="1"/>
  <c r="L39" i="153" s="1"/>
  <c r="P18" i="131"/>
  <c r="O18" i="39" s="1"/>
  <c r="P100" i="131"/>
  <c r="O100" i="39" s="1"/>
  <c r="L70" i="153" s="1"/>
  <c r="P65" i="131"/>
  <c r="O65" i="39" s="1"/>
  <c r="L35" i="153" s="1"/>
  <c r="P107" i="131"/>
  <c r="O107" i="39" s="1"/>
  <c r="L77" i="153" s="1"/>
  <c r="P53" i="131"/>
  <c r="O53" i="39" s="1"/>
  <c r="L23" i="153" s="1"/>
  <c r="P122" i="131"/>
  <c r="O122" i="39" s="1"/>
  <c r="L92" i="153" s="1"/>
  <c r="P131" i="131"/>
  <c r="O131" i="39" s="1"/>
  <c r="L101" i="153" s="1"/>
  <c r="P19" i="131"/>
  <c r="O19" i="39" s="1"/>
  <c r="P116" i="131"/>
  <c r="O116" i="39" s="1"/>
  <c r="L86" i="153" s="1"/>
  <c r="P22" i="131"/>
  <c r="O22" i="39" s="1"/>
  <c r="P62" i="131"/>
  <c r="O62" i="39" s="1"/>
  <c r="L32" i="153" s="1"/>
  <c r="P29" i="131"/>
  <c r="O29" i="39" s="1"/>
  <c r="P151" i="131"/>
  <c r="O151" i="39" s="1"/>
  <c r="P91" i="131"/>
  <c r="O91" i="39" s="1"/>
  <c r="L61" i="153" s="1"/>
  <c r="P86" i="131"/>
  <c r="O86" i="39" s="1"/>
  <c r="L56" i="153" s="1"/>
  <c r="P128" i="131"/>
  <c r="O128" i="39" s="1"/>
  <c r="L98" i="153" s="1"/>
  <c r="P93" i="105"/>
  <c r="E93" i="39" s="1"/>
  <c r="P22" i="105"/>
  <c r="E22" i="39" s="1"/>
  <c r="P111" i="152"/>
  <c r="S111" i="39" s="1"/>
  <c r="O81" i="153" s="1"/>
  <c r="P79" i="152"/>
  <c r="S79" i="39" s="1"/>
  <c r="O49" i="153" s="1"/>
  <c r="P124" i="152"/>
  <c r="S124" i="39" s="1"/>
  <c r="O94" i="153" s="1"/>
  <c r="P135" i="152"/>
  <c r="S135" i="39" s="1"/>
  <c r="O105" i="153" s="1"/>
  <c r="P65" i="152"/>
  <c r="S65" i="39" s="1"/>
  <c r="O35" i="153" s="1"/>
  <c r="P66" i="152"/>
  <c r="S66" i="39" s="1"/>
  <c r="O36" i="153" s="1"/>
  <c r="P50" i="152"/>
  <c r="S50" i="39" s="1"/>
  <c r="O20" i="153" s="1"/>
  <c r="P55" i="152"/>
  <c r="S55" i="39" s="1"/>
  <c r="O25" i="153" s="1"/>
  <c r="P42" i="152"/>
  <c r="S42" i="39" s="1"/>
  <c r="O12" i="153" s="1"/>
  <c r="P139" i="152"/>
  <c r="S139" i="39" s="1"/>
  <c r="O109" i="153" s="1"/>
  <c r="P78" i="152"/>
  <c r="S78" i="39" s="1"/>
  <c r="O48" i="153" s="1"/>
  <c r="P59" i="152"/>
  <c r="S59" i="39" s="1"/>
  <c r="O29" i="153" s="1"/>
  <c r="P27" i="152"/>
  <c r="S27" i="39" s="1"/>
  <c r="P61" i="152"/>
  <c r="S61" i="39" s="1"/>
  <c r="O31" i="153" s="1"/>
  <c r="P88" i="152"/>
  <c r="S88" i="39" s="1"/>
  <c r="O58" i="153" s="1"/>
  <c r="P105" i="152"/>
  <c r="S105" i="39" s="1"/>
  <c r="O75" i="153" s="1"/>
  <c r="P113" i="152"/>
  <c r="S113" i="39" s="1"/>
  <c r="O83" i="153" s="1"/>
  <c r="P120" i="152"/>
  <c r="S120" i="39" s="1"/>
  <c r="O90" i="153" s="1"/>
  <c r="P103" i="94"/>
  <c r="J103" i="39" s="1"/>
  <c r="H73" i="153" s="1"/>
  <c r="P75" i="94"/>
  <c r="J75" i="39" s="1"/>
  <c r="H45" i="153" s="1"/>
  <c r="P83" i="94"/>
  <c r="J83" i="39" s="1"/>
  <c r="H53" i="153" s="1"/>
  <c r="P35" i="94"/>
  <c r="J35" i="39" s="1"/>
  <c r="P39" i="94"/>
  <c r="J39" i="39" s="1"/>
  <c r="H9" i="153" s="1"/>
  <c r="P24" i="94"/>
  <c r="J24" i="39" s="1"/>
  <c r="P52" i="94"/>
  <c r="J52" i="39" s="1"/>
  <c r="H22" i="153" s="1"/>
  <c r="P129" i="94"/>
  <c r="J129" i="39" s="1"/>
  <c r="H99" i="153" s="1"/>
  <c r="P145" i="94"/>
  <c r="J145" i="39" s="1"/>
  <c r="H115" i="153" s="1"/>
  <c r="P131" i="94"/>
  <c r="J131" i="39" s="1"/>
  <c r="H101" i="153" s="1"/>
  <c r="P92" i="94"/>
  <c r="J92" i="39" s="1"/>
  <c r="H62" i="153" s="1"/>
  <c r="P32" i="94"/>
  <c r="J32" i="39" s="1"/>
  <c r="P73" i="94"/>
  <c r="J73" i="39" s="1"/>
  <c r="H43" i="153" s="1"/>
  <c r="P17" i="94"/>
  <c r="J17" i="39" s="1"/>
  <c r="P117" i="94"/>
  <c r="J117" i="39" s="1"/>
  <c r="H87" i="153" s="1"/>
  <c r="P66" i="94"/>
  <c r="J66" i="39" s="1"/>
  <c r="H36" i="153" s="1"/>
  <c r="P141" i="94"/>
  <c r="J141" i="39" s="1"/>
  <c r="H111" i="153" s="1"/>
  <c r="P86" i="94"/>
  <c r="J86" i="39" s="1"/>
  <c r="H56" i="153" s="1"/>
  <c r="P120" i="132"/>
  <c r="P120" i="39" s="1"/>
  <c r="M90" i="153" s="1"/>
  <c r="P101" i="132"/>
  <c r="P101" i="39" s="1"/>
  <c r="M71" i="153" s="1"/>
  <c r="P18" i="132"/>
  <c r="P18" i="39" s="1"/>
  <c r="P42" i="132"/>
  <c r="P42" i="39" s="1"/>
  <c r="M12" i="153" s="1"/>
  <c r="P137" i="132"/>
  <c r="P137" i="39" s="1"/>
  <c r="M107" i="153" s="1"/>
  <c r="P71" i="132"/>
  <c r="P71" i="39" s="1"/>
  <c r="M41" i="153" s="1"/>
  <c r="P109" i="132"/>
  <c r="P109" i="39" s="1"/>
  <c r="M79" i="153" s="1"/>
  <c r="P6" i="132"/>
  <c r="P6" i="39" s="1"/>
  <c r="P102" i="132"/>
  <c r="P102" i="39" s="1"/>
  <c r="M72" i="153" s="1"/>
  <c r="O2" i="132"/>
  <c r="P7" i="132" s="1"/>
  <c r="P7" i="39" s="1"/>
  <c r="P38" i="132"/>
  <c r="P38" i="39" s="1"/>
  <c r="M8" i="153" s="1"/>
  <c r="P49" i="132"/>
  <c r="P49" i="39" s="1"/>
  <c r="M19" i="153" s="1"/>
  <c r="P39" i="132"/>
  <c r="P39" i="39" s="1"/>
  <c r="M9" i="153" s="1"/>
  <c r="P147" i="132"/>
  <c r="P147" i="39" s="1"/>
  <c r="P31" i="132"/>
  <c r="P31" i="39" s="1"/>
  <c r="P11" i="132"/>
  <c r="P11" i="39" s="1"/>
  <c r="P36" i="132"/>
  <c r="P36" i="39" s="1"/>
  <c r="M6" i="153" s="1"/>
  <c r="P103" i="132"/>
  <c r="P103" i="39" s="1"/>
  <c r="M73" i="153" s="1"/>
  <c r="P65" i="155"/>
  <c r="U65" i="39" s="1"/>
  <c r="Q35" i="153" s="1"/>
  <c r="P81" i="155"/>
  <c r="U81" i="39" s="1"/>
  <c r="Q51" i="153" s="1"/>
  <c r="P117" i="155"/>
  <c r="U117" i="39" s="1"/>
  <c r="Q87" i="153" s="1"/>
  <c r="P44" i="155"/>
  <c r="U44" i="39" s="1"/>
  <c r="Q14" i="153" s="1"/>
  <c r="P141" i="155"/>
  <c r="U141" i="39" s="1"/>
  <c r="Q111" i="153" s="1"/>
  <c r="P136" i="155"/>
  <c r="U136" i="39" s="1"/>
  <c r="Q106" i="153" s="1"/>
  <c r="P11" i="155"/>
  <c r="U11" i="39" s="1"/>
  <c r="P114" i="155"/>
  <c r="U114" i="39" s="1"/>
  <c r="Q84" i="153" s="1"/>
  <c r="P144" i="155"/>
  <c r="U144" i="39" s="1"/>
  <c r="Q114" i="153" s="1"/>
  <c r="P48" i="155"/>
  <c r="U48" i="39" s="1"/>
  <c r="Q18" i="153" s="1"/>
  <c r="P43" i="155"/>
  <c r="U43" i="39" s="1"/>
  <c r="Q13" i="153" s="1"/>
  <c r="P139" i="155"/>
  <c r="U139" i="39" s="1"/>
  <c r="Q109" i="153" s="1"/>
  <c r="P9" i="155"/>
  <c r="U9" i="39" s="1"/>
  <c r="P108" i="155"/>
  <c r="U108" i="39" s="1"/>
  <c r="Q78" i="153" s="1"/>
  <c r="P106" i="155"/>
  <c r="U106" i="39" s="1"/>
  <c r="Q76" i="153" s="1"/>
  <c r="P130" i="155"/>
  <c r="U130" i="39" s="1"/>
  <c r="Q100" i="153" s="1"/>
  <c r="P133" i="155"/>
  <c r="U133" i="39" s="1"/>
  <c r="Q103" i="153" s="1"/>
  <c r="P51" i="155"/>
  <c r="U51" i="39" s="1"/>
  <c r="Q21" i="153" s="1"/>
  <c r="P138" i="111"/>
  <c r="F138" i="39" s="1"/>
  <c r="P122" i="111"/>
  <c r="F122" i="39" s="1"/>
  <c r="D92" i="153" s="1"/>
  <c r="P25" i="111"/>
  <c r="F25" i="39" s="1"/>
  <c r="P130" i="111"/>
  <c r="F130" i="39" s="1"/>
  <c r="P12" i="111"/>
  <c r="F12" i="39" s="1"/>
  <c r="P159" i="111"/>
  <c r="P17" i="111"/>
  <c r="F17" i="39" s="1"/>
  <c r="P183" i="111"/>
  <c r="P123" i="111"/>
  <c r="F123" i="39" s="1"/>
  <c r="P126" i="111"/>
  <c r="F126" i="39" s="1"/>
  <c r="D96" i="153" s="1"/>
  <c r="P55" i="111"/>
  <c r="F55" i="39" s="1"/>
  <c r="P178" i="111"/>
  <c r="P45" i="111"/>
  <c r="F45" i="39" s="1"/>
  <c r="D15" i="153" s="1"/>
  <c r="P80" i="111"/>
  <c r="F80" i="39" s="1"/>
  <c r="D50" i="153" s="1"/>
  <c r="P171" i="111"/>
  <c r="P81" i="111"/>
  <c r="F81" i="39" s="1"/>
  <c r="D51" i="153" s="1"/>
  <c r="P154" i="111"/>
  <c r="P31" i="111"/>
  <c r="F31" i="39" s="1"/>
  <c r="P108" i="111"/>
  <c r="F108" i="39" s="1"/>
  <c r="P16" i="111"/>
  <c r="F16" i="39" s="1"/>
  <c r="P26" i="111"/>
  <c r="F26" i="39" s="1"/>
  <c r="P101" i="111"/>
  <c r="F101" i="39" s="1"/>
  <c r="P88" i="111"/>
  <c r="F88" i="39" s="1"/>
  <c r="D58" i="153" s="1"/>
  <c r="P44" i="111"/>
  <c r="F44" i="39" s="1"/>
  <c r="D14" i="153" s="1"/>
  <c r="D93" i="153" l="1"/>
  <c r="D108" i="153"/>
  <c r="C48" i="153"/>
  <c r="D23" i="153"/>
  <c r="C63" i="153"/>
  <c r="D101" i="153"/>
  <c r="D49" i="153"/>
  <c r="D77" i="153"/>
  <c r="C52" i="153"/>
  <c r="C96" i="153"/>
  <c r="C95" i="153"/>
  <c r="C14" i="153"/>
  <c r="D116" i="153"/>
  <c r="C33" i="153"/>
  <c r="P143" i="134"/>
  <c r="Q143" i="39" s="1"/>
  <c r="N113" i="153" s="1"/>
  <c r="P154" i="134"/>
  <c r="P103" i="134"/>
  <c r="Q103" i="39" s="1"/>
  <c r="N73" i="153" s="1"/>
  <c r="P69" i="134"/>
  <c r="Q69" i="39" s="1"/>
  <c r="N39" i="153" s="1"/>
  <c r="P20" i="134"/>
  <c r="Q20" i="39" s="1"/>
  <c r="P26" i="121"/>
  <c r="M26" i="39" s="1"/>
  <c r="P168" i="121"/>
  <c r="P124" i="121"/>
  <c r="M124" i="39" s="1"/>
  <c r="J94" i="153" s="1"/>
  <c r="P143" i="121"/>
  <c r="M143" i="39" s="1"/>
  <c r="J113" i="153" s="1"/>
  <c r="P83" i="121"/>
  <c r="M83" i="39" s="1"/>
  <c r="J53" i="153" s="1"/>
  <c r="P148" i="121"/>
  <c r="M148" i="39" s="1"/>
  <c r="P145" i="134"/>
  <c r="Q145" i="39" s="1"/>
  <c r="N115" i="153" s="1"/>
  <c r="P98" i="134"/>
  <c r="Q98" i="39" s="1"/>
  <c r="N68" i="153" s="1"/>
  <c r="P115" i="134"/>
  <c r="Q115" i="39" s="1"/>
  <c r="N85" i="153" s="1"/>
  <c r="P151" i="134"/>
  <c r="Q151" i="39" s="1"/>
  <c r="P130" i="134"/>
  <c r="Q130" i="39" s="1"/>
  <c r="N100" i="153" s="1"/>
  <c r="P125" i="121"/>
  <c r="M125" i="39" s="1"/>
  <c r="J95" i="153" s="1"/>
  <c r="P105" i="121"/>
  <c r="M105" i="39" s="1"/>
  <c r="J75" i="153" s="1"/>
  <c r="O2" i="121"/>
  <c r="P39" i="121" s="1"/>
  <c r="M39" i="39" s="1"/>
  <c r="J9" i="153" s="1"/>
  <c r="P162" i="121"/>
  <c r="P54" i="121"/>
  <c r="M54" i="39" s="1"/>
  <c r="J24" i="153" s="1"/>
  <c r="P59" i="121"/>
  <c r="M59" i="39" s="1"/>
  <c r="J29" i="153" s="1"/>
  <c r="M16" i="153"/>
  <c r="D71" i="153"/>
  <c r="C27" i="153"/>
  <c r="D78" i="153"/>
  <c r="D100" i="153"/>
  <c r="C40" i="153"/>
  <c r="D25" i="153"/>
  <c r="C92" i="153"/>
  <c r="P64" i="95"/>
  <c r="K64" i="39" s="1"/>
  <c r="I34" i="153" s="1"/>
  <c r="P178" i="95"/>
  <c r="P7" i="95"/>
  <c r="K7" i="39" s="1"/>
  <c r="P94" i="95"/>
  <c r="K94" i="39" s="1"/>
  <c r="I64" i="153" s="1"/>
  <c r="O2" i="95"/>
  <c r="P23" i="95" s="1"/>
  <c r="K23" i="39" s="1"/>
  <c r="P39" i="95"/>
  <c r="K39" i="39" s="1"/>
  <c r="I9" i="153" s="1"/>
  <c r="P148" i="95"/>
  <c r="K148" i="39" s="1"/>
  <c r="P45" i="95"/>
  <c r="K45" i="39" s="1"/>
  <c r="I15" i="153" s="1"/>
  <c r="P40" i="95"/>
  <c r="K40" i="39" s="1"/>
  <c r="I10" i="153" s="1"/>
  <c r="P121" i="95"/>
  <c r="K121" i="39" s="1"/>
  <c r="I91" i="153" s="1"/>
  <c r="P150" i="95"/>
  <c r="K150" i="39" s="1"/>
  <c r="P26" i="95"/>
  <c r="K26" i="39" s="1"/>
  <c r="P50" i="132"/>
  <c r="P50" i="39" s="1"/>
  <c r="M20" i="153" s="1"/>
  <c r="P140" i="132"/>
  <c r="P140" i="39" s="1"/>
  <c r="M110" i="153" s="1"/>
  <c r="C88" i="153"/>
  <c r="P24" i="93"/>
  <c r="G24" i="39" s="1"/>
  <c r="P40" i="93"/>
  <c r="G40" i="39" s="1"/>
  <c r="E10" i="153" s="1"/>
  <c r="P49" i="93"/>
  <c r="G49" i="39" s="1"/>
  <c r="E19" i="153" s="1"/>
  <c r="P150" i="132"/>
  <c r="P150" i="39" s="1"/>
  <c r="P143" i="132"/>
  <c r="P143" i="39" s="1"/>
  <c r="M113" i="153" s="1"/>
  <c r="P7" i="122"/>
  <c r="N7" i="39" s="1"/>
  <c r="P111" i="122"/>
  <c r="N111" i="39" s="1"/>
  <c r="K81" i="153" s="1"/>
  <c r="P130" i="122"/>
  <c r="N130" i="39" s="1"/>
  <c r="K100" i="153" s="1"/>
  <c r="P43" i="122"/>
  <c r="N43" i="39" s="1"/>
  <c r="K13" i="153" s="1"/>
  <c r="P62" i="93"/>
  <c r="G62" i="39" s="1"/>
  <c r="E32" i="153" s="1"/>
  <c r="P174" i="93"/>
  <c r="P79" i="154"/>
  <c r="T79" i="39" s="1"/>
  <c r="P49" i="153" s="1"/>
  <c r="P149" i="132"/>
  <c r="P149" i="39" s="1"/>
  <c r="P10" i="132"/>
  <c r="P10" i="39" s="1"/>
  <c r="P7" i="131"/>
  <c r="O7" i="39" s="1"/>
  <c r="P79" i="131"/>
  <c r="O79" i="39" s="1"/>
  <c r="L49" i="153" s="1"/>
  <c r="C13" i="153"/>
  <c r="P162" i="122"/>
  <c r="P44" i="122"/>
  <c r="N44" i="39" s="1"/>
  <c r="K14" i="153" s="1"/>
  <c r="C112" i="153"/>
  <c r="P102" i="93"/>
  <c r="G102" i="39" s="1"/>
  <c r="E72" i="153" s="1"/>
  <c r="P106" i="93"/>
  <c r="G106" i="39" s="1"/>
  <c r="E76" i="153" s="1"/>
  <c r="P16" i="93"/>
  <c r="G16" i="39" s="1"/>
  <c r="P36" i="154"/>
  <c r="T36" i="39" s="1"/>
  <c r="P6" i="153" s="1"/>
  <c r="P99" i="154"/>
  <c r="T99" i="39" s="1"/>
  <c r="P69" i="153" s="1"/>
  <c r="P31" i="154"/>
  <c r="T31" i="39" s="1"/>
  <c r="P114" i="111"/>
  <c r="F114" i="39" s="1"/>
  <c r="P149" i="111"/>
  <c r="F149" i="39" s="1"/>
  <c r="P84" i="132"/>
  <c r="P84" i="39" s="1"/>
  <c r="M54" i="153" s="1"/>
  <c r="P17" i="132"/>
  <c r="P17" i="39" s="1"/>
  <c r="P82" i="132"/>
  <c r="P82" i="39" s="1"/>
  <c r="M52" i="153" s="1"/>
  <c r="C90" i="153"/>
  <c r="P15" i="131"/>
  <c r="O15" i="39" s="1"/>
  <c r="P61" i="131"/>
  <c r="O61" i="39" s="1"/>
  <c r="L31" i="153" s="1"/>
  <c r="C39" i="153"/>
  <c r="P185" i="122"/>
  <c r="P20" i="122"/>
  <c r="N20" i="39" s="1"/>
  <c r="P67" i="93"/>
  <c r="G67" i="39" s="1"/>
  <c r="E37" i="153" s="1"/>
  <c r="P97" i="93"/>
  <c r="G97" i="39" s="1"/>
  <c r="E67" i="153" s="1"/>
  <c r="P108" i="93"/>
  <c r="G108" i="39" s="1"/>
  <c r="P151" i="154"/>
  <c r="T151" i="39" s="1"/>
  <c r="P62" i="121"/>
  <c r="M62" i="39" s="1"/>
  <c r="J32" i="153" s="1"/>
  <c r="P123" i="121"/>
  <c r="M123" i="39" s="1"/>
  <c r="J93" i="153" s="1"/>
  <c r="P47" i="121"/>
  <c r="M47" i="39" s="1"/>
  <c r="J17" i="153" s="1"/>
  <c r="P71" i="121"/>
  <c r="M71" i="39" s="1"/>
  <c r="J41" i="153" s="1"/>
  <c r="P18" i="121"/>
  <c r="M18" i="39" s="1"/>
  <c r="P107" i="121"/>
  <c r="M107" i="39" s="1"/>
  <c r="J77" i="153" s="1"/>
  <c r="P160" i="121"/>
  <c r="P11" i="121"/>
  <c r="M11" i="39" s="1"/>
  <c r="P149" i="121"/>
  <c r="M149" i="39" s="1"/>
  <c r="P28" i="121"/>
  <c r="M28" i="39" s="1"/>
  <c r="P64" i="121"/>
  <c r="M64" i="39" s="1"/>
  <c r="J34" i="153" s="1"/>
  <c r="P88" i="121"/>
  <c r="M88" i="39" s="1"/>
  <c r="J58" i="153" s="1"/>
  <c r="P68" i="132"/>
  <c r="P68" i="39" s="1"/>
  <c r="M38" i="153" s="1"/>
  <c r="P113" i="132"/>
  <c r="P113" i="39" s="1"/>
  <c r="M83" i="153" s="1"/>
  <c r="P141" i="93"/>
  <c r="G141" i="39" s="1"/>
  <c r="E111" i="153" s="1"/>
  <c r="P59" i="95"/>
  <c r="K59" i="39" s="1"/>
  <c r="I29" i="153" s="1"/>
  <c r="P43" i="95"/>
  <c r="K43" i="39" s="1"/>
  <c r="I13" i="153" s="1"/>
  <c r="P83" i="95"/>
  <c r="K83" i="39" s="1"/>
  <c r="I53" i="153" s="1"/>
  <c r="P76" i="95"/>
  <c r="K76" i="39" s="1"/>
  <c r="I46" i="153" s="1"/>
  <c r="P96" i="95"/>
  <c r="K96" i="39" s="1"/>
  <c r="I66" i="153" s="1"/>
  <c r="P17" i="95"/>
  <c r="K17" i="39" s="1"/>
  <c r="P56" i="95"/>
  <c r="K56" i="39" s="1"/>
  <c r="I26" i="153" s="1"/>
  <c r="P164" i="95"/>
  <c r="P84" i="95"/>
  <c r="K84" i="39" s="1"/>
  <c r="I54" i="153" s="1"/>
  <c r="P181" i="95"/>
  <c r="P106" i="95"/>
  <c r="K106" i="39" s="1"/>
  <c r="I76" i="153" s="1"/>
  <c r="P118" i="95"/>
  <c r="K118" i="39" s="1"/>
  <c r="I88" i="153" s="1"/>
  <c r="P82" i="95"/>
  <c r="K82" i="39" s="1"/>
  <c r="I52" i="153" s="1"/>
  <c r="P155" i="95"/>
  <c r="P87" i="95"/>
  <c r="K87" i="39" s="1"/>
  <c r="I57" i="153" s="1"/>
  <c r="P130" i="95"/>
  <c r="K130" i="39" s="1"/>
  <c r="I100" i="153" s="1"/>
  <c r="P161" i="95"/>
  <c r="P114" i="95"/>
  <c r="K114" i="39" s="1"/>
  <c r="I84" i="153" s="1"/>
  <c r="P184" i="95"/>
  <c r="P116" i="95"/>
  <c r="K116" i="39" s="1"/>
  <c r="I86" i="153" s="1"/>
  <c r="P142" i="95"/>
  <c r="K142" i="39" s="1"/>
  <c r="I112" i="153" s="1"/>
  <c r="P29" i="95"/>
  <c r="K29" i="39" s="1"/>
  <c r="P85" i="95"/>
  <c r="K85" i="39" s="1"/>
  <c r="I55" i="153" s="1"/>
  <c r="P138" i="95"/>
  <c r="K138" i="39" s="1"/>
  <c r="I108" i="153" s="1"/>
  <c r="P77" i="132"/>
  <c r="P77" i="39" s="1"/>
  <c r="M47" i="153" s="1"/>
  <c r="P89" i="132"/>
  <c r="P89" i="39" s="1"/>
  <c r="M59" i="153" s="1"/>
  <c r="P9" i="131"/>
  <c r="O9" i="39" s="1"/>
  <c r="P72" i="131"/>
  <c r="O72" i="39" s="1"/>
  <c r="L42" i="153" s="1"/>
  <c r="C99" i="153"/>
  <c r="C37" i="153"/>
  <c r="P129" i="93"/>
  <c r="G129" i="39" s="1"/>
  <c r="E99" i="153" s="1"/>
  <c r="P116" i="93"/>
  <c r="G116" i="39" s="1"/>
  <c r="E86" i="153" s="1"/>
  <c r="P28" i="154"/>
  <c r="T28" i="39" s="1"/>
  <c r="P46" i="154"/>
  <c r="T46" i="39" s="1"/>
  <c r="P86" i="154"/>
  <c r="T86" i="39" s="1"/>
  <c r="P56" i="153" s="1"/>
  <c r="P82" i="154"/>
  <c r="T82" i="39" s="1"/>
  <c r="P52" i="153" s="1"/>
  <c r="P19" i="132"/>
  <c r="P19" i="39" s="1"/>
  <c r="P112" i="132"/>
  <c r="P112" i="39" s="1"/>
  <c r="M82" i="153" s="1"/>
  <c r="P98" i="131"/>
  <c r="O98" i="39" s="1"/>
  <c r="L68" i="153" s="1"/>
  <c r="P142" i="131"/>
  <c r="O142" i="39" s="1"/>
  <c r="L112" i="153" s="1"/>
  <c r="P63" i="131"/>
  <c r="O63" i="39" s="1"/>
  <c r="L33" i="153" s="1"/>
  <c r="P47" i="122"/>
  <c r="N47" i="39" s="1"/>
  <c r="K17" i="153" s="1"/>
  <c r="P132" i="122"/>
  <c r="N132" i="39" s="1"/>
  <c r="K102" i="153" s="1"/>
  <c r="P144" i="93"/>
  <c r="G144" i="39" s="1"/>
  <c r="E114" i="153" s="1"/>
  <c r="P172" i="93"/>
  <c r="P11" i="111"/>
  <c r="F11" i="39" s="1"/>
  <c r="P99" i="111"/>
  <c r="F99" i="39" s="1"/>
  <c r="D69" i="153" s="1"/>
  <c r="P42" i="111"/>
  <c r="F42" i="39" s="1"/>
  <c r="D12" i="153" s="1"/>
  <c r="P28" i="132"/>
  <c r="P28" i="39" s="1"/>
  <c r="P96" i="132"/>
  <c r="P96" i="39" s="1"/>
  <c r="M66" i="153" s="1"/>
  <c r="P94" i="131"/>
  <c r="O94" i="39" s="1"/>
  <c r="L64" i="153" s="1"/>
  <c r="P129" i="131"/>
  <c r="O129" i="39" s="1"/>
  <c r="L99" i="153" s="1"/>
  <c r="P55" i="131"/>
  <c r="O55" i="39" s="1"/>
  <c r="L25" i="153" s="1"/>
  <c r="C98" i="153"/>
  <c r="P94" i="122"/>
  <c r="N94" i="39" s="1"/>
  <c r="K64" i="153" s="1"/>
  <c r="P83" i="122"/>
  <c r="N83" i="39" s="1"/>
  <c r="K53" i="153" s="1"/>
  <c r="P23" i="93"/>
  <c r="G23" i="39" s="1"/>
  <c r="P64" i="93"/>
  <c r="G64" i="39" s="1"/>
  <c r="E34" i="153" s="1"/>
  <c r="P55" i="93"/>
  <c r="G55" i="39" s="1"/>
  <c r="E25" i="153" s="1"/>
  <c r="P103" i="154"/>
  <c r="T103" i="39" s="1"/>
  <c r="P73" i="153" s="1"/>
  <c r="P27" i="154"/>
  <c r="T27" i="39" s="1"/>
  <c r="P98" i="154"/>
  <c r="T98" i="39" s="1"/>
  <c r="P68" i="153" s="1"/>
  <c r="P36" i="111"/>
  <c r="F36" i="39" s="1"/>
  <c r="P156" i="111"/>
  <c r="P150" i="111"/>
  <c r="F150" i="39" s="1"/>
  <c r="P53" i="155"/>
  <c r="U53" i="39" s="1"/>
  <c r="Q23" i="153" s="1"/>
  <c r="P128" i="155"/>
  <c r="U128" i="39" s="1"/>
  <c r="Q98" i="153" s="1"/>
  <c r="P27" i="132"/>
  <c r="P27" i="39" s="1"/>
  <c r="P97" i="132"/>
  <c r="P97" i="39" s="1"/>
  <c r="M67" i="153" s="1"/>
  <c r="P127" i="132"/>
  <c r="P127" i="39" s="1"/>
  <c r="M97" i="153" s="1"/>
  <c r="P90" i="131"/>
  <c r="O90" i="39" s="1"/>
  <c r="L60" i="153" s="1"/>
  <c r="P138" i="131"/>
  <c r="O138" i="39" s="1"/>
  <c r="L108" i="153" s="1"/>
  <c r="P76" i="131"/>
  <c r="O76" i="39" s="1"/>
  <c r="L46" i="153" s="1"/>
  <c r="C66" i="153"/>
  <c r="P109" i="122"/>
  <c r="N109" i="39" s="1"/>
  <c r="K79" i="153" s="1"/>
  <c r="P104" i="122"/>
  <c r="N104" i="39" s="1"/>
  <c r="K74" i="153" s="1"/>
  <c r="P6" i="93"/>
  <c r="G6" i="39" s="1"/>
  <c r="P134" i="93"/>
  <c r="G134" i="39" s="1"/>
  <c r="E104" i="153" s="1"/>
  <c r="P88" i="93"/>
  <c r="G88" i="39" s="1"/>
  <c r="E58" i="153" s="1"/>
  <c r="C91" i="153"/>
  <c r="P29" i="132"/>
  <c r="P29" i="39" s="1"/>
  <c r="P45" i="132"/>
  <c r="P45" i="39" s="1"/>
  <c r="M15" i="153" s="1"/>
  <c r="P124" i="131"/>
  <c r="O124" i="39" s="1"/>
  <c r="L94" i="153" s="1"/>
  <c r="P118" i="131"/>
  <c r="O118" i="39" s="1"/>
  <c r="L88" i="153" s="1"/>
  <c r="P112" i="131"/>
  <c r="O112" i="39" s="1"/>
  <c r="L82" i="153" s="1"/>
  <c r="P89" i="122"/>
  <c r="N89" i="39" s="1"/>
  <c r="K59" i="153" s="1"/>
  <c r="P53" i="122"/>
  <c r="N53" i="39" s="1"/>
  <c r="K23" i="153" s="1"/>
  <c r="P39" i="122"/>
  <c r="N39" i="39" s="1"/>
  <c r="K9" i="153" s="1"/>
  <c r="P7" i="93"/>
  <c r="G7" i="39" s="1"/>
  <c r="P33" i="93"/>
  <c r="G33" i="39" s="1"/>
  <c r="P31" i="93"/>
  <c r="G31" i="39" s="1"/>
  <c r="P115" i="154"/>
  <c r="T115" i="39" s="1"/>
  <c r="P85" i="153" s="1"/>
  <c r="P11" i="154"/>
  <c r="T11" i="39" s="1"/>
  <c r="P178" i="93"/>
  <c r="P35" i="154"/>
  <c r="T35" i="39" s="1"/>
  <c r="P118" i="132"/>
  <c r="P118" i="39" s="1"/>
  <c r="M88" i="153" s="1"/>
  <c r="P135" i="132"/>
  <c r="P135" i="39" s="1"/>
  <c r="M105" i="153" s="1"/>
  <c r="P26" i="131"/>
  <c r="O26" i="39" s="1"/>
  <c r="P139" i="131"/>
  <c r="O139" i="39" s="1"/>
  <c r="L109" i="153" s="1"/>
  <c r="P17" i="122"/>
  <c r="N17" i="39" s="1"/>
  <c r="P134" i="122"/>
  <c r="N134" i="39" s="1"/>
  <c r="K104" i="153" s="1"/>
  <c r="P92" i="122"/>
  <c r="N92" i="39" s="1"/>
  <c r="K62" i="153" s="1"/>
  <c r="P121" i="134"/>
  <c r="Q121" i="39" s="1"/>
  <c r="N91" i="153" s="1"/>
  <c r="P113" i="134"/>
  <c r="Q113" i="39" s="1"/>
  <c r="N83" i="153" s="1"/>
  <c r="P58" i="134"/>
  <c r="Q58" i="39" s="1"/>
  <c r="N28" i="153" s="1"/>
  <c r="P7" i="134"/>
  <c r="Q7" i="39" s="1"/>
  <c r="P78" i="134"/>
  <c r="Q78" i="39" s="1"/>
  <c r="N48" i="153" s="1"/>
  <c r="P111" i="134"/>
  <c r="Q111" i="39" s="1"/>
  <c r="N81" i="153" s="1"/>
  <c r="P161" i="134"/>
  <c r="P70" i="134"/>
  <c r="Q70" i="39" s="1"/>
  <c r="N40" i="153" s="1"/>
  <c r="P107" i="134"/>
  <c r="Q107" i="39" s="1"/>
  <c r="N77" i="153" s="1"/>
  <c r="P56" i="134"/>
  <c r="Q56" i="39" s="1"/>
  <c r="N26" i="153" s="1"/>
  <c r="P108" i="134"/>
  <c r="Q108" i="39" s="1"/>
  <c r="N78" i="153" s="1"/>
  <c r="P29" i="134"/>
  <c r="Q29" i="39" s="1"/>
  <c r="P35" i="134"/>
  <c r="Q35" i="39" s="1"/>
  <c r="P150" i="134"/>
  <c r="Q150" i="39" s="1"/>
  <c r="O2" i="134"/>
  <c r="P116" i="134" s="1"/>
  <c r="Q116" i="39" s="1"/>
  <c r="N86" i="153" s="1"/>
  <c r="P38" i="134"/>
  <c r="Q38" i="39" s="1"/>
  <c r="N8" i="153" s="1"/>
  <c r="P126" i="134"/>
  <c r="Q126" i="39" s="1"/>
  <c r="N96" i="153" s="1"/>
  <c r="P166" i="121"/>
  <c r="P31" i="121"/>
  <c r="M31" i="39" s="1"/>
  <c r="P20" i="121"/>
  <c r="M20" i="39" s="1"/>
  <c r="P65" i="121"/>
  <c r="M65" i="39" s="1"/>
  <c r="J35" i="153" s="1"/>
  <c r="P134" i="121"/>
  <c r="M134" i="39" s="1"/>
  <c r="J104" i="153" s="1"/>
  <c r="P81" i="121"/>
  <c r="M81" i="39" s="1"/>
  <c r="J51" i="153" s="1"/>
  <c r="P10" i="121"/>
  <c r="M10" i="39" s="1"/>
  <c r="P127" i="121"/>
  <c r="M127" i="39" s="1"/>
  <c r="J97" i="153" s="1"/>
  <c r="P163" i="121"/>
  <c r="P126" i="121"/>
  <c r="M126" i="39" s="1"/>
  <c r="J96" i="153" s="1"/>
  <c r="P66" i="121"/>
  <c r="M66" i="39" s="1"/>
  <c r="J36" i="153" s="1"/>
  <c r="P187" i="121"/>
  <c r="P95" i="121"/>
  <c r="M95" i="39" s="1"/>
  <c r="J65" i="153" s="1"/>
  <c r="P7" i="121"/>
  <c r="M7" i="39" s="1"/>
  <c r="P55" i="121"/>
  <c r="M55" i="39" s="1"/>
  <c r="J25" i="153" s="1"/>
  <c r="P175" i="121"/>
  <c r="P128" i="121"/>
  <c r="M128" i="39" s="1"/>
  <c r="J98" i="153" s="1"/>
  <c r="P191" i="121"/>
  <c r="P30" i="121"/>
  <c r="M30" i="39" s="1"/>
  <c r="P188" i="121"/>
  <c r="P24" i="121"/>
  <c r="M24" i="39" s="1"/>
  <c r="P72" i="121"/>
  <c r="M72" i="39" s="1"/>
  <c r="J42" i="153" s="1"/>
  <c r="P92" i="121"/>
  <c r="M92" i="39" s="1"/>
  <c r="J62" i="153" s="1"/>
  <c r="P160" i="93"/>
  <c r="P132" i="111"/>
  <c r="F132" i="39" s="1"/>
  <c r="P97" i="111"/>
  <c r="F97" i="39" s="1"/>
  <c r="P143" i="111"/>
  <c r="F143" i="39" s="1"/>
  <c r="P60" i="155"/>
  <c r="U60" i="39" s="1"/>
  <c r="Q30" i="153" s="1"/>
  <c r="P31" i="155"/>
  <c r="U31" i="39" s="1"/>
  <c r="P123" i="132"/>
  <c r="P123" i="39" s="1"/>
  <c r="M93" i="153" s="1"/>
  <c r="P8" i="132"/>
  <c r="P8" i="39" s="1"/>
  <c r="C85" i="153"/>
  <c r="P80" i="131"/>
  <c r="O80" i="39" s="1"/>
  <c r="L50" i="153" s="1"/>
  <c r="P46" i="131"/>
  <c r="O46" i="39" s="1"/>
  <c r="C74" i="153"/>
  <c r="P147" i="122"/>
  <c r="N147" i="39" s="1"/>
  <c r="P8" i="122"/>
  <c r="N8" i="39" s="1"/>
  <c r="P75" i="122"/>
  <c r="N75" i="39" s="1"/>
  <c r="K45" i="153" s="1"/>
  <c r="P51" i="93"/>
  <c r="G51" i="39" s="1"/>
  <c r="E21" i="153" s="1"/>
  <c r="P15" i="93"/>
  <c r="G15" i="39" s="1"/>
  <c r="P61" i="93"/>
  <c r="G61" i="39" s="1"/>
  <c r="E31" i="153" s="1"/>
  <c r="P119" i="154"/>
  <c r="T119" i="39" s="1"/>
  <c r="P89" i="153" s="1"/>
  <c r="P121" i="154"/>
  <c r="T121" i="39" s="1"/>
  <c r="P91" i="153" s="1"/>
  <c r="P112" i="93"/>
  <c r="G112" i="39" s="1"/>
  <c r="E82" i="153" s="1"/>
  <c r="P114" i="154"/>
  <c r="T114" i="39" s="1"/>
  <c r="P84" i="153" s="1"/>
  <c r="P80" i="95"/>
  <c r="K80" i="39" s="1"/>
  <c r="I50" i="153" s="1"/>
  <c r="P123" i="95"/>
  <c r="K123" i="39" s="1"/>
  <c r="I93" i="153" s="1"/>
  <c r="P91" i="95"/>
  <c r="K91" i="39" s="1"/>
  <c r="I61" i="153" s="1"/>
  <c r="P57" i="95"/>
  <c r="K57" i="39" s="1"/>
  <c r="I27" i="153" s="1"/>
  <c r="P51" i="95"/>
  <c r="K51" i="39" s="1"/>
  <c r="I21" i="153" s="1"/>
  <c r="P62" i="95"/>
  <c r="K62" i="39" s="1"/>
  <c r="I32" i="153" s="1"/>
  <c r="P46" i="95"/>
  <c r="K46" i="39" s="1"/>
  <c r="P177" i="95"/>
  <c r="P66" i="95"/>
  <c r="K66" i="39" s="1"/>
  <c r="I36" i="153" s="1"/>
  <c r="P158" i="95"/>
  <c r="P90" i="95"/>
  <c r="K90" i="39" s="1"/>
  <c r="I60" i="153" s="1"/>
  <c r="P149" i="95"/>
  <c r="K149" i="39" s="1"/>
  <c r="P111" i="95"/>
  <c r="K111" i="39" s="1"/>
  <c r="I81" i="153" s="1"/>
  <c r="P187" i="95"/>
  <c r="P140" i="95"/>
  <c r="K140" i="39" s="1"/>
  <c r="I110" i="153" s="1"/>
  <c r="P119" i="95"/>
  <c r="K119" i="39" s="1"/>
  <c r="I89" i="153" s="1"/>
  <c r="P193" i="95"/>
  <c r="P12" i="95"/>
  <c r="K12" i="39" s="1"/>
  <c r="P165" i="95"/>
  <c r="P152" i="95"/>
  <c r="K152" i="39" s="1"/>
  <c r="P14" i="95"/>
  <c r="K14" i="39" s="1"/>
  <c r="P36" i="95"/>
  <c r="K36" i="39" s="1"/>
  <c r="I6" i="153" s="1"/>
  <c r="P77" i="95"/>
  <c r="K77" i="39" s="1"/>
  <c r="I47" i="153" s="1"/>
  <c r="P77" i="111"/>
  <c r="F77" i="39" s="1"/>
  <c r="P96" i="111"/>
  <c r="F96" i="39" s="1"/>
  <c r="D66" i="153" s="1"/>
  <c r="P18" i="111"/>
  <c r="F18" i="39" s="1"/>
  <c r="P47" i="155"/>
  <c r="U47" i="39" s="1"/>
  <c r="Q17" i="153" s="1"/>
  <c r="P126" i="155"/>
  <c r="U126" i="39" s="1"/>
  <c r="Q96" i="153" s="1"/>
  <c r="P46" i="155"/>
  <c r="U46" i="39" s="1"/>
  <c r="P128" i="132"/>
  <c r="P128" i="39" s="1"/>
  <c r="M98" i="153" s="1"/>
  <c r="P24" i="132"/>
  <c r="P24" i="39" s="1"/>
  <c r="P35" i="131"/>
  <c r="O35" i="39" s="1"/>
  <c r="P16" i="131"/>
  <c r="O16" i="39" s="1"/>
  <c r="P152" i="122"/>
  <c r="N152" i="39" s="1"/>
  <c r="P156" i="122"/>
  <c r="P24" i="122"/>
  <c r="N24" i="39" s="1"/>
  <c r="P68" i="122"/>
  <c r="N68" i="39" s="1"/>
  <c r="K38" i="153" s="1"/>
  <c r="C8" i="153"/>
  <c r="P70" i="93"/>
  <c r="G70" i="39" s="1"/>
  <c r="E40" i="153" s="1"/>
  <c r="P27" i="93"/>
  <c r="G27" i="39" s="1"/>
  <c r="P19" i="93"/>
  <c r="G19" i="39" s="1"/>
  <c r="P54" i="154"/>
  <c r="T54" i="39" s="1"/>
  <c r="P24" i="153" s="1"/>
  <c r="P131" i="154"/>
  <c r="T131" i="39" s="1"/>
  <c r="P101" i="153" s="1"/>
  <c r="P55" i="154"/>
  <c r="T55" i="39" s="1"/>
  <c r="P25" i="153" s="1"/>
  <c r="P33" i="154"/>
  <c r="T33" i="39" s="1"/>
  <c r="P77" i="154"/>
  <c r="T77" i="39" s="1"/>
  <c r="P47" i="153" s="1"/>
  <c r="P66" i="111"/>
  <c r="F66" i="39" s="1"/>
  <c r="P14" i="111"/>
  <c r="F14" i="39" s="1"/>
  <c r="P151" i="111"/>
  <c r="F151" i="39" s="1"/>
  <c r="P28" i="155"/>
  <c r="U28" i="39" s="1"/>
  <c r="P17" i="155"/>
  <c r="U17" i="39" s="1"/>
  <c r="P114" i="132"/>
  <c r="P114" i="39" s="1"/>
  <c r="M84" i="153" s="1"/>
  <c r="P9" i="132"/>
  <c r="P9" i="39" s="1"/>
  <c r="P83" i="131"/>
  <c r="O83" i="39" s="1"/>
  <c r="L53" i="153" s="1"/>
  <c r="P75" i="131"/>
  <c r="O75" i="39" s="1"/>
  <c r="L45" i="153" s="1"/>
  <c r="P50" i="131"/>
  <c r="O50" i="39" s="1"/>
  <c r="L20" i="153" s="1"/>
  <c r="P118" i="122"/>
  <c r="N118" i="39" s="1"/>
  <c r="K88" i="153" s="1"/>
  <c r="P87" i="122"/>
  <c r="N87" i="39" s="1"/>
  <c r="K57" i="153" s="1"/>
  <c r="P179" i="93"/>
  <c r="P114" i="93"/>
  <c r="G114" i="39" s="1"/>
  <c r="E84" i="153" s="1"/>
  <c r="P174" i="111"/>
  <c r="P152" i="111"/>
  <c r="F152" i="39" s="1"/>
  <c r="P51" i="111"/>
  <c r="F51" i="39" s="1"/>
  <c r="P80" i="155"/>
  <c r="U80" i="39" s="1"/>
  <c r="Q50" i="153" s="1"/>
  <c r="P6" i="155"/>
  <c r="U6" i="39" s="1"/>
  <c r="P146" i="132"/>
  <c r="P146" i="39" s="1"/>
  <c r="M116" i="153" s="1"/>
  <c r="P16" i="132"/>
  <c r="P16" i="39" s="1"/>
  <c r="P148" i="94"/>
  <c r="J148" i="39" s="1"/>
  <c r="P124" i="94"/>
  <c r="J124" i="39" s="1"/>
  <c r="H94" i="153" s="1"/>
  <c r="P152" i="152"/>
  <c r="S152" i="39" s="1"/>
  <c r="P38" i="152"/>
  <c r="S38" i="39" s="1"/>
  <c r="O8" i="153" s="1"/>
  <c r="P149" i="152"/>
  <c r="S149" i="39" s="1"/>
  <c r="P36" i="131"/>
  <c r="O36" i="39" s="1"/>
  <c r="L6" i="153" s="1"/>
  <c r="P82" i="131"/>
  <c r="O82" i="39" s="1"/>
  <c r="L52" i="153" s="1"/>
  <c r="P145" i="131"/>
  <c r="O145" i="39" s="1"/>
  <c r="L115" i="153" s="1"/>
  <c r="P101" i="122"/>
  <c r="N101" i="39" s="1"/>
  <c r="K71" i="153" s="1"/>
  <c r="P178" i="122"/>
  <c r="P48" i="122"/>
  <c r="N48" i="39" s="1"/>
  <c r="K18" i="153" s="1"/>
  <c r="P150" i="93"/>
  <c r="G150" i="39" s="1"/>
  <c r="P78" i="93"/>
  <c r="G78" i="39" s="1"/>
  <c r="E48" i="153" s="1"/>
  <c r="P29" i="93"/>
  <c r="G29" i="39" s="1"/>
  <c r="P104" i="154"/>
  <c r="T104" i="39" s="1"/>
  <c r="P74" i="153" s="1"/>
  <c r="P24" i="154"/>
  <c r="T24" i="39" s="1"/>
  <c r="P124" i="154"/>
  <c r="T124" i="39" s="1"/>
  <c r="P94" i="153" s="1"/>
  <c r="P145" i="154"/>
  <c r="T145" i="39" s="1"/>
  <c r="P115" i="153" s="1"/>
  <c r="P152" i="154"/>
  <c r="T152" i="39" s="1"/>
  <c r="P179" i="111"/>
  <c r="P95" i="111"/>
  <c r="F95" i="39" s="1"/>
  <c r="D65" i="153" s="1"/>
  <c r="P92" i="111"/>
  <c r="F92" i="39" s="1"/>
  <c r="P16" i="155"/>
  <c r="U16" i="39" s="1"/>
  <c r="P135" i="155"/>
  <c r="U135" i="39" s="1"/>
  <c r="Q105" i="153" s="1"/>
  <c r="P20" i="132"/>
  <c r="P20" i="39" s="1"/>
  <c r="P58" i="132"/>
  <c r="P58" i="39" s="1"/>
  <c r="M28" i="153" s="1"/>
  <c r="P78" i="94"/>
  <c r="J78" i="39" s="1"/>
  <c r="H48" i="153" s="1"/>
  <c r="P100" i="94"/>
  <c r="J100" i="39" s="1"/>
  <c r="H70" i="153" s="1"/>
  <c r="P28" i="94"/>
  <c r="J28" i="39" s="1"/>
  <c r="P138" i="152"/>
  <c r="S138" i="39" s="1"/>
  <c r="O108" i="153" s="1"/>
  <c r="P73" i="152"/>
  <c r="S73" i="39" s="1"/>
  <c r="O43" i="153" s="1"/>
  <c r="P73" i="131"/>
  <c r="O73" i="39" s="1"/>
  <c r="L43" i="153" s="1"/>
  <c r="P104" i="131"/>
  <c r="O104" i="39" s="1"/>
  <c r="L74" i="153" s="1"/>
  <c r="P119" i="131"/>
  <c r="O119" i="39" s="1"/>
  <c r="L89" i="153" s="1"/>
  <c r="P97" i="122"/>
  <c r="N97" i="39" s="1"/>
  <c r="K67" i="153" s="1"/>
  <c r="P66" i="122"/>
  <c r="N66" i="39" s="1"/>
  <c r="K36" i="153" s="1"/>
  <c r="P116" i="122"/>
  <c r="N116" i="39" s="1"/>
  <c r="K86" i="153" s="1"/>
  <c r="P186" i="93"/>
  <c r="P121" i="93"/>
  <c r="G121" i="39" s="1"/>
  <c r="E91" i="153" s="1"/>
  <c r="P44" i="93"/>
  <c r="G44" i="39" s="1"/>
  <c r="E14" i="153" s="1"/>
  <c r="P21" i="132"/>
  <c r="P21" i="39" s="1"/>
  <c r="P65" i="132"/>
  <c r="P65" i="39" s="1"/>
  <c r="M35" i="153" s="1"/>
  <c r="P21" i="93"/>
  <c r="G21" i="39" s="1"/>
  <c r="P65" i="93"/>
  <c r="G65" i="39" s="1"/>
  <c r="E35" i="153" s="1"/>
  <c r="P169" i="93"/>
  <c r="P136" i="154"/>
  <c r="T136" i="39" s="1"/>
  <c r="P106" i="153" s="1"/>
  <c r="P84" i="154"/>
  <c r="T84" i="39" s="1"/>
  <c r="P54" i="153" s="1"/>
  <c r="P153" i="93"/>
  <c r="P47" i="132"/>
  <c r="P47" i="39" s="1"/>
  <c r="M17" i="153" s="1"/>
  <c r="P106" i="132"/>
  <c r="P106" i="39" s="1"/>
  <c r="M76" i="153" s="1"/>
  <c r="C7" i="153"/>
  <c r="P99" i="131"/>
  <c r="O99" i="39" s="1"/>
  <c r="L69" i="153" s="1"/>
  <c r="P67" i="131"/>
  <c r="O67" i="39" s="1"/>
  <c r="L37" i="153" s="1"/>
  <c r="P138" i="154"/>
  <c r="T138" i="39" s="1"/>
  <c r="P108" i="153" s="1"/>
  <c r="P25" i="122"/>
  <c r="N25" i="39" s="1"/>
  <c r="P165" i="122"/>
  <c r="P139" i="122"/>
  <c r="N139" i="39" s="1"/>
  <c r="K109" i="153" s="1"/>
  <c r="P137" i="134"/>
  <c r="Q137" i="39" s="1"/>
  <c r="N107" i="153" s="1"/>
  <c r="P110" i="134"/>
  <c r="Q110" i="39" s="1"/>
  <c r="N80" i="153" s="1"/>
  <c r="P54" i="134"/>
  <c r="Q54" i="39" s="1"/>
  <c r="N24" i="153" s="1"/>
  <c r="P97" i="134"/>
  <c r="Q97" i="39" s="1"/>
  <c r="N67" i="153" s="1"/>
  <c r="P71" i="134"/>
  <c r="Q71" i="39" s="1"/>
  <c r="N41" i="153" s="1"/>
  <c r="P139" i="134"/>
  <c r="Q139" i="39" s="1"/>
  <c r="N109" i="153" s="1"/>
  <c r="P155" i="134"/>
  <c r="P123" i="134"/>
  <c r="Q123" i="39" s="1"/>
  <c r="N93" i="153" s="1"/>
  <c r="P11" i="134"/>
  <c r="Q11" i="39" s="1"/>
  <c r="P162" i="134"/>
  <c r="P62" i="134"/>
  <c r="Q62" i="39" s="1"/>
  <c r="N32" i="153" s="1"/>
  <c r="P170" i="134"/>
  <c r="P82" i="134"/>
  <c r="Q82" i="39" s="1"/>
  <c r="N52" i="153" s="1"/>
  <c r="P22" i="134"/>
  <c r="Q22" i="39" s="1"/>
  <c r="P53" i="134"/>
  <c r="Q53" i="39" s="1"/>
  <c r="N23" i="153" s="1"/>
  <c r="P26" i="134"/>
  <c r="Q26" i="39" s="1"/>
  <c r="P152" i="134"/>
  <c r="Q152" i="39" s="1"/>
  <c r="P148" i="134"/>
  <c r="Q148" i="39" s="1"/>
  <c r="P68" i="134"/>
  <c r="Q68" i="39" s="1"/>
  <c r="N38" i="153" s="1"/>
  <c r="P84" i="134"/>
  <c r="Q84" i="39" s="1"/>
  <c r="N54" i="153" s="1"/>
  <c r="P122" i="134"/>
  <c r="Q122" i="39" s="1"/>
  <c r="N92" i="153" s="1"/>
  <c r="P186" i="121"/>
  <c r="P146" i="121"/>
  <c r="M146" i="39" s="1"/>
  <c r="J116" i="153" s="1"/>
  <c r="P21" i="121"/>
  <c r="M21" i="39" s="1"/>
  <c r="P154" i="121"/>
  <c r="P79" i="121"/>
  <c r="M79" i="39" s="1"/>
  <c r="J49" i="153" s="1"/>
  <c r="P69" i="121"/>
  <c r="M69" i="39" s="1"/>
  <c r="J39" i="153" s="1"/>
  <c r="P167" i="121"/>
  <c r="P110" i="121"/>
  <c r="M110" i="39" s="1"/>
  <c r="J80" i="153" s="1"/>
  <c r="P63" i="121"/>
  <c r="M63" i="39" s="1"/>
  <c r="J33" i="153" s="1"/>
  <c r="P109" i="121"/>
  <c r="M109" i="39" s="1"/>
  <c r="J79" i="153" s="1"/>
  <c r="P61" i="121"/>
  <c r="M61" i="39" s="1"/>
  <c r="J31" i="153" s="1"/>
  <c r="P22" i="121"/>
  <c r="M22" i="39" s="1"/>
  <c r="P119" i="121"/>
  <c r="M119" i="39" s="1"/>
  <c r="J89" i="153" s="1"/>
  <c r="P172" i="121"/>
  <c r="P51" i="121"/>
  <c r="M51" i="39" s="1"/>
  <c r="J21" i="153" s="1"/>
  <c r="P137" i="121"/>
  <c r="M137" i="39" s="1"/>
  <c r="J107" i="153" s="1"/>
  <c r="P113" i="121"/>
  <c r="M113" i="39" s="1"/>
  <c r="J83" i="153" s="1"/>
  <c r="P8" i="121"/>
  <c r="M8" i="39" s="1"/>
  <c r="P6" i="121"/>
  <c r="M6" i="39" s="1"/>
  <c r="P152" i="121"/>
  <c r="M152" i="39" s="1"/>
  <c r="P151" i="121"/>
  <c r="M151" i="39" s="1"/>
  <c r="P37" i="121"/>
  <c r="M37" i="39" s="1"/>
  <c r="J7" i="153" s="1"/>
  <c r="P96" i="121"/>
  <c r="M96" i="39" s="1"/>
  <c r="J66" i="153" s="1"/>
  <c r="P148" i="111"/>
  <c r="F148" i="39" s="1"/>
  <c r="P63" i="111"/>
  <c r="F63" i="39" s="1"/>
  <c r="D33" i="153" s="1"/>
  <c r="P166" i="111"/>
  <c r="P52" i="132"/>
  <c r="P52" i="39" s="1"/>
  <c r="M22" i="153" s="1"/>
  <c r="P104" i="132"/>
  <c r="P104" i="39" s="1"/>
  <c r="M74" i="153" s="1"/>
  <c r="P60" i="131"/>
  <c r="O60" i="39" s="1"/>
  <c r="L30" i="153" s="1"/>
  <c r="P111" i="131"/>
  <c r="O111" i="39" s="1"/>
  <c r="L81" i="153" s="1"/>
  <c r="C44" i="153"/>
  <c r="P159" i="122"/>
  <c r="P82" i="122"/>
  <c r="N82" i="39" s="1"/>
  <c r="K52" i="153" s="1"/>
  <c r="P146" i="122"/>
  <c r="N146" i="39" s="1"/>
  <c r="K116" i="153" s="1"/>
  <c r="P166" i="122"/>
  <c r="P107" i="93"/>
  <c r="G107" i="39" s="1"/>
  <c r="E77" i="153" s="1"/>
  <c r="P59" i="93"/>
  <c r="G59" i="39" s="1"/>
  <c r="E29" i="153" s="1"/>
  <c r="P81" i="93"/>
  <c r="G81" i="39" s="1"/>
  <c r="E51" i="153" s="1"/>
  <c r="P128" i="154"/>
  <c r="T128" i="39" s="1"/>
  <c r="P98" i="153" s="1"/>
  <c r="P143" i="154"/>
  <c r="T143" i="39" s="1"/>
  <c r="P113" i="153" s="1"/>
  <c r="P108" i="154"/>
  <c r="T108" i="39" s="1"/>
  <c r="P78" i="153" s="1"/>
  <c r="P50" i="93"/>
  <c r="G50" i="39" s="1"/>
  <c r="E20" i="153" s="1"/>
  <c r="P74" i="154"/>
  <c r="T74" i="39" s="1"/>
  <c r="P44" i="153" s="1"/>
  <c r="P42" i="95"/>
  <c r="K42" i="39" s="1"/>
  <c r="I12" i="153" s="1"/>
  <c r="P143" i="95"/>
  <c r="K143" i="39" s="1"/>
  <c r="I113" i="153" s="1"/>
  <c r="P127" i="95"/>
  <c r="K127" i="39" s="1"/>
  <c r="I97" i="153" s="1"/>
  <c r="P13" i="95"/>
  <c r="K13" i="39" s="1"/>
  <c r="P139" i="95"/>
  <c r="K139" i="39" s="1"/>
  <c r="I109" i="153" s="1"/>
  <c r="P171" i="95"/>
  <c r="P31" i="95"/>
  <c r="K31" i="39" s="1"/>
  <c r="P154" i="95"/>
  <c r="P72" i="95"/>
  <c r="K72" i="39" s="1"/>
  <c r="I42" i="153" s="1"/>
  <c r="P190" i="95"/>
  <c r="P146" i="95"/>
  <c r="K146" i="39" s="1"/>
  <c r="I116" i="153" s="1"/>
  <c r="P183" i="95"/>
  <c r="P95" i="95"/>
  <c r="K95" i="39" s="1"/>
  <c r="I65" i="153" s="1"/>
  <c r="P176" i="95"/>
  <c r="P8" i="95"/>
  <c r="K8" i="39" s="1"/>
  <c r="P33" i="95"/>
  <c r="K33" i="39" s="1"/>
  <c r="P170" i="95"/>
  <c r="P78" i="95"/>
  <c r="K78" i="39" s="1"/>
  <c r="I48" i="153" s="1"/>
  <c r="P174" i="95"/>
  <c r="P28" i="95"/>
  <c r="K28" i="39" s="1"/>
  <c r="P113" i="95"/>
  <c r="K113" i="39" s="1"/>
  <c r="I83" i="153" s="1"/>
  <c r="P44" i="95"/>
  <c r="K44" i="39" s="1"/>
  <c r="I14" i="153" s="1"/>
  <c r="P69" i="95"/>
  <c r="K69" i="39" s="1"/>
  <c r="I39" i="153" s="1"/>
  <c r="P69" i="111"/>
  <c r="F69" i="39" s="1"/>
  <c r="D39" i="153" s="1"/>
  <c r="P59" i="111"/>
  <c r="F59" i="39" s="1"/>
  <c r="D29" i="153" s="1"/>
  <c r="P75" i="111"/>
  <c r="F75" i="39" s="1"/>
  <c r="P79" i="155"/>
  <c r="U79" i="39" s="1"/>
  <c r="Q49" i="153" s="1"/>
  <c r="P72" i="155"/>
  <c r="U72" i="39" s="1"/>
  <c r="Q42" i="153" s="1"/>
  <c r="P22" i="155"/>
  <c r="U22" i="39" s="1"/>
  <c r="P51" i="132"/>
  <c r="P51" i="39" s="1"/>
  <c r="M21" i="153" s="1"/>
  <c r="P86" i="132"/>
  <c r="P86" i="39" s="1"/>
  <c r="M56" i="153" s="1"/>
  <c r="P39" i="131"/>
  <c r="O39" i="39" s="1"/>
  <c r="L9" i="153" s="1"/>
  <c r="P51" i="131"/>
  <c r="O51" i="39" s="1"/>
  <c r="L21" i="153" s="1"/>
  <c r="P10" i="122"/>
  <c r="N10" i="39" s="1"/>
  <c r="P84" i="122"/>
  <c r="N84" i="39" s="1"/>
  <c r="K54" i="153" s="1"/>
  <c r="P95" i="122"/>
  <c r="N95" i="39" s="1"/>
  <c r="K65" i="153" s="1"/>
  <c r="P26" i="93"/>
  <c r="G26" i="39" s="1"/>
  <c r="P120" i="93"/>
  <c r="G120" i="39" s="1"/>
  <c r="E90" i="153" s="1"/>
  <c r="P111" i="93"/>
  <c r="G111" i="39" s="1"/>
  <c r="E81" i="153" s="1"/>
  <c r="P120" i="154"/>
  <c r="T120" i="39" s="1"/>
  <c r="P90" i="153" s="1"/>
  <c r="P100" i="154"/>
  <c r="T100" i="39" s="1"/>
  <c r="P70" i="153" s="1"/>
  <c r="P57" i="154"/>
  <c r="T57" i="39" s="1"/>
  <c r="P27" i="153" s="1"/>
  <c r="P41" i="154"/>
  <c r="T41" i="39" s="1"/>
  <c r="P11" i="153" s="1"/>
  <c r="P129" i="122"/>
  <c r="N129" i="39" s="1"/>
  <c r="K99" i="153" s="1"/>
  <c r="P73" i="154"/>
  <c r="T73" i="39" s="1"/>
  <c r="P43" i="153" s="1"/>
  <c r="P103" i="111"/>
  <c r="F103" i="39" s="1"/>
  <c r="P94" i="111"/>
  <c r="F94" i="39" s="1"/>
  <c r="P41" i="155"/>
  <c r="U41" i="39" s="1"/>
  <c r="Q11" i="153" s="1"/>
  <c r="P120" i="155"/>
  <c r="U120" i="39" s="1"/>
  <c r="Q90" i="153" s="1"/>
  <c r="P125" i="155"/>
  <c r="U125" i="39" s="1"/>
  <c r="Q95" i="153" s="1"/>
  <c r="P70" i="132"/>
  <c r="P70" i="39" s="1"/>
  <c r="M40" i="153" s="1"/>
  <c r="P98" i="132"/>
  <c r="P98" i="39" s="1"/>
  <c r="M68" i="153" s="1"/>
  <c r="P20" i="131"/>
  <c r="O20" i="39" s="1"/>
  <c r="P6" i="131"/>
  <c r="O6" i="39" s="1"/>
  <c r="P127" i="131"/>
  <c r="O127" i="39" s="1"/>
  <c r="L97" i="153" s="1"/>
  <c r="P122" i="122"/>
  <c r="N122" i="39" s="1"/>
  <c r="K92" i="153" s="1"/>
  <c r="P105" i="122"/>
  <c r="N105" i="39" s="1"/>
  <c r="K75" i="153" s="1"/>
  <c r="P56" i="122"/>
  <c r="N56" i="39" s="1"/>
  <c r="K26" i="153" s="1"/>
  <c r="P173" i="122"/>
  <c r="P41" i="93"/>
  <c r="G41" i="39" s="1"/>
  <c r="E11" i="153" s="1"/>
  <c r="P109" i="93"/>
  <c r="G109" i="39" s="1"/>
  <c r="E79" i="153" s="1"/>
  <c r="P56" i="154"/>
  <c r="T56" i="39" s="1"/>
  <c r="P26" i="153" s="1"/>
  <c r="P41" i="111"/>
  <c r="F41" i="39" s="1"/>
  <c r="P168" i="111"/>
  <c r="P87" i="155"/>
  <c r="U87" i="39" s="1"/>
  <c r="Q57" i="153" s="1"/>
  <c r="P85" i="155"/>
  <c r="U85" i="39" s="1"/>
  <c r="Q55" i="153" s="1"/>
  <c r="P90" i="155"/>
  <c r="U90" i="39" s="1"/>
  <c r="Q60" i="153" s="1"/>
  <c r="P74" i="132"/>
  <c r="P74" i="39" s="1"/>
  <c r="M44" i="153" s="1"/>
  <c r="P93" i="132"/>
  <c r="P93" i="39" s="1"/>
  <c r="M63" i="153" s="1"/>
  <c r="P101" i="94"/>
  <c r="J101" i="39" s="1"/>
  <c r="H71" i="153" s="1"/>
  <c r="P125" i="94"/>
  <c r="J125" i="39" s="1"/>
  <c r="H95" i="153" s="1"/>
  <c r="P46" i="152"/>
  <c r="S46" i="39" s="1"/>
  <c r="P148" i="131"/>
  <c r="O148" i="39" s="1"/>
  <c r="P152" i="131"/>
  <c r="O152" i="39" s="1"/>
  <c r="C35" i="153"/>
  <c r="P74" i="122"/>
  <c r="N74" i="39" s="1"/>
  <c r="K44" i="153" s="1"/>
  <c r="P124" i="122"/>
  <c r="N124" i="39" s="1"/>
  <c r="K94" i="153" s="1"/>
  <c r="P22" i="122"/>
  <c r="N22" i="39" s="1"/>
  <c r="P175" i="93"/>
  <c r="P47" i="93"/>
  <c r="G47" i="39" s="1"/>
  <c r="E17" i="153" s="1"/>
  <c r="P98" i="93"/>
  <c r="G98" i="39" s="1"/>
  <c r="E68" i="153" s="1"/>
  <c r="P102" i="154"/>
  <c r="T102" i="39" s="1"/>
  <c r="P72" i="153" s="1"/>
  <c r="P144" i="154"/>
  <c r="T144" i="39" s="1"/>
  <c r="P114" i="153" s="1"/>
  <c r="P76" i="154"/>
  <c r="T76" i="39" s="1"/>
  <c r="P46" i="153" s="1"/>
  <c r="P142" i="154"/>
  <c r="T142" i="39" s="1"/>
  <c r="P112" i="153" s="1"/>
  <c r="P71" i="111"/>
  <c r="F71" i="39" s="1"/>
  <c r="P43" i="111"/>
  <c r="F43" i="39" s="1"/>
  <c r="D13" i="153" s="1"/>
  <c r="P54" i="111"/>
  <c r="F54" i="39" s="1"/>
  <c r="P96" i="155"/>
  <c r="U96" i="39" s="1"/>
  <c r="Q66" i="153" s="1"/>
  <c r="P66" i="155"/>
  <c r="U66" i="39" s="1"/>
  <c r="Q36" i="153" s="1"/>
  <c r="P14" i="132"/>
  <c r="P14" i="39" s="1"/>
  <c r="P90" i="132"/>
  <c r="P90" i="39" s="1"/>
  <c r="M60" i="153" s="1"/>
  <c r="P139" i="94"/>
  <c r="J139" i="39" s="1"/>
  <c r="H109" i="153" s="1"/>
  <c r="P58" i="94"/>
  <c r="J58" i="39" s="1"/>
  <c r="H28" i="153" s="1"/>
  <c r="P99" i="94"/>
  <c r="J99" i="39" s="1"/>
  <c r="H69" i="153" s="1"/>
  <c r="P109" i="152"/>
  <c r="S109" i="39" s="1"/>
  <c r="O79" i="153" s="1"/>
  <c r="P51" i="152"/>
  <c r="S51" i="39" s="1"/>
  <c r="O21" i="153" s="1"/>
  <c r="P147" i="131"/>
  <c r="O147" i="39" s="1"/>
  <c r="P71" i="131"/>
  <c r="O71" i="39" s="1"/>
  <c r="L41" i="153" s="1"/>
  <c r="C9" i="153"/>
  <c r="P65" i="122"/>
  <c r="N65" i="39" s="1"/>
  <c r="K35" i="153" s="1"/>
  <c r="P176" i="122"/>
  <c r="P161" i="122"/>
  <c r="P82" i="93"/>
  <c r="G82" i="39" s="1"/>
  <c r="E52" i="153" s="1"/>
  <c r="P170" i="93"/>
  <c r="P140" i="93"/>
  <c r="G140" i="39" s="1"/>
  <c r="E110" i="153" s="1"/>
  <c r="C58" i="153"/>
  <c r="P106" i="120"/>
  <c r="I106" i="39" s="1"/>
  <c r="G76" i="153" s="1"/>
  <c r="P134" i="120"/>
  <c r="I134" i="39" s="1"/>
  <c r="G104" i="153" s="1"/>
  <c r="P144" i="120"/>
  <c r="I144" i="39" s="1"/>
  <c r="G114" i="153" s="1"/>
  <c r="P13" i="120"/>
  <c r="I13" i="39" s="1"/>
  <c r="P149" i="120"/>
  <c r="I149" i="39" s="1"/>
  <c r="P94" i="132"/>
  <c r="P94" i="39" s="1"/>
  <c r="M64" i="153" s="1"/>
  <c r="P141" i="132"/>
  <c r="P141" i="39" s="1"/>
  <c r="M111" i="153" s="1"/>
  <c r="P66" i="131"/>
  <c r="O66" i="39" s="1"/>
  <c r="L36" i="153" s="1"/>
  <c r="P126" i="131"/>
  <c r="O126" i="39" s="1"/>
  <c r="L96" i="153" s="1"/>
  <c r="C86" i="153"/>
  <c r="P33" i="122"/>
  <c r="N33" i="39" s="1"/>
  <c r="P64" i="122"/>
  <c r="N64" i="39" s="1"/>
  <c r="K34" i="153" s="1"/>
  <c r="P55" i="122"/>
  <c r="N55" i="39" s="1"/>
  <c r="K25" i="153" s="1"/>
  <c r="P190" i="122"/>
  <c r="P37" i="93"/>
  <c r="G37" i="39" s="1"/>
  <c r="E7" i="153" s="1"/>
  <c r="P17" i="93"/>
  <c r="G17" i="39" s="1"/>
  <c r="P85" i="93"/>
  <c r="G85" i="39" s="1"/>
  <c r="E55" i="153" s="1"/>
  <c r="P101" i="154"/>
  <c r="T101" i="39" s="1"/>
  <c r="P71" i="153" s="1"/>
  <c r="P13" i="154"/>
  <c r="T13" i="39" s="1"/>
  <c r="P124" i="93"/>
  <c r="G124" i="39" s="1"/>
  <c r="E94" i="153" s="1"/>
  <c r="P95" i="132"/>
  <c r="P95" i="39" s="1"/>
  <c r="M65" i="153" s="1"/>
  <c r="P108" i="132"/>
  <c r="P108" i="39" s="1"/>
  <c r="M78" i="153" s="1"/>
  <c r="P73" i="132"/>
  <c r="P73" i="39" s="1"/>
  <c r="M43" i="153" s="1"/>
  <c r="P8" i="131"/>
  <c r="O8" i="39" s="1"/>
  <c r="P113" i="131"/>
  <c r="O113" i="39" s="1"/>
  <c r="L83" i="153" s="1"/>
  <c r="C65" i="153"/>
  <c r="P169" i="122"/>
  <c r="P142" i="122"/>
  <c r="N142" i="39" s="1"/>
  <c r="K112" i="153" s="1"/>
  <c r="P154" i="122"/>
  <c r="P149" i="134"/>
  <c r="Q149" i="39" s="1"/>
  <c r="P94" i="134"/>
  <c r="Q94" i="39" s="1"/>
  <c r="N64" i="153" s="1"/>
  <c r="P55" i="134"/>
  <c r="Q55" i="39" s="1"/>
  <c r="N25" i="153" s="1"/>
  <c r="P99" i="134"/>
  <c r="Q99" i="39" s="1"/>
  <c r="N69" i="153" s="1"/>
  <c r="P49" i="134"/>
  <c r="Q49" i="39" s="1"/>
  <c r="N19" i="153" s="1"/>
  <c r="P42" i="134"/>
  <c r="Q42" i="39" s="1"/>
  <c r="N12" i="153" s="1"/>
  <c r="P64" i="134"/>
  <c r="Q64" i="39" s="1"/>
  <c r="N34" i="153" s="1"/>
  <c r="P101" i="134"/>
  <c r="Q101" i="39" s="1"/>
  <c r="N71" i="153" s="1"/>
  <c r="P142" i="134"/>
  <c r="Q142" i="39" s="1"/>
  <c r="N112" i="153" s="1"/>
  <c r="P165" i="134"/>
  <c r="P65" i="134"/>
  <c r="Q65" i="39" s="1"/>
  <c r="N35" i="153" s="1"/>
  <c r="P136" i="134"/>
  <c r="Q136" i="39" s="1"/>
  <c r="N106" i="153" s="1"/>
  <c r="P46" i="134"/>
  <c r="Q46" i="39" s="1"/>
  <c r="P45" i="134"/>
  <c r="Q45" i="39" s="1"/>
  <c r="N15" i="153" s="1"/>
  <c r="P48" i="134"/>
  <c r="Q48" i="39" s="1"/>
  <c r="N18" i="153" s="1"/>
  <c r="P10" i="134"/>
  <c r="Q10" i="39" s="1"/>
  <c r="P147" i="134"/>
  <c r="Q147" i="39" s="1"/>
  <c r="P16" i="134"/>
  <c r="Q16" i="39" s="1"/>
  <c r="P77" i="134"/>
  <c r="Q77" i="39" s="1"/>
  <c r="N47" i="153" s="1"/>
  <c r="P88" i="134"/>
  <c r="Q88" i="39" s="1"/>
  <c r="N58" i="153" s="1"/>
  <c r="P178" i="121"/>
  <c r="P141" i="121"/>
  <c r="M141" i="39" s="1"/>
  <c r="J111" i="153" s="1"/>
  <c r="P145" i="121"/>
  <c r="M145" i="39" s="1"/>
  <c r="J115" i="153" s="1"/>
  <c r="P131" i="121"/>
  <c r="M131" i="39" s="1"/>
  <c r="J101" i="153" s="1"/>
  <c r="P169" i="121"/>
  <c r="P75" i="121"/>
  <c r="M75" i="39" s="1"/>
  <c r="J45" i="153" s="1"/>
  <c r="P85" i="121"/>
  <c r="M85" i="39" s="1"/>
  <c r="J55" i="153" s="1"/>
  <c r="P25" i="121"/>
  <c r="M25" i="39" s="1"/>
  <c r="P87" i="121"/>
  <c r="M87" i="39" s="1"/>
  <c r="J57" i="153" s="1"/>
  <c r="P157" i="121"/>
  <c r="P111" i="121"/>
  <c r="M111" i="39" s="1"/>
  <c r="J81" i="153" s="1"/>
  <c r="P56" i="121"/>
  <c r="M56" i="39" s="1"/>
  <c r="J26" i="153" s="1"/>
  <c r="P43" i="121"/>
  <c r="M43" i="39" s="1"/>
  <c r="J13" i="153" s="1"/>
  <c r="P108" i="121"/>
  <c r="M108" i="39" s="1"/>
  <c r="J78" i="153" s="1"/>
  <c r="P14" i="121"/>
  <c r="M14" i="39" s="1"/>
  <c r="P155" i="121"/>
  <c r="P144" i="121"/>
  <c r="M144" i="39" s="1"/>
  <c r="J114" i="153" s="1"/>
  <c r="P90" i="121"/>
  <c r="M90" i="39" s="1"/>
  <c r="J60" i="153" s="1"/>
  <c r="P171" i="121"/>
  <c r="P150" i="121"/>
  <c r="M150" i="39" s="1"/>
  <c r="P33" i="121"/>
  <c r="M33" i="39" s="1"/>
  <c r="P193" i="121"/>
  <c r="P76" i="121"/>
  <c r="M76" i="39" s="1"/>
  <c r="J46" i="153" s="1"/>
  <c r="P100" i="121"/>
  <c r="M100" i="39" s="1"/>
  <c r="J70" i="153" s="1"/>
  <c r="P99" i="93"/>
  <c r="G99" i="39" s="1"/>
  <c r="E69" i="153" s="1"/>
  <c r="P144" i="111"/>
  <c r="F144" i="39" s="1"/>
  <c r="P184" i="111"/>
  <c r="P47" i="111"/>
  <c r="F47" i="39" s="1"/>
  <c r="D17" i="153" s="1"/>
  <c r="P91" i="132"/>
  <c r="P91" i="39" s="1"/>
  <c r="M61" i="153" s="1"/>
  <c r="P111" i="132"/>
  <c r="P111" i="39" s="1"/>
  <c r="M81" i="153" s="1"/>
  <c r="P69" i="132"/>
  <c r="P69" i="39" s="1"/>
  <c r="M39" i="153" s="1"/>
  <c r="P141" i="131"/>
  <c r="O141" i="39" s="1"/>
  <c r="L111" i="153" s="1"/>
  <c r="P52" i="131"/>
  <c r="O52" i="39" s="1"/>
  <c r="L22" i="153" s="1"/>
  <c r="C12" i="153"/>
  <c r="P86" i="122"/>
  <c r="N86" i="39" s="1"/>
  <c r="K56" i="153" s="1"/>
  <c r="P131" i="122"/>
  <c r="N131" i="39" s="1"/>
  <c r="K101" i="153" s="1"/>
  <c r="C76" i="153"/>
  <c r="P126" i="93"/>
  <c r="G126" i="39" s="1"/>
  <c r="E96" i="153" s="1"/>
  <c r="P176" i="93"/>
  <c r="P162" i="93"/>
  <c r="P64" i="154"/>
  <c r="T64" i="39" s="1"/>
  <c r="P34" i="153" s="1"/>
  <c r="P8" i="154"/>
  <c r="T8" i="39" s="1"/>
  <c r="P67" i="154"/>
  <c r="T67" i="39" s="1"/>
  <c r="P37" i="153" s="1"/>
  <c r="P138" i="93"/>
  <c r="G138" i="39" s="1"/>
  <c r="E108" i="153" s="1"/>
  <c r="P32" i="154"/>
  <c r="T32" i="39" s="1"/>
  <c r="P85" i="154"/>
  <c r="T85" i="39" s="1"/>
  <c r="P55" i="153" s="1"/>
  <c r="P48" i="95"/>
  <c r="K48" i="39" s="1"/>
  <c r="I18" i="153" s="1"/>
  <c r="P24" i="95"/>
  <c r="K24" i="39" s="1"/>
  <c r="P47" i="95"/>
  <c r="K47" i="39" s="1"/>
  <c r="I17" i="153" s="1"/>
  <c r="P167" i="95"/>
  <c r="P134" i="95"/>
  <c r="K134" i="39" s="1"/>
  <c r="I104" i="153" s="1"/>
  <c r="P160" i="95"/>
  <c r="P60" i="95"/>
  <c r="K60" i="39" s="1"/>
  <c r="I30" i="153" s="1"/>
  <c r="P186" i="95"/>
  <c r="P89" i="95"/>
  <c r="K89" i="39" s="1"/>
  <c r="I59" i="153" s="1"/>
  <c r="P133" i="95"/>
  <c r="K133" i="39" s="1"/>
  <c r="I103" i="153" s="1"/>
  <c r="P126" i="95"/>
  <c r="K126" i="39" s="1"/>
  <c r="I96" i="153" s="1"/>
  <c r="P172" i="95"/>
  <c r="P129" i="95"/>
  <c r="K129" i="39" s="1"/>
  <c r="I99" i="153" s="1"/>
  <c r="P157" i="95"/>
  <c r="P9" i="95"/>
  <c r="K9" i="39" s="1"/>
  <c r="P97" i="95"/>
  <c r="K97" i="39" s="1"/>
  <c r="I67" i="153" s="1"/>
  <c r="P145" i="95"/>
  <c r="K145" i="39" s="1"/>
  <c r="I115" i="153" s="1"/>
  <c r="P20" i="95"/>
  <c r="K20" i="39" s="1"/>
  <c r="P35" i="95"/>
  <c r="K35" i="39" s="1"/>
  <c r="P10" i="95"/>
  <c r="K10" i="39" s="1"/>
  <c r="P68" i="95"/>
  <c r="K68" i="39" s="1"/>
  <c r="I38" i="153" s="1"/>
  <c r="P125" i="95"/>
  <c r="K125" i="39" s="1"/>
  <c r="I95" i="153" s="1"/>
  <c r="P61" i="95"/>
  <c r="K61" i="39" s="1"/>
  <c r="I31" i="153" s="1"/>
  <c r="P52" i="111"/>
  <c r="F52" i="39" s="1"/>
  <c r="P60" i="111"/>
  <c r="F60" i="39" s="1"/>
  <c r="D30" i="153" s="1"/>
  <c r="P153" i="111"/>
  <c r="P63" i="155"/>
  <c r="U63" i="39" s="1"/>
  <c r="Q33" i="153" s="1"/>
  <c r="P101" i="155"/>
  <c r="U101" i="39" s="1"/>
  <c r="Q71" i="153" s="1"/>
  <c r="P87" i="132"/>
  <c r="P87" i="39" s="1"/>
  <c r="M57" i="153" s="1"/>
  <c r="P125" i="132"/>
  <c r="P125" i="39" s="1"/>
  <c r="M95" i="153" s="1"/>
  <c r="P78" i="132"/>
  <c r="P78" i="39" s="1"/>
  <c r="M48" i="153" s="1"/>
  <c r="P101" i="131"/>
  <c r="O101" i="39" s="1"/>
  <c r="L71" i="153" s="1"/>
  <c r="P45" i="131"/>
  <c r="O45" i="39" s="1"/>
  <c r="L15" i="153" s="1"/>
  <c r="P177" i="122"/>
  <c r="P133" i="122"/>
  <c r="N133" i="39" s="1"/>
  <c r="K103" i="153" s="1"/>
  <c r="P138" i="122"/>
  <c r="N138" i="39" s="1"/>
  <c r="K108" i="153" s="1"/>
  <c r="P34" i="93"/>
  <c r="G34" i="39" s="1"/>
  <c r="P163" i="93"/>
  <c r="P58" i="93"/>
  <c r="G58" i="39" s="1"/>
  <c r="E28" i="153" s="1"/>
  <c r="P45" i="154"/>
  <c r="T45" i="39" s="1"/>
  <c r="P15" i="153" s="1"/>
  <c r="P50" i="154"/>
  <c r="T50" i="39" s="1"/>
  <c r="P20" i="153" s="1"/>
  <c r="P129" i="154"/>
  <c r="T129" i="39" s="1"/>
  <c r="P99" i="153" s="1"/>
  <c r="P87" i="154"/>
  <c r="T87" i="39" s="1"/>
  <c r="P57" i="153" s="1"/>
  <c r="P22" i="154"/>
  <c r="T22" i="39" s="1"/>
  <c r="P109" i="111"/>
  <c r="F109" i="39" s="1"/>
  <c r="D79" i="153" s="1"/>
  <c r="P58" i="111"/>
  <c r="F58" i="39" s="1"/>
  <c r="D28" i="153" s="1"/>
  <c r="P74" i="111"/>
  <c r="F74" i="39" s="1"/>
  <c r="D44" i="153" s="1"/>
  <c r="P23" i="155"/>
  <c r="U23" i="39" s="1"/>
  <c r="P91" i="155"/>
  <c r="U91" i="39" s="1"/>
  <c r="Q61" i="153" s="1"/>
  <c r="P132" i="155"/>
  <c r="U132" i="39" s="1"/>
  <c r="Q102" i="153" s="1"/>
  <c r="P133" i="132"/>
  <c r="P133" i="39" s="1"/>
  <c r="M103" i="153" s="1"/>
  <c r="P23" i="132"/>
  <c r="P23" i="39" s="1"/>
  <c r="P32" i="131"/>
  <c r="O32" i="39" s="1"/>
  <c r="P110" i="131"/>
  <c r="O110" i="39" s="1"/>
  <c r="L80" i="153" s="1"/>
  <c r="P137" i="116"/>
  <c r="H137" i="39" s="1"/>
  <c r="F107" i="153" s="1"/>
  <c r="P15" i="116"/>
  <c r="H15" i="39" s="1"/>
  <c r="P33" i="116"/>
  <c r="H33" i="39" s="1"/>
  <c r="P146" i="116"/>
  <c r="H146" i="39" s="1"/>
  <c r="P77" i="122"/>
  <c r="N77" i="39" s="1"/>
  <c r="K47" i="153" s="1"/>
  <c r="P107" i="122"/>
  <c r="N107" i="39" s="1"/>
  <c r="K77" i="153" s="1"/>
  <c r="P187" i="122"/>
  <c r="P84" i="93"/>
  <c r="G84" i="39" s="1"/>
  <c r="P52" i="93"/>
  <c r="G52" i="39" s="1"/>
  <c r="E22" i="153" s="1"/>
  <c r="P147" i="154"/>
  <c r="T147" i="39" s="1"/>
  <c r="P91" i="93"/>
  <c r="G91" i="39" s="1"/>
  <c r="E61" i="153" s="1"/>
  <c r="P56" i="111"/>
  <c r="F56" i="39" s="1"/>
  <c r="P191" i="111"/>
  <c r="P110" i="111"/>
  <c r="F110" i="39" s="1"/>
  <c r="D80" i="153" s="1"/>
  <c r="P102" i="155"/>
  <c r="U102" i="39" s="1"/>
  <c r="Q72" i="153" s="1"/>
  <c r="P131" i="155"/>
  <c r="U131" i="39" s="1"/>
  <c r="Q101" i="153" s="1"/>
  <c r="P21" i="155"/>
  <c r="U21" i="39" s="1"/>
  <c r="P136" i="132"/>
  <c r="P136" i="39" s="1"/>
  <c r="M106" i="153" s="1"/>
  <c r="P59" i="132"/>
  <c r="P59" i="39" s="1"/>
  <c r="M29" i="153" s="1"/>
  <c r="P53" i="94"/>
  <c r="J53" i="39" s="1"/>
  <c r="H23" i="153" s="1"/>
  <c r="P65" i="94"/>
  <c r="J65" i="39" s="1"/>
  <c r="H35" i="153" s="1"/>
  <c r="P36" i="152"/>
  <c r="S36" i="39" s="1"/>
  <c r="O6" i="153" s="1"/>
  <c r="P100" i="152"/>
  <c r="S100" i="39" s="1"/>
  <c r="O70" i="153" s="1"/>
  <c r="P98" i="152"/>
  <c r="S98" i="39" s="1"/>
  <c r="O68" i="153" s="1"/>
  <c r="P11" i="131"/>
  <c r="O11" i="39" s="1"/>
  <c r="P97" i="131"/>
  <c r="O97" i="39" s="1"/>
  <c r="L67" i="153" s="1"/>
  <c r="P172" i="122"/>
  <c r="P61" i="122"/>
  <c r="N61" i="39" s="1"/>
  <c r="K31" i="153" s="1"/>
  <c r="P179" i="122"/>
  <c r="P77" i="93"/>
  <c r="G77" i="39" s="1"/>
  <c r="E47" i="153" s="1"/>
  <c r="P159" i="93"/>
  <c r="P71" i="93"/>
  <c r="G71" i="39" s="1"/>
  <c r="E41" i="153" s="1"/>
  <c r="P94" i="154"/>
  <c r="T94" i="39" s="1"/>
  <c r="P64" i="153" s="1"/>
  <c r="P7" i="154"/>
  <c r="T7" i="39" s="1"/>
  <c r="P146" i="131"/>
  <c r="O146" i="39" s="1"/>
  <c r="L116" i="153" s="1"/>
  <c r="P40" i="154"/>
  <c r="T40" i="39" s="1"/>
  <c r="P10" i="153" s="1"/>
  <c r="P39" i="154"/>
  <c r="T39" i="39" s="1"/>
  <c r="P9" i="153" s="1"/>
  <c r="P180" i="111"/>
  <c r="P87" i="111"/>
  <c r="F87" i="39" s="1"/>
  <c r="P119" i="111"/>
  <c r="F119" i="39" s="1"/>
  <c r="P116" i="155"/>
  <c r="U116" i="39" s="1"/>
  <c r="Q86" i="153" s="1"/>
  <c r="P98" i="155"/>
  <c r="U98" i="39" s="1"/>
  <c r="Q68" i="153" s="1"/>
  <c r="P131" i="132"/>
  <c r="P131" i="39" s="1"/>
  <c r="M101" i="153" s="1"/>
  <c r="P63" i="132"/>
  <c r="P63" i="39" s="1"/>
  <c r="M33" i="153" s="1"/>
  <c r="P50" i="94"/>
  <c r="J50" i="39" s="1"/>
  <c r="H20" i="153" s="1"/>
  <c r="P48" i="94"/>
  <c r="J48" i="39" s="1"/>
  <c r="H18" i="153" s="1"/>
  <c r="P128" i="152"/>
  <c r="S128" i="39" s="1"/>
  <c r="O98" i="153" s="1"/>
  <c r="P92" i="152"/>
  <c r="S92" i="39" s="1"/>
  <c r="O62" i="153" s="1"/>
  <c r="P143" i="152"/>
  <c r="S143" i="39" s="1"/>
  <c r="O113" i="153" s="1"/>
  <c r="P34" i="131"/>
  <c r="O34" i="39" s="1"/>
  <c r="P103" i="131"/>
  <c r="O103" i="39" s="1"/>
  <c r="L73" i="153" s="1"/>
  <c r="P31" i="122"/>
  <c r="N31" i="39" s="1"/>
  <c r="P59" i="122"/>
  <c r="N59" i="39" s="1"/>
  <c r="K29" i="153" s="1"/>
  <c r="P175" i="122"/>
  <c r="L92" i="39"/>
  <c r="L103" i="39"/>
  <c r="L111" i="39"/>
  <c r="L37" i="39"/>
  <c r="L133" i="39"/>
  <c r="P184" i="93"/>
  <c r="P73" i="93"/>
  <c r="G73" i="39" s="1"/>
  <c r="E43" i="153" s="1"/>
  <c r="P96" i="154"/>
  <c r="T96" i="39" s="1"/>
  <c r="P66" i="153" s="1"/>
  <c r="P53" i="132"/>
  <c r="P53" i="39" s="1"/>
  <c r="M23" i="153" s="1"/>
  <c r="C46" i="153"/>
  <c r="P45" i="120"/>
  <c r="I45" i="39" s="1"/>
  <c r="G15" i="153" s="1"/>
  <c r="P160" i="120"/>
  <c r="P189" i="120"/>
  <c r="P43" i="120"/>
  <c r="I43" i="39" s="1"/>
  <c r="G13" i="153" s="1"/>
  <c r="P46" i="120"/>
  <c r="I46" i="39" s="1"/>
  <c r="O2" i="120"/>
  <c r="P143" i="120" s="1"/>
  <c r="I143" i="39" s="1"/>
  <c r="G113" i="153" s="1"/>
  <c r="P63" i="120"/>
  <c r="I63" i="39" s="1"/>
  <c r="G33" i="153" s="1"/>
  <c r="P71" i="120"/>
  <c r="I71" i="39" s="1"/>
  <c r="G41" i="153" s="1"/>
  <c r="P147" i="120"/>
  <c r="I147" i="39" s="1"/>
  <c r="P33" i="120"/>
  <c r="I33" i="39" s="1"/>
  <c r="P130" i="154"/>
  <c r="T130" i="39" s="1"/>
  <c r="P100" i="153" s="1"/>
  <c r="P122" i="154"/>
  <c r="T122" i="39" s="1"/>
  <c r="P92" i="153" s="1"/>
  <c r="P144" i="132"/>
  <c r="P144" i="39" s="1"/>
  <c r="M114" i="153" s="1"/>
  <c r="P81" i="132"/>
  <c r="P81" i="39" s="1"/>
  <c r="M51" i="153" s="1"/>
  <c r="P27" i="131"/>
  <c r="O27" i="39" s="1"/>
  <c r="P84" i="131"/>
  <c r="O84" i="39" s="1"/>
  <c r="L54" i="153" s="1"/>
  <c r="P160" i="122"/>
  <c r="P145" i="122"/>
  <c r="N145" i="39" s="1"/>
  <c r="K115" i="153" s="1"/>
  <c r="P52" i="122"/>
  <c r="N52" i="39" s="1"/>
  <c r="K22" i="153" s="1"/>
  <c r="P182" i="93"/>
  <c r="P93" i="93"/>
  <c r="G93" i="39" s="1"/>
  <c r="E63" i="153" s="1"/>
  <c r="P149" i="93"/>
  <c r="G149" i="39" s="1"/>
  <c r="P14" i="154"/>
  <c r="T14" i="39" s="1"/>
  <c r="P97" i="154"/>
  <c r="T97" i="39" s="1"/>
  <c r="P67" i="153" s="1"/>
  <c r="P42" i="93"/>
  <c r="G42" i="39" s="1"/>
  <c r="E12" i="153" s="1"/>
  <c r="P14" i="93"/>
  <c r="G14" i="39" s="1"/>
  <c r="P92" i="132"/>
  <c r="P92" i="39" s="1"/>
  <c r="M62" i="153" s="1"/>
  <c r="P48" i="132"/>
  <c r="P48" i="39" s="1"/>
  <c r="M18" i="153" s="1"/>
  <c r="P134" i="132"/>
  <c r="P134" i="39" s="1"/>
  <c r="M104" i="153" s="1"/>
  <c r="C79" i="153"/>
  <c r="P125" i="131"/>
  <c r="O125" i="39" s="1"/>
  <c r="L95" i="153" s="1"/>
  <c r="P59" i="131"/>
  <c r="O59" i="39" s="1"/>
  <c r="L29" i="153" s="1"/>
  <c r="P106" i="122"/>
  <c r="N106" i="39" s="1"/>
  <c r="K76" i="153" s="1"/>
  <c r="P69" i="122"/>
  <c r="N69" i="39" s="1"/>
  <c r="K39" i="153" s="1"/>
  <c r="C68" i="153"/>
  <c r="P125" i="134"/>
  <c r="Q125" i="39" s="1"/>
  <c r="N95" i="153" s="1"/>
  <c r="P106" i="134"/>
  <c r="Q106" i="39" s="1"/>
  <c r="N76" i="153" s="1"/>
  <c r="P18" i="134"/>
  <c r="Q18" i="39" s="1"/>
  <c r="P91" i="134"/>
  <c r="Q91" i="39" s="1"/>
  <c r="N61" i="153" s="1"/>
  <c r="P153" i="134"/>
  <c r="P146" i="134"/>
  <c r="Q146" i="39" s="1"/>
  <c r="N116" i="153" s="1"/>
  <c r="P169" i="134"/>
  <c r="P164" i="134"/>
  <c r="P131" i="134"/>
  <c r="Q131" i="39" s="1"/>
  <c r="N101" i="153" s="1"/>
  <c r="P43" i="134"/>
  <c r="Q43" i="39" s="1"/>
  <c r="N13" i="153" s="1"/>
  <c r="P163" i="134"/>
  <c r="P140" i="134"/>
  <c r="Q140" i="39" s="1"/>
  <c r="N110" i="153" s="1"/>
  <c r="P63" i="134"/>
  <c r="Q63" i="39" s="1"/>
  <c r="N33" i="153" s="1"/>
  <c r="P127" i="134"/>
  <c r="Q127" i="39" s="1"/>
  <c r="N97" i="153" s="1"/>
  <c r="P66" i="134"/>
  <c r="Q66" i="39" s="1"/>
  <c r="N36" i="153" s="1"/>
  <c r="P6" i="134"/>
  <c r="Q6" i="39" s="1"/>
  <c r="P27" i="134"/>
  <c r="Q27" i="39" s="1"/>
  <c r="P158" i="134"/>
  <c r="P85" i="134"/>
  <c r="Q85" i="39" s="1"/>
  <c r="N55" i="153" s="1"/>
  <c r="P92" i="134"/>
  <c r="Q92" i="39" s="1"/>
  <c r="N62" i="153" s="1"/>
  <c r="P133" i="121"/>
  <c r="M133" i="39" s="1"/>
  <c r="J103" i="153" s="1"/>
  <c r="P189" i="121"/>
  <c r="P102" i="121"/>
  <c r="M102" i="39" s="1"/>
  <c r="J72" i="153" s="1"/>
  <c r="P40" i="121"/>
  <c r="M40" i="39" s="1"/>
  <c r="J10" i="153" s="1"/>
  <c r="P183" i="121"/>
  <c r="P114" i="121"/>
  <c r="M114" i="39" s="1"/>
  <c r="J84" i="153" s="1"/>
  <c r="P74" i="121"/>
  <c r="M74" i="39" s="1"/>
  <c r="J44" i="153" s="1"/>
  <c r="P23" i="121"/>
  <c r="M23" i="39" s="1"/>
  <c r="P121" i="121"/>
  <c r="M121" i="39" s="1"/>
  <c r="J91" i="153" s="1"/>
  <c r="P53" i="121"/>
  <c r="M53" i="39" s="1"/>
  <c r="J23" i="153" s="1"/>
  <c r="P106" i="121"/>
  <c r="M106" i="39" s="1"/>
  <c r="J76" i="153" s="1"/>
  <c r="P165" i="121"/>
  <c r="P138" i="121"/>
  <c r="M138" i="39" s="1"/>
  <c r="J108" i="153" s="1"/>
  <c r="P49" i="121"/>
  <c r="M49" i="39" s="1"/>
  <c r="J19" i="153" s="1"/>
  <c r="P132" i="121"/>
  <c r="M132" i="39" s="1"/>
  <c r="J102" i="153" s="1"/>
  <c r="P17" i="121"/>
  <c r="M17" i="39" s="1"/>
  <c r="P45" i="121"/>
  <c r="M45" i="39" s="1"/>
  <c r="J15" i="153" s="1"/>
  <c r="P58" i="121"/>
  <c r="M58" i="39" s="1"/>
  <c r="J28" i="153" s="1"/>
  <c r="P180" i="121"/>
  <c r="P16" i="121"/>
  <c r="M16" i="39" s="1"/>
  <c r="P184" i="121"/>
  <c r="P176" i="121"/>
  <c r="P89" i="121"/>
  <c r="M89" i="39" s="1"/>
  <c r="J59" i="153" s="1"/>
  <c r="P104" i="121"/>
  <c r="M104" i="39" s="1"/>
  <c r="J74" i="153" s="1"/>
  <c r="P127" i="93"/>
  <c r="G127" i="39" s="1"/>
  <c r="E97" i="153" s="1"/>
  <c r="P181" i="111"/>
  <c r="P121" i="111"/>
  <c r="F121" i="39" s="1"/>
  <c r="D91" i="153" s="1"/>
  <c r="P167" i="111"/>
  <c r="P89" i="155"/>
  <c r="U89" i="39" s="1"/>
  <c r="Q59" i="153" s="1"/>
  <c r="P95" i="155"/>
  <c r="U95" i="39" s="1"/>
  <c r="Q65" i="153" s="1"/>
  <c r="P79" i="132"/>
  <c r="P79" i="39" s="1"/>
  <c r="M49" i="153" s="1"/>
  <c r="P62" i="132"/>
  <c r="P62" i="39" s="1"/>
  <c r="M32" i="153" s="1"/>
  <c r="P145" i="132"/>
  <c r="P145" i="39" s="1"/>
  <c r="M115" i="153" s="1"/>
  <c r="P106" i="131"/>
  <c r="O106" i="39" s="1"/>
  <c r="L76" i="153" s="1"/>
  <c r="P109" i="131"/>
  <c r="O109" i="39" s="1"/>
  <c r="L79" i="153" s="1"/>
  <c r="P135" i="131"/>
  <c r="O135" i="39" s="1"/>
  <c r="L105" i="153" s="1"/>
  <c r="C32" i="153"/>
  <c r="P79" i="122"/>
  <c r="N79" i="39" s="1"/>
  <c r="K49" i="153" s="1"/>
  <c r="P78" i="122"/>
  <c r="N78" i="39" s="1"/>
  <c r="K48" i="153" s="1"/>
  <c r="C29" i="153"/>
  <c r="P188" i="93"/>
  <c r="P18" i="93"/>
  <c r="G18" i="39" s="1"/>
  <c r="P147" i="93"/>
  <c r="G147" i="39" s="1"/>
  <c r="P78" i="154"/>
  <c r="T78" i="39" s="1"/>
  <c r="P48" i="153" s="1"/>
  <c r="P29" i="154"/>
  <c r="T29" i="39" s="1"/>
  <c r="P25" i="93"/>
  <c r="G25" i="39" s="1"/>
  <c r="P133" i="154"/>
  <c r="T133" i="39" s="1"/>
  <c r="P103" i="153" s="1"/>
  <c r="P125" i="154"/>
  <c r="T125" i="39" s="1"/>
  <c r="P95" i="153" s="1"/>
  <c r="P104" i="95"/>
  <c r="K104" i="39" s="1"/>
  <c r="I74" i="153" s="1"/>
  <c r="P37" i="95"/>
  <c r="K37" i="39" s="1"/>
  <c r="I7" i="153" s="1"/>
  <c r="P81" i="95"/>
  <c r="K81" i="39" s="1"/>
  <c r="I51" i="153" s="1"/>
  <c r="P156" i="95"/>
  <c r="P88" i="95"/>
  <c r="K88" i="39" s="1"/>
  <c r="I58" i="153" s="1"/>
  <c r="P192" i="95"/>
  <c r="P86" i="95"/>
  <c r="K86" i="39" s="1"/>
  <c r="I56" i="153" s="1"/>
  <c r="P98" i="95"/>
  <c r="K98" i="39" s="1"/>
  <c r="I68" i="153" s="1"/>
  <c r="P6" i="95"/>
  <c r="K6" i="39" s="1"/>
  <c r="P103" i="95"/>
  <c r="K103" i="39" s="1"/>
  <c r="I73" i="153" s="1"/>
  <c r="P107" i="95"/>
  <c r="K107" i="39" s="1"/>
  <c r="I77" i="153" s="1"/>
  <c r="P153" i="95"/>
  <c r="P110" i="95"/>
  <c r="K110" i="39" s="1"/>
  <c r="I80" i="153" s="1"/>
  <c r="P189" i="95"/>
  <c r="P71" i="95"/>
  <c r="K71" i="39" s="1"/>
  <c r="I41" i="153" s="1"/>
  <c r="P19" i="95"/>
  <c r="K19" i="39" s="1"/>
  <c r="P79" i="95"/>
  <c r="K79" i="39" s="1"/>
  <c r="I49" i="153" s="1"/>
  <c r="P22" i="95"/>
  <c r="K22" i="39" s="1"/>
  <c r="P131" i="95"/>
  <c r="K131" i="39" s="1"/>
  <c r="I101" i="153" s="1"/>
  <c r="P27" i="95"/>
  <c r="K27" i="39" s="1"/>
  <c r="P49" i="95"/>
  <c r="K49" i="39" s="1"/>
  <c r="I19" i="153" s="1"/>
  <c r="P117" i="95"/>
  <c r="K117" i="39" s="1"/>
  <c r="I87" i="153" s="1"/>
  <c r="P53" i="95"/>
  <c r="K53" i="39" s="1"/>
  <c r="I23" i="153" s="1"/>
  <c r="P28" i="111"/>
  <c r="F28" i="39" s="1"/>
  <c r="P158" i="111"/>
  <c r="P46" i="111"/>
  <c r="F46" i="39" s="1"/>
  <c r="P145" i="155"/>
  <c r="U145" i="39" s="1"/>
  <c r="Q115" i="153" s="1"/>
  <c r="P137" i="155"/>
  <c r="U137" i="39" s="1"/>
  <c r="Q107" i="153" s="1"/>
  <c r="P67" i="132"/>
  <c r="P67" i="39" s="1"/>
  <c r="M37" i="153" s="1"/>
  <c r="P80" i="132"/>
  <c r="P80" i="39" s="1"/>
  <c r="M50" i="153" s="1"/>
  <c r="P139" i="132"/>
  <c r="P139" i="39" s="1"/>
  <c r="M109" i="153" s="1"/>
  <c r="P137" i="131"/>
  <c r="O137" i="39" s="1"/>
  <c r="L107" i="153" s="1"/>
  <c r="P58" i="131"/>
  <c r="O58" i="39" s="1"/>
  <c r="L28" i="153" s="1"/>
  <c r="P117" i="122"/>
  <c r="N117" i="39" s="1"/>
  <c r="K87" i="153" s="1"/>
  <c r="P51" i="122"/>
  <c r="N51" i="39" s="1"/>
  <c r="K21" i="153" s="1"/>
  <c r="C18" i="153"/>
  <c r="C81" i="153"/>
  <c r="P156" i="93"/>
  <c r="P46" i="93"/>
  <c r="G46" i="39" s="1"/>
  <c r="P8" i="93"/>
  <c r="G8" i="39" s="1"/>
  <c r="P34" i="154"/>
  <c r="T34" i="39" s="1"/>
  <c r="P149" i="154"/>
  <c r="T149" i="39" s="1"/>
  <c r="P130" i="93"/>
  <c r="G130" i="39" s="1"/>
  <c r="E100" i="153" s="1"/>
  <c r="P95" i="154"/>
  <c r="T95" i="39" s="1"/>
  <c r="P65" i="153" s="1"/>
  <c r="P12" i="93"/>
  <c r="G12" i="39" s="1"/>
  <c r="P116" i="111"/>
  <c r="F116" i="39" s="1"/>
  <c r="D86" i="153" s="1"/>
  <c r="P76" i="111"/>
  <c r="F76" i="39" s="1"/>
  <c r="D46" i="153" s="1"/>
  <c r="P67" i="111"/>
  <c r="F67" i="39" s="1"/>
  <c r="D37" i="153" s="1"/>
  <c r="P94" i="155"/>
  <c r="U94" i="39" s="1"/>
  <c r="Q64" i="153" s="1"/>
  <c r="P143" i="155"/>
  <c r="U143" i="39" s="1"/>
  <c r="Q113" i="153" s="1"/>
  <c r="P57" i="155"/>
  <c r="U57" i="39" s="1"/>
  <c r="Q27" i="153" s="1"/>
  <c r="P56" i="132"/>
  <c r="P56" i="39" s="1"/>
  <c r="M26" i="153" s="1"/>
  <c r="P130" i="132"/>
  <c r="P130" i="39" s="1"/>
  <c r="M100" i="153" s="1"/>
  <c r="P12" i="131"/>
  <c r="O12" i="39" s="1"/>
  <c r="P25" i="131"/>
  <c r="O25" i="39" s="1"/>
  <c r="P151" i="116"/>
  <c r="H151" i="39" s="1"/>
  <c r="P173" i="116"/>
  <c r="P121" i="116"/>
  <c r="H121" i="39" s="1"/>
  <c r="F91" i="153" s="1"/>
  <c r="P167" i="116"/>
  <c r="P71" i="116"/>
  <c r="H71" i="39" s="1"/>
  <c r="F41" i="153" s="1"/>
  <c r="P32" i="116"/>
  <c r="H32" i="39" s="1"/>
  <c r="P150" i="122"/>
  <c r="N150" i="39" s="1"/>
  <c r="P167" i="122"/>
  <c r="P12" i="122"/>
  <c r="N12" i="39" s="1"/>
  <c r="P123" i="93"/>
  <c r="G123" i="39" s="1"/>
  <c r="E93" i="153" s="1"/>
  <c r="P57" i="93"/>
  <c r="G57" i="39" s="1"/>
  <c r="E27" i="153" s="1"/>
  <c r="P106" i="154"/>
  <c r="T106" i="39" s="1"/>
  <c r="P76" i="153" s="1"/>
  <c r="P49" i="154"/>
  <c r="T49" i="39" s="1"/>
  <c r="P19" i="153" s="1"/>
  <c r="P132" i="154"/>
  <c r="T132" i="39" s="1"/>
  <c r="P102" i="153" s="1"/>
  <c r="P93" i="111"/>
  <c r="F93" i="39" s="1"/>
  <c r="D63" i="153" s="1"/>
  <c r="P124" i="111"/>
  <c r="F124" i="39" s="1"/>
  <c r="P118" i="111"/>
  <c r="F118" i="39" s="1"/>
  <c r="D88" i="153" s="1"/>
  <c r="P34" i="155"/>
  <c r="U34" i="39" s="1"/>
  <c r="P92" i="155"/>
  <c r="U92" i="39" s="1"/>
  <c r="Q62" i="153" s="1"/>
  <c r="P121" i="132"/>
  <c r="P121" i="39" s="1"/>
  <c r="M91" i="153" s="1"/>
  <c r="P66" i="132"/>
  <c r="P66" i="39" s="1"/>
  <c r="M36" i="153" s="1"/>
  <c r="P41" i="132"/>
  <c r="P41" i="39" s="1"/>
  <c r="M11" i="153" s="1"/>
  <c r="P113" i="94"/>
  <c r="J113" i="39" s="1"/>
  <c r="H83" i="153" s="1"/>
  <c r="P26" i="94"/>
  <c r="J26" i="39" s="1"/>
  <c r="P12" i="152"/>
  <c r="S12" i="39" s="1"/>
  <c r="P63" i="152"/>
  <c r="S63" i="39" s="1"/>
  <c r="O33" i="153" s="1"/>
  <c r="P106" i="152"/>
  <c r="S106" i="39" s="1"/>
  <c r="O76" i="153" s="1"/>
  <c r="P64" i="131"/>
  <c r="O64" i="39" s="1"/>
  <c r="L34" i="153" s="1"/>
  <c r="P10" i="131"/>
  <c r="O10" i="39" s="1"/>
  <c r="C30" i="153"/>
  <c r="P164" i="122"/>
  <c r="P110" i="122"/>
  <c r="N110" i="39" s="1"/>
  <c r="K80" i="153" s="1"/>
  <c r="P54" i="122"/>
  <c r="N54" i="39" s="1"/>
  <c r="K24" i="153" s="1"/>
  <c r="P144" i="122"/>
  <c r="N144" i="39" s="1"/>
  <c r="K114" i="153" s="1"/>
  <c r="P161" i="93"/>
  <c r="P22" i="93"/>
  <c r="G22" i="39" s="1"/>
  <c r="P92" i="93"/>
  <c r="G92" i="39" s="1"/>
  <c r="E62" i="153" s="1"/>
  <c r="P68" i="154"/>
  <c r="T68" i="39" s="1"/>
  <c r="P38" i="153" s="1"/>
  <c r="P105" i="154"/>
  <c r="T105" i="39" s="1"/>
  <c r="P75" i="153" s="1"/>
  <c r="P187" i="93"/>
  <c r="P73" i="111"/>
  <c r="F73" i="39" s="1"/>
  <c r="P13" i="111"/>
  <c r="F13" i="39" s="1"/>
  <c r="P186" i="111"/>
  <c r="P74" i="155"/>
  <c r="U74" i="39" s="1"/>
  <c r="Q44" i="153" s="1"/>
  <c r="P45" i="155"/>
  <c r="U45" i="39" s="1"/>
  <c r="Q15" i="153" s="1"/>
  <c r="P123" i="155"/>
  <c r="U123" i="39" s="1"/>
  <c r="Q93" i="153" s="1"/>
  <c r="P72" i="132"/>
  <c r="P72" i="39" s="1"/>
  <c r="M42" i="153" s="1"/>
  <c r="P40" i="132"/>
  <c r="P40" i="39" s="1"/>
  <c r="M10" i="153" s="1"/>
  <c r="P150" i="94"/>
  <c r="J150" i="39" s="1"/>
  <c r="P136" i="94"/>
  <c r="J136" i="39" s="1"/>
  <c r="H106" i="153" s="1"/>
  <c r="P129" i="152"/>
  <c r="S129" i="39" s="1"/>
  <c r="O99" i="153" s="1"/>
  <c r="P22" i="152"/>
  <c r="S22" i="39" s="1"/>
  <c r="P119" i="152"/>
  <c r="S119" i="39" s="1"/>
  <c r="O89" i="153" s="1"/>
  <c r="P70" i="131"/>
  <c r="O70" i="39" s="1"/>
  <c r="L40" i="153" s="1"/>
  <c r="P49" i="131"/>
  <c r="O49" i="39" s="1"/>
  <c r="L19" i="153" s="1"/>
  <c r="P151" i="122"/>
  <c r="N151" i="39" s="1"/>
  <c r="P102" i="122"/>
  <c r="N102" i="39" s="1"/>
  <c r="K72" i="153" s="1"/>
  <c r="P71" i="122"/>
  <c r="N71" i="39" s="1"/>
  <c r="K41" i="153" s="1"/>
  <c r="L35" i="39"/>
  <c r="L7" i="39"/>
  <c r="L106" i="39"/>
  <c r="L21" i="39"/>
  <c r="L121" i="39"/>
  <c r="L17" i="39"/>
  <c r="L129" i="39"/>
  <c r="L59" i="39"/>
  <c r="L38" i="39"/>
  <c r="L49" i="39"/>
  <c r="L56" i="39"/>
  <c r="L117" i="39"/>
  <c r="L114" i="39"/>
  <c r="L63" i="39"/>
  <c r="L86" i="39"/>
  <c r="L30" i="39"/>
  <c r="L45" i="39"/>
  <c r="L134" i="39"/>
  <c r="P72" i="93"/>
  <c r="G72" i="39" s="1"/>
  <c r="E42" i="153" s="1"/>
  <c r="P113" i="93"/>
  <c r="G113" i="39" s="1"/>
  <c r="E83" i="153" s="1"/>
  <c r="P9" i="154"/>
  <c r="T9" i="39" s="1"/>
  <c r="P87" i="93"/>
  <c r="G87" i="39" s="1"/>
  <c r="E57" i="153" s="1"/>
  <c r="P150" i="156"/>
  <c r="V150" i="39" s="1"/>
  <c r="P154" i="120"/>
  <c r="P166" i="120"/>
  <c r="P162" i="120"/>
  <c r="P69" i="120"/>
  <c r="I69" i="39" s="1"/>
  <c r="G39" i="153" s="1"/>
  <c r="P157" i="120"/>
  <c r="P73" i="120"/>
  <c r="I73" i="39" s="1"/>
  <c r="G43" i="153" s="1"/>
  <c r="P15" i="120"/>
  <c r="I15" i="39" s="1"/>
  <c r="P101" i="120"/>
  <c r="I101" i="39" s="1"/>
  <c r="G71" i="153" s="1"/>
  <c r="P153" i="120"/>
  <c r="P111" i="120"/>
  <c r="I111" i="39" s="1"/>
  <c r="G81" i="153" s="1"/>
  <c r="P48" i="120"/>
  <c r="I48" i="39" s="1"/>
  <c r="G18" i="153" s="1"/>
  <c r="P85" i="120"/>
  <c r="I85" i="39" s="1"/>
  <c r="G55" i="153" s="1"/>
  <c r="P41" i="120"/>
  <c r="I41" i="39" s="1"/>
  <c r="G11" i="153" s="1"/>
  <c r="P70" i="120"/>
  <c r="I70" i="39" s="1"/>
  <c r="G40" i="153" s="1"/>
  <c r="P105" i="120"/>
  <c r="I105" i="39" s="1"/>
  <c r="G75" i="153" s="1"/>
  <c r="P64" i="120"/>
  <c r="I64" i="39" s="1"/>
  <c r="G34" i="153" s="1"/>
  <c r="P135" i="120"/>
  <c r="I135" i="39" s="1"/>
  <c r="G105" i="153" s="1"/>
  <c r="P17" i="120"/>
  <c r="I17" i="39" s="1"/>
  <c r="P163" i="120"/>
  <c r="P75" i="120"/>
  <c r="I75" i="39" s="1"/>
  <c r="G45" i="153" s="1"/>
  <c r="P29" i="120"/>
  <c r="I29" i="39" s="1"/>
  <c r="P34" i="120"/>
  <c r="I34" i="39" s="1"/>
  <c r="P125" i="120"/>
  <c r="I125" i="39" s="1"/>
  <c r="G95" i="153" s="1"/>
  <c r="P99" i="132"/>
  <c r="P99" i="39" s="1"/>
  <c r="M69" i="153" s="1"/>
  <c r="P100" i="132"/>
  <c r="P100" i="39" s="1"/>
  <c r="M70" i="153" s="1"/>
  <c r="P15" i="132"/>
  <c r="P15" i="39" s="1"/>
  <c r="R20" i="39"/>
  <c r="R91" i="39"/>
  <c r="R63" i="39"/>
  <c r="R79" i="39"/>
  <c r="R36" i="39"/>
  <c r="P13" i="131"/>
  <c r="O13" i="39" s="1"/>
  <c r="P133" i="131"/>
  <c r="O133" i="39" s="1"/>
  <c r="L103" i="153" s="1"/>
  <c r="P34" i="122"/>
  <c r="N34" i="39" s="1"/>
  <c r="P62" i="122"/>
  <c r="N62" i="39" s="1"/>
  <c r="K32" i="153" s="1"/>
  <c r="P140" i="122"/>
  <c r="N140" i="39" s="1"/>
  <c r="K110" i="153" s="1"/>
  <c r="P39" i="93"/>
  <c r="G39" i="39" s="1"/>
  <c r="E9" i="153" s="1"/>
  <c r="P89" i="93"/>
  <c r="G89" i="39" s="1"/>
  <c r="E59" i="153" s="1"/>
  <c r="P137" i="154"/>
  <c r="T137" i="39" s="1"/>
  <c r="P107" i="153" s="1"/>
  <c r="P150" i="154"/>
  <c r="T150" i="39" s="1"/>
  <c r="P19" i="154"/>
  <c r="T19" i="39" s="1"/>
  <c r="P32" i="93"/>
  <c r="G32" i="39" s="1"/>
  <c r="P35" i="93"/>
  <c r="G35" i="39" s="1"/>
  <c r="P26" i="132"/>
  <c r="P26" i="39" s="1"/>
  <c r="P115" i="132"/>
  <c r="P115" i="39" s="1"/>
  <c r="M85" i="153" s="1"/>
  <c r="P120" i="131"/>
  <c r="O120" i="39" s="1"/>
  <c r="L90" i="153" s="1"/>
  <c r="P81" i="131"/>
  <c r="O81" i="39" s="1"/>
  <c r="L51" i="153" s="1"/>
  <c r="P136" i="131"/>
  <c r="O136" i="39" s="1"/>
  <c r="L106" i="153" s="1"/>
  <c r="P135" i="122"/>
  <c r="N135" i="39" s="1"/>
  <c r="K105" i="153" s="1"/>
  <c r="P191" i="122"/>
  <c r="P18" i="122"/>
  <c r="N18" i="39" s="1"/>
  <c r="P168" i="134"/>
  <c r="P74" i="134"/>
  <c r="Q74" i="39" s="1"/>
  <c r="N44" i="153" s="1"/>
  <c r="P15" i="134"/>
  <c r="Q15" i="39" s="1"/>
  <c r="P112" i="134"/>
  <c r="Q112" i="39" s="1"/>
  <c r="N82" i="153" s="1"/>
  <c r="P89" i="134"/>
  <c r="Q89" i="39" s="1"/>
  <c r="N59" i="153" s="1"/>
  <c r="P118" i="134"/>
  <c r="Q118" i="39" s="1"/>
  <c r="N88" i="153" s="1"/>
  <c r="P24" i="134"/>
  <c r="Q24" i="39" s="1"/>
  <c r="P50" i="134"/>
  <c r="Q50" i="39" s="1"/>
  <c r="N20" i="153" s="1"/>
  <c r="P44" i="134"/>
  <c r="Q44" i="39" s="1"/>
  <c r="N14" i="153" s="1"/>
  <c r="P132" i="134"/>
  <c r="Q132" i="39" s="1"/>
  <c r="N102" i="153" s="1"/>
  <c r="P81" i="134"/>
  <c r="Q81" i="39" s="1"/>
  <c r="N51" i="153" s="1"/>
  <c r="P40" i="134"/>
  <c r="Q40" i="39" s="1"/>
  <c r="N10" i="153" s="1"/>
  <c r="P167" i="134"/>
  <c r="P138" i="134"/>
  <c r="Q138" i="39" s="1"/>
  <c r="N108" i="153" s="1"/>
  <c r="P51" i="134"/>
  <c r="Q51" i="39" s="1"/>
  <c r="N21" i="153" s="1"/>
  <c r="P166" i="134"/>
  <c r="P9" i="134"/>
  <c r="Q9" i="39" s="1"/>
  <c r="P31" i="134"/>
  <c r="Q31" i="39" s="1"/>
  <c r="P76" i="134"/>
  <c r="Q76" i="39" s="1"/>
  <c r="N46" i="153" s="1"/>
  <c r="P96" i="134"/>
  <c r="Q96" i="39" s="1"/>
  <c r="N66" i="153" s="1"/>
  <c r="P181" i="121"/>
  <c r="P158" i="121"/>
  <c r="P99" i="121"/>
  <c r="M99" i="39" s="1"/>
  <c r="J69" i="153" s="1"/>
  <c r="P93" i="121"/>
  <c r="M93" i="39" s="1"/>
  <c r="J63" i="153" s="1"/>
  <c r="P153" i="121"/>
  <c r="P112" i="121"/>
  <c r="M112" i="39" s="1"/>
  <c r="J82" i="153" s="1"/>
  <c r="P50" i="121"/>
  <c r="M50" i="39" s="1"/>
  <c r="J20" i="153" s="1"/>
  <c r="P140" i="121"/>
  <c r="M140" i="39" s="1"/>
  <c r="J110" i="153" s="1"/>
  <c r="P86" i="121"/>
  <c r="M86" i="39" s="1"/>
  <c r="J56" i="153" s="1"/>
  <c r="P48" i="121"/>
  <c r="M48" i="39" s="1"/>
  <c r="J18" i="153" s="1"/>
  <c r="P103" i="121"/>
  <c r="M103" i="39" s="1"/>
  <c r="J73" i="153" s="1"/>
  <c r="P179" i="121"/>
  <c r="P142" i="121"/>
  <c r="M142" i="39" s="1"/>
  <c r="J112" i="153" s="1"/>
  <c r="P70" i="121"/>
  <c r="M70" i="39" s="1"/>
  <c r="J40" i="153" s="1"/>
  <c r="P129" i="121"/>
  <c r="M129" i="39" s="1"/>
  <c r="J99" i="153" s="1"/>
  <c r="P190" i="121"/>
  <c r="P120" i="121"/>
  <c r="M120" i="39" s="1"/>
  <c r="J90" i="153" s="1"/>
  <c r="P80" i="121"/>
  <c r="M80" i="39" s="1"/>
  <c r="J50" i="153" s="1"/>
  <c r="P15" i="121"/>
  <c r="M15" i="39" s="1"/>
  <c r="P35" i="121"/>
  <c r="M35" i="39" s="1"/>
  <c r="P156" i="121"/>
  <c r="P164" i="121"/>
  <c r="P130" i="121"/>
  <c r="M130" i="39" s="1"/>
  <c r="J100" i="153" s="1"/>
  <c r="P118" i="121"/>
  <c r="M118" i="39" s="1"/>
  <c r="J88" i="153" s="1"/>
  <c r="P101" i="93"/>
  <c r="G101" i="39" s="1"/>
  <c r="E71" i="153" s="1"/>
  <c r="P111" i="111"/>
  <c r="F111" i="39" s="1"/>
  <c r="D81" i="153" s="1"/>
  <c r="P72" i="111"/>
  <c r="F72" i="39" s="1"/>
  <c r="P128" i="111"/>
  <c r="F128" i="39" s="1"/>
  <c r="D98" i="153" s="1"/>
  <c r="P25" i="132"/>
  <c r="P25" i="39" s="1"/>
  <c r="P116" i="132"/>
  <c r="P116" i="39" s="1"/>
  <c r="M86" i="153" s="1"/>
  <c r="H16" i="153"/>
  <c r="P78" i="131"/>
  <c r="O78" i="39" s="1"/>
  <c r="L48" i="153" s="1"/>
  <c r="P68" i="131"/>
  <c r="O68" i="39" s="1"/>
  <c r="L38" i="153" s="1"/>
  <c r="P44" i="131"/>
  <c r="O44" i="39" s="1"/>
  <c r="L14" i="153" s="1"/>
  <c r="P123" i="122"/>
  <c r="N123" i="39" s="1"/>
  <c r="K93" i="153" s="1"/>
  <c r="P15" i="122"/>
  <c r="N15" i="39" s="1"/>
  <c r="P6" i="122"/>
  <c r="N6" i="39" s="1"/>
  <c r="C70" i="153"/>
  <c r="P54" i="93"/>
  <c r="G54" i="39" s="1"/>
  <c r="E24" i="153" s="1"/>
  <c r="P60" i="93"/>
  <c r="G60" i="39" s="1"/>
  <c r="E30" i="153" s="1"/>
  <c r="P183" i="93"/>
  <c r="P51" i="154"/>
  <c r="T51" i="39" s="1"/>
  <c r="P21" i="153" s="1"/>
  <c r="P83" i="154"/>
  <c r="T83" i="39" s="1"/>
  <c r="P53" i="153" s="1"/>
  <c r="P134" i="154"/>
  <c r="T134" i="39" s="1"/>
  <c r="P104" i="153" s="1"/>
  <c r="P75" i="95"/>
  <c r="K75" i="39" s="1"/>
  <c r="I45" i="153" s="1"/>
  <c r="P99" i="95"/>
  <c r="K99" i="39" s="1"/>
  <c r="I69" i="153" s="1"/>
  <c r="P112" i="95"/>
  <c r="K112" i="39" s="1"/>
  <c r="I82" i="153" s="1"/>
  <c r="P50" i="95"/>
  <c r="K50" i="39" s="1"/>
  <c r="I20" i="153" s="1"/>
  <c r="P188" i="95"/>
  <c r="P54" i="95"/>
  <c r="K54" i="39" s="1"/>
  <c r="I24" i="153" s="1"/>
  <c r="P173" i="95"/>
  <c r="P65" i="95"/>
  <c r="K65" i="39" s="1"/>
  <c r="I35" i="153" s="1"/>
  <c r="P58" i="95"/>
  <c r="K58" i="39" s="1"/>
  <c r="I28" i="153" s="1"/>
  <c r="P102" i="95"/>
  <c r="K102" i="39" s="1"/>
  <c r="I72" i="153" s="1"/>
  <c r="P63" i="95"/>
  <c r="K63" i="39" s="1"/>
  <c r="I33" i="153" s="1"/>
  <c r="P41" i="95"/>
  <c r="K41" i="39" s="1"/>
  <c r="I11" i="153" s="1"/>
  <c r="P185" i="95"/>
  <c r="P55" i="95"/>
  <c r="K55" i="39" s="1"/>
  <c r="I25" i="153" s="1"/>
  <c r="P166" i="95"/>
  <c r="P15" i="95"/>
  <c r="K15" i="39" s="1"/>
  <c r="P159" i="95"/>
  <c r="P141" i="95"/>
  <c r="K141" i="39" s="1"/>
  <c r="I111" i="153" s="1"/>
  <c r="P105" i="95"/>
  <c r="K105" i="39" s="1"/>
  <c r="I75" i="153" s="1"/>
  <c r="P21" i="95"/>
  <c r="K21" i="39" s="1"/>
  <c r="P52" i="95"/>
  <c r="K52" i="39" s="1"/>
  <c r="I22" i="153" s="1"/>
  <c r="P32" i="95"/>
  <c r="K32" i="39" s="1"/>
  <c r="P109" i="95"/>
  <c r="K109" i="39" s="1"/>
  <c r="I79" i="153" s="1"/>
  <c r="P34" i="95"/>
  <c r="K34" i="39" s="1"/>
  <c r="P187" i="111"/>
  <c r="P10" i="111"/>
  <c r="F10" i="39" s="1"/>
  <c r="P157" i="111"/>
  <c r="P138" i="155"/>
  <c r="U138" i="39" s="1"/>
  <c r="Q108" i="153" s="1"/>
  <c r="P30" i="155"/>
  <c r="U30" i="39" s="1"/>
  <c r="P12" i="132"/>
  <c r="P12" i="39" s="1"/>
  <c r="P117" i="132"/>
  <c r="P117" i="39" s="1"/>
  <c r="M87" i="153" s="1"/>
  <c r="P102" i="131"/>
  <c r="O102" i="39" s="1"/>
  <c r="L72" i="153" s="1"/>
  <c r="P95" i="131"/>
  <c r="O95" i="39" s="1"/>
  <c r="L65" i="153" s="1"/>
  <c r="P14" i="131"/>
  <c r="O14" i="39" s="1"/>
  <c r="P119" i="122"/>
  <c r="N119" i="39" s="1"/>
  <c r="K89" i="153" s="1"/>
  <c r="P157" i="122"/>
  <c r="P72" i="122"/>
  <c r="N72" i="39" s="1"/>
  <c r="K42" i="153" s="1"/>
  <c r="C28" i="153"/>
  <c r="P137" i="93"/>
  <c r="G137" i="39" s="1"/>
  <c r="E107" i="153" s="1"/>
  <c r="P181" i="93"/>
  <c r="P158" i="93"/>
  <c r="P81" i="154"/>
  <c r="T81" i="39" s="1"/>
  <c r="P51" i="153" s="1"/>
  <c r="P89" i="154"/>
  <c r="T89" i="39" s="1"/>
  <c r="P59" i="153" s="1"/>
  <c r="P74" i="93"/>
  <c r="G74" i="39" s="1"/>
  <c r="E44" i="153" s="1"/>
  <c r="P112" i="111"/>
  <c r="F112" i="39" s="1"/>
  <c r="P85" i="111"/>
  <c r="F85" i="39" s="1"/>
  <c r="P8" i="111"/>
  <c r="F8" i="39" s="1"/>
  <c r="P12" i="155"/>
  <c r="U12" i="39" s="1"/>
  <c r="P58" i="155"/>
  <c r="U58" i="39" s="1"/>
  <c r="Q28" i="153" s="1"/>
  <c r="P83" i="132"/>
  <c r="P83" i="39" s="1"/>
  <c r="M53" i="153" s="1"/>
  <c r="P43" i="132"/>
  <c r="P43" i="39" s="1"/>
  <c r="M13" i="153" s="1"/>
  <c r="P107" i="132"/>
  <c r="P107" i="39" s="1"/>
  <c r="M77" i="153" s="1"/>
  <c r="C17" i="153"/>
  <c r="P41" i="131"/>
  <c r="O41" i="39" s="1"/>
  <c r="L11" i="153" s="1"/>
  <c r="P89" i="131"/>
  <c r="O89" i="39" s="1"/>
  <c r="L59" i="153" s="1"/>
  <c r="P126" i="116"/>
  <c r="H126" i="39" s="1"/>
  <c r="F96" i="153" s="1"/>
  <c r="P127" i="116"/>
  <c r="H127" i="39" s="1"/>
  <c r="F97" i="153" s="1"/>
  <c r="P75" i="116"/>
  <c r="H75" i="39" s="1"/>
  <c r="F45" i="153" s="1"/>
  <c r="P41" i="116"/>
  <c r="H41" i="39" s="1"/>
  <c r="F11" i="153" s="1"/>
  <c r="P49" i="116"/>
  <c r="H49" i="39" s="1"/>
  <c r="F19" i="153" s="1"/>
  <c r="P129" i="116"/>
  <c r="H129" i="39" s="1"/>
  <c r="F99" i="153" s="1"/>
  <c r="P169" i="116"/>
  <c r="P85" i="116"/>
  <c r="H85" i="39" s="1"/>
  <c r="F55" i="153" s="1"/>
  <c r="P154" i="116"/>
  <c r="P115" i="116"/>
  <c r="H115" i="39" s="1"/>
  <c r="F85" i="153" s="1"/>
  <c r="P69" i="116"/>
  <c r="H69" i="39" s="1"/>
  <c r="F39" i="153" s="1"/>
  <c r="O2" i="116"/>
  <c r="P123" i="116" s="1"/>
  <c r="H123" i="39" s="1"/>
  <c r="F93" i="153" s="1"/>
  <c r="P38" i="116"/>
  <c r="H38" i="39" s="1"/>
  <c r="F8" i="153" s="1"/>
  <c r="P81" i="116"/>
  <c r="H81" i="39" s="1"/>
  <c r="F51" i="153" s="1"/>
  <c r="P7" i="116"/>
  <c r="H7" i="39" s="1"/>
  <c r="P143" i="116"/>
  <c r="H143" i="39" s="1"/>
  <c r="F113" i="153" s="1"/>
  <c r="P59" i="116"/>
  <c r="H59" i="39" s="1"/>
  <c r="F29" i="153" s="1"/>
  <c r="P163" i="116"/>
  <c r="P82" i="116"/>
  <c r="H82" i="39" s="1"/>
  <c r="F52" i="153" s="1"/>
  <c r="P147" i="116"/>
  <c r="H147" i="39" s="1"/>
  <c r="P45" i="116"/>
  <c r="H45" i="39" s="1"/>
  <c r="F15" i="153" s="1"/>
  <c r="P120" i="116"/>
  <c r="H120" i="39" s="1"/>
  <c r="F90" i="153" s="1"/>
  <c r="P135" i="116"/>
  <c r="H135" i="39" s="1"/>
  <c r="F105" i="153" s="1"/>
  <c r="P26" i="122"/>
  <c r="N26" i="39" s="1"/>
  <c r="P121" i="122"/>
  <c r="N121" i="39" s="1"/>
  <c r="K91" i="153" s="1"/>
  <c r="P49" i="122"/>
  <c r="N49" i="39" s="1"/>
  <c r="K19" i="153" s="1"/>
  <c r="P76" i="93"/>
  <c r="G76" i="39" s="1"/>
  <c r="E46" i="153" s="1"/>
  <c r="P104" i="93"/>
  <c r="G104" i="39" s="1"/>
  <c r="E74" i="153" s="1"/>
  <c r="P69" i="154"/>
  <c r="T69" i="39" s="1"/>
  <c r="P39" i="153" s="1"/>
  <c r="P70" i="154"/>
  <c r="T70" i="39" s="1"/>
  <c r="P40" i="153" s="1"/>
  <c r="P58" i="154"/>
  <c r="T58" i="39" s="1"/>
  <c r="P28" i="153" s="1"/>
  <c r="P20" i="111"/>
  <c r="F20" i="39" s="1"/>
  <c r="P127" i="111"/>
  <c r="F127" i="39" s="1"/>
  <c r="P113" i="111"/>
  <c r="F113" i="39" s="1"/>
  <c r="P71" i="155"/>
  <c r="U71" i="39" s="1"/>
  <c r="Q41" i="153" s="1"/>
  <c r="P112" i="155"/>
  <c r="U112" i="39" s="1"/>
  <c r="Q82" i="153" s="1"/>
  <c r="P37" i="132"/>
  <c r="P37" i="39" s="1"/>
  <c r="M7" i="153" s="1"/>
  <c r="J13" i="149" s="1"/>
  <c r="P22" i="132"/>
  <c r="P22" i="39" s="1"/>
  <c r="P119" i="132"/>
  <c r="P119" i="39" s="1"/>
  <c r="M89" i="153" s="1"/>
  <c r="P95" i="94"/>
  <c r="J95" i="39" s="1"/>
  <c r="H65" i="153" s="1"/>
  <c r="P60" i="94"/>
  <c r="J60" i="39" s="1"/>
  <c r="H30" i="153" s="1"/>
  <c r="P7" i="152"/>
  <c r="S7" i="39" s="1"/>
  <c r="P94" i="152"/>
  <c r="S94" i="39" s="1"/>
  <c r="O64" i="153" s="1"/>
  <c r="C115" i="153"/>
  <c r="P134" i="131"/>
  <c r="O134" i="39" s="1"/>
  <c r="L104" i="153" s="1"/>
  <c r="P85" i="131"/>
  <c r="O85" i="39" s="1"/>
  <c r="L55" i="153" s="1"/>
  <c r="C80" i="153"/>
  <c r="P30" i="122"/>
  <c r="N30" i="39" s="1"/>
  <c r="P168" i="122"/>
  <c r="P114" i="122"/>
  <c r="N114" i="39" s="1"/>
  <c r="K84" i="153" s="1"/>
  <c r="P145" i="93"/>
  <c r="G145" i="39" s="1"/>
  <c r="E115" i="153" s="1"/>
  <c r="P151" i="93"/>
  <c r="G151" i="39" s="1"/>
  <c r="P158" i="122"/>
  <c r="P42" i="154"/>
  <c r="T42" i="39" s="1"/>
  <c r="P12" i="153" s="1"/>
  <c r="P91" i="154"/>
  <c r="T91" i="39" s="1"/>
  <c r="P61" i="153" s="1"/>
  <c r="P34" i="111"/>
  <c r="F34" i="39" s="1"/>
  <c r="P165" i="111"/>
  <c r="P141" i="111"/>
  <c r="F141" i="39" s="1"/>
  <c r="P127" i="155"/>
  <c r="U127" i="39" s="1"/>
  <c r="Q97" i="153" s="1"/>
  <c r="P119" i="155"/>
  <c r="U119" i="39" s="1"/>
  <c r="Q89" i="153" s="1"/>
  <c r="P62" i="155"/>
  <c r="U62" i="39" s="1"/>
  <c r="Q32" i="153" s="1"/>
  <c r="P138" i="132"/>
  <c r="P138" i="39" s="1"/>
  <c r="M108" i="153" s="1"/>
  <c r="P75" i="132"/>
  <c r="P75" i="39" s="1"/>
  <c r="M45" i="153" s="1"/>
  <c r="P135" i="94"/>
  <c r="J135" i="39" s="1"/>
  <c r="H105" i="153" s="1"/>
  <c r="P111" i="94"/>
  <c r="J111" i="39" s="1"/>
  <c r="H81" i="153" s="1"/>
  <c r="P121" i="152"/>
  <c r="S121" i="39" s="1"/>
  <c r="O91" i="153" s="1"/>
  <c r="P118" i="152"/>
  <c r="S118" i="39" s="1"/>
  <c r="O88" i="153" s="1"/>
  <c r="C51" i="153"/>
  <c r="P140" i="131"/>
  <c r="O140" i="39" s="1"/>
  <c r="L110" i="153" s="1"/>
  <c r="P105" i="131"/>
  <c r="O105" i="39" s="1"/>
  <c r="L75" i="153" s="1"/>
  <c r="P36" i="93"/>
  <c r="G36" i="39" s="1"/>
  <c r="E6" i="153" s="1"/>
  <c r="P148" i="122"/>
  <c r="N148" i="39" s="1"/>
  <c r="P11" i="122"/>
  <c r="N11" i="39" s="1"/>
  <c r="P115" i="122"/>
  <c r="N115" i="39" s="1"/>
  <c r="K85" i="153" s="1"/>
  <c r="L44" i="39"/>
  <c r="L88" i="39"/>
  <c r="L12" i="39"/>
  <c r="L75" i="39"/>
  <c r="L72" i="39"/>
  <c r="L128" i="39"/>
  <c r="L58" i="39"/>
  <c r="L96" i="39"/>
  <c r="L57" i="39"/>
  <c r="L40" i="39"/>
  <c r="L6" i="39"/>
  <c r="L80" i="39"/>
  <c r="L113" i="39"/>
  <c r="L69" i="39"/>
  <c r="L150" i="39"/>
  <c r="L135" i="39"/>
  <c r="L119" i="39"/>
  <c r="L142" i="39"/>
  <c r="P148" i="93"/>
  <c r="G148" i="39" s="1"/>
  <c r="P157" i="93"/>
  <c r="P168" i="93"/>
  <c r="P17" i="154"/>
  <c r="T17" i="39" s="1"/>
  <c r="P139" i="154"/>
  <c r="T139" i="39" s="1"/>
  <c r="P109" i="153" s="1"/>
  <c r="P64" i="132"/>
  <c r="P64" i="39" s="1"/>
  <c r="M34" i="153" s="1"/>
  <c r="P8" i="156"/>
  <c r="V8" i="39" s="1"/>
  <c r="P128" i="156"/>
  <c r="V128" i="39" s="1"/>
  <c r="R98" i="153" s="1"/>
  <c r="P15" i="156"/>
  <c r="V15" i="39" s="1"/>
  <c r="P73" i="156"/>
  <c r="V73" i="39" s="1"/>
  <c r="R43" i="153" s="1"/>
  <c r="P47" i="156"/>
  <c r="V47" i="39" s="1"/>
  <c r="R17" i="153" s="1"/>
  <c r="P33" i="156"/>
  <c r="V33" i="39" s="1"/>
  <c r="O2" i="156"/>
  <c r="P29" i="156" s="1"/>
  <c r="V29" i="39" s="1"/>
  <c r="P38" i="156"/>
  <c r="V38" i="39" s="1"/>
  <c r="R8" i="153" s="1"/>
  <c r="P53" i="156"/>
  <c r="V53" i="39" s="1"/>
  <c r="R23" i="153" s="1"/>
  <c r="P120" i="156"/>
  <c r="V120" i="39" s="1"/>
  <c r="R90" i="153" s="1"/>
  <c r="P22" i="156"/>
  <c r="V22" i="39" s="1"/>
  <c r="P77" i="156"/>
  <c r="V77" i="39" s="1"/>
  <c r="R47" i="153" s="1"/>
  <c r="P69" i="156"/>
  <c r="V69" i="39" s="1"/>
  <c r="R39" i="153" s="1"/>
  <c r="P106" i="156"/>
  <c r="V106" i="39" s="1"/>
  <c r="R76" i="153" s="1"/>
  <c r="P30" i="156"/>
  <c r="V30" i="39" s="1"/>
  <c r="P27" i="156"/>
  <c r="V27" i="39" s="1"/>
  <c r="P151" i="156"/>
  <c r="V151" i="39" s="1"/>
  <c r="C15" i="153"/>
  <c r="P173" i="93"/>
  <c r="P39" i="120"/>
  <c r="I39" i="39" s="1"/>
  <c r="G9" i="153" s="1"/>
  <c r="P152" i="120"/>
  <c r="I152" i="39" s="1"/>
  <c r="P168" i="120"/>
  <c r="P21" i="120"/>
  <c r="I21" i="39" s="1"/>
  <c r="P138" i="120"/>
  <c r="I138" i="39" s="1"/>
  <c r="G108" i="153" s="1"/>
  <c r="P98" i="120"/>
  <c r="I98" i="39" s="1"/>
  <c r="G68" i="153" s="1"/>
  <c r="P54" i="120"/>
  <c r="I54" i="39" s="1"/>
  <c r="G24" i="153" s="1"/>
  <c r="P72" i="120"/>
  <c r="I72" i="39" s="1"/>
  <c r="G42" i="153" s="1"/>
  <c r="P42" i="120"/>
  <c r="I42" i="39" s="1"/>
  <c r="G12" i="153" s="1"/>
  <c r="P14" i="120"/>
  <c r="I14" i="39" s="1"/>
  <c r="P172" i="120"/>
  <c r="P93" i="120"/>
  <c r="I93" i="39" s="1"/>
  <c r="G63" i="153" s="1"/>
  <c r="P86" i="120"/>
  <c r="I86" i="39" s="1"/>
  <c r="G56" i="153" s="1"/>
  <c r="P11" i="120"/>
  <c r="I11" i="39" s="1"/>
  <c r="P94" i="120"/>
  <c r="I94" i="39" s="1"/>
  <c r="G64" i="153" s="1"/>
  <c r="P10" i="120"/>
  <c r="I10" i="39" s="1"/>
  <c r="P127" i="120"/>
  <c r="I127" i="39" s="1"/>
  <c r="G97" i="153" s="1"/>
  <c r="P68" i="120"/>
  <c r="I68" i="39" s="1"/>
  <c r="G38" i="153" s="1"/>
  <c r="P27" i="120"/>
  <c r="I27" i="39" s="1"/>
  <c r="P80" i="120"/>
  <c r="I80" i="39" s="1"/>
  <c r="G50" i="153" s="1"/>
  <c r="P36" i="120"/>
  <c r="I36" i="39" s="1"/>
  <c r="G6" i="153" s="1"/>
  <c r="P83" i="120"/>
  <c r="I83" i="39" s="1"/>
  <c r="G53" i="153" s="1"/>
  <c r="P121" i="120"/>
  <c r="I121" i="39" s="1"/>
  <c r="G91" i="153" s="1"/>
  <c r="P141" i="154"/>
  <c r="T141" i="39" s="1"/>
  <c r="P111" i="153" s="1"/>
  <c r="P88" i="132"/>
  <c r="P88" i="39" s="1"/>
  <c r="M58" i="153" s="1"/>
  <c r="P13" i="132"/>
  <c r="P13" i="39" s="1"/>
  <c r="P126" i="132"/>
  <c r="P126" i="39" s="1"/>
  <c r="M96" i="153" s="1"/>
  <c r="R24" i="39"/>
  <c r="R128" i="39"/>
  <c r="R57" i="39"/>
  <c r="R38" i="39"/>
  <c r="R55" i="39"/>
  <c r="R125" i="39"/>
  <c r="R54" i="39"/>
  <c r="R110" i="39"/>
  <c r="R90" i="39"/>
  <c r="R130" i="39"/>
  <c r="R51" i="39"/>
  <c r="R15" i="39"/>
  <c r="R70" i="39"/>
  <c r="R37" i="39"/>
  <c r="R27" i="39"/>
  <c r="R86" i="39"/>
  <c r="R85" i="39"/>
  <c r="R123" i="39"/>
  <c r="P93" i="131"/>
  <c r="O93" i="39" s="1"/>
  <c r="L63" i="153" s="1"/>
  <c r="P56" i="131"/>
  <c r="O56" i="39" s="1"/>
  <c r="L26" i="153" s="1"/>
  <c r="C3" i="149"/>
  <c r="B3" i="149"/>
  <c r="C16" i="153"/>
  <c r="P60" i="122"/>
  <c r="N60" i="39" s="1"/>
  <c r="K30" i="153" s="1"/>
  <c r="P143" i="122"/>
  <c r="N143" i="39" s="1"/>
  <c r="K113" i="153" s="1"/>
  <c r="P131" i="93"/>
  <c r="G131" i="39" s="1"/>
  <c r="E101" i="153" s="1"/>
  <c r="P167" i="93"/>
  <c r="P166" i="93"/>
  <c r="P80" i="154"/>
  <c r="T80" i="39" s="1"/>
  <c r="P50" i="153" s="1"/>
  <c r="P44" i="154"/>
  <c r="T44" i="39" s="1"/>
  <c r="P14" i="153" s="1"/>
  <c r="P110" i="154"/>
  <c r="T110" i="39" s="1"/>
  <c r="P80" i="153" s="1"/>
  <c r="P165" i="93"/>
  <c r="P72" i="154"/>
  <c r="T72" i="39" s="1"/>
  <c r="P42" i="153" s="1"/>
  <c r="P32" i="132"/>
  <c r="P32" i="39" s="1"/>
  <c r="P76" i="132"/>
  <c r="P76" i="39" s="1"/>
  <c r="M46" i="153" s="1"/>
  <c r="P132" i="131"/>
  <c r="O132" i="39" s="1"/>
  <c r="L102" i="153" s="1"/>
  <c r="P48" i="131"/>
  <c r="O48" i="39" s="1"/>
  <c r="L18" i="153" s="1"/>
  <c r="P77" i="131"/>
  <c r="O77" i="39" s="1"/>
  <c r="L47" i="153" s="1"/>
  <c r="P85" i="122"/>
  <c r="N85" i="39" s="1"/>
  <c r="K55" i="153" s="1"/>
  <c r="P58" i="122"/>
  <c r="N58" i="39" s="1"/>
  <c r="K28" i="153" s="1"/>
  <c r="P45" i="122"/>
  <c r="N45" i="39" s="1"/>
  <c r="K15" i="153" s="1"/>
  <c r="P128" i="134"/>
  <c r="Q128" i="39" s="1"/>
  <c r="N98" i="153" s="1"/>
  <c r="P135" i="134"/>
  <c r="Q135" i="39" s="1"/>
  <c r="N105" i="153" s="1"/>
  <c r="P67" i="134"/>
  <c r="Q67" i="39" s="1"/>
  <c r="N37" i="153" s="1"/>
  <c r="P39" i="134"/>
  <c r="Q39" i="39" s="1"/>
  <c r="N9" i="153" s="1"/>
  <c r="P90" i="134"/>
  <c r="Q90" i="39" s="1"/>
  <c r="N60" i="153" s="1"/>
  <c r="P75" i="134"/>
  <c r="Q75" i="39" s="1"/>
  <c r="N45" i="153" s="1"/>
  <c r="P117" i="134"/>
  <c r="Q117" i="39" s="1"/>
  <c r="N87" i="153" s="1"/>
  <c r="P133" i="134"/>
  <c r="Q133" i="39" s="1"/>
  <c r="N103" i="153" s="1"/>
  <c r="P8" i="134"/>
  <c r="Q8" i="39" s="1"/>
  <c r="P119" i="134"/>
  <c r="Q119" i="39" s="1"/>
  <c r="N89" i="153" s="1"/>
  <c r="P124" i="134"/>
  <c r="Q124" i="39" s="1"/>
  <c r="N94" i="153" s="1"/>
  <c r="P157" i="134"/>
  <c r="P129" i="134"/>
  <c r="Q129" i="39" s="1"/>
  <c r="N99" i="153" s="1"/>
  <c r="P60" i="134"/>
  <c r="Q60" i="39" s="1"/>
  <c r="N30" i="153" s="1"/>
  <c r="P144" i="134"/>
  <c r="Q144" i="39" s="1"/>
  <c r="N114" i="153" s="1"/>
  <c r="P21" i="134"/>
  <c r="Q21" i="39" s="1"/>
  <c r="P13" i="134"/>
  <c r="Q13" i="39" s="1"/>
  <c r="P19" i="134"/>
  <c r="Q19" i="39" s="1"/>
  <c r="P33" i="134"/>
  <c r="Q33" i="39" s="1"/>
  <c r="P37" i="134"/>
  <c r="Q37" i="39" s="1"/>
  <c r="N7" i="153" s="1"/>
  <c r="P100" i="134"/>
  <c r="Q100" i="39" s="1"/>
  <c r="N70" i="153" s="1"/>
  <c r="P32" i="121"/>
  <c r="M32" i="39" s="1"/>
  <c r="P173" i="121"/>
  <c r="P78" i="121"/>
  <c r="M78" i="39" s="1"/>
  <c r="J48" i="153" s="1"/>
  <c r="P117" i="121"/>
  <c r="M117" i="39" s="1"/>
  <c r="J87" i="153" s="1"/>
  <c r="P13" i="121"/>
  <c r="M13" i="39" s="1"/>
  <c r="P91" i="121"/>
  <c r="M91" i="39" s="1"/>
  <c r="J61" i="153" s="1"/>
  <c r="P161" i="121"/>
  <c r="P135" i="121"/>
  <c r="M135" i="39" s="1"/>
  <c r="J105" i="153" s="1"/>
  <c r="P97" i="121"/>
  <c r="M97" i="39" s="1"/>
  <c r="J67" i="153" s="1"/>
  <c r="P182" i="121"/>
  <c r="P82" i="121"/>
  <c r="M82" i="39" s="1"/>
  <c r="J52" i="153" s="1"/>
  <c r="P57" i="121"/>
  <c r="M57" i="39" s="1"/>
  <c r="J27" i="153" s="1"/>
  <c r="P136" i="121"/>
  <c r="M136" i="39" s="1"/>
  <c r="J106" i="153" s="1"/>
  <c r="P46" i="121"/>
  <c r="M46" i="39" s="1"/>
  <c r="P98" i="121"/>
  <c r="M98" i="39" s="1"/>
  <c r="J68" i="153" s="1"/>
  <c r="P12" i="121"/>
  <c r="M12" i="39" s="1"/>
  <c r="P101" i="121"/>
  <c r="M101" i="39" s="1"/>
  <c r="J71" i="153" s="1"/>
  <c r="P73" i="121"/>
  <c r="M73" i="39" s="1"/>
  <c r="J43" i="153" s="1"/>
  <c r="P29" i="121"/>
  <c r="M29" i="39" s="1"/>
  <c r="P192" i="121"/>
  <c r="P147" i="121"/>
  <c r="M147" i="39" s="1"/>
  <c r="P27" i="121"/>
  <c r="M27" i="39" s="1"/>
  <c r="P42" i="121"/>
  <c r="M42" i="39" s="1"/>
  <c r="J12" i="153" s="1"/>
  <c r="P122" i="121"/>
  <c r="M122" i="39" s="1"/>
  <c r="J92" i="153" s="1"/>
  <c r="P152" i="93"/>
  <c r="G152" i="39" s="1"/>
  <c r="P53" i="154"/>
  <c r="T53" i="39" s="1"/>
  <c r="P23" i="153" s="1"/>
  <c r="P90" i="111"/>
  <c r="F90" i="39" s="1"/>
  <c r="P182" i="111"/>
  <c r="P115" i="111"/>
  <c r="F115" i="39" s="1"/>
  <c r="D85" i="153" s="1"/>
  <c r="P54" i="155"/>
  <c r="U54" i="39" s="1"/>
  <c r="Q24" i="153" s="1"/>
  <c r="P14" i="155"/>
  <c r="U14" i="39" s="1"/>
  <c r="P34" i="132"/>
  <c r="P34" i="39" s="1"/>
  <c r="P55" i="132"/>
  <c r="P55" i="39" s="1"/>
  <c r="M25" i="153" s="1"/>
  <c r="P30" i="131"/>
  <c r="O30" i="39" s="1"/>
  <c r="P88" i="131"/>
  <c r="O88" i="39" s="1"/>
  <c r="L58" i="153" s="1"/>
  <c r="P133" i="93"/>
  <c r="G133" i="39" s="1"/>
  <c r="E103" i="153" s="1"/>
  <c r="P36" i="122"/>
  <c r="N36" i="39" s="1"/>
  <c r="K6" i="153" s="1"/>
  <c r="P108" i="122"/>
  <c r="N108" i="39" s="1"/>
  <c r="K78" i="153" s="1"/>
  <c r="P141" i="122"/>
  <c r="N141" i="39" s="1"/>
  <c r="K111" i="153" s="1"/>
  <c r="P136" i="122"/>
  <c r="N136" i="39" s="1"/>
  <c r="K106" i="153" s="1"/>
  <c r="P79" i="93"/>
  <c r="G79" i="39" s="1"/>
  <c r="E49" i="153" s="1"/>
  <c r="P69" i="93"/>
  <c r="G69" i="39" s="1"/>
  <c r="E39" i="153" s="1"/>
  <c r="P45" i="93"/>
  <c r="G45" i="39" s="1"/>
  <c r="E15" i="153" s="1"/>
  <c r="P118" i="154"/>
  <c r="T118" i="39" s="1"/>
  <c r="P88" i="153" s="1"/>
  <c r="P62" i="154"/>
  <c r="T62" i="39" s="1"/>
  <c r="P32" i="153" s="1"/>
  <c r="P75" i="154"/>
  <c r="T75" i="39" s="1"/>
  <c r="P45" i="153" s="1"/>
  <c r="P144" i="95"/>
  <c r="K144" i="39" s="1"/>
  <c r="I114" i="153" s="1"/>
  <c r="P135" i="95"/>
  <c r="K135" i="39" s="1"/>
  <c r="I105" i="153" s="1"/>
  <c r="P128" i="95"/>
  <c r="K128" i="39" s="1"/>
  <c r="I98" i="153" s="1"/>
  <c r="P108" i="95"/>
  <c r="K108" i="39" s="1"/>
  <c r="I78" i="153" s="1"/>
  <c r="P169" i="95"/>
  <c r="P132" i="95"/>
  <c r="K132" i="39" s="1"/>
  <c r="I102" i="153" s="1"/>
  <c r="P182" i="95"/>
  <c r="P100" i="95"/>
  <c r="K100" i="39" s="1"/>
  <c r="I70" i="153" s="1"/>
  <c r="P137" i="95"/>
  <c r="K137" i="39" s="1"/>
  <c r="I107" i="153" s="1"/>
  <c r="P179" i="95"/>
  <c r="P70" i="95"/>
  <c r="K70" i="39" s="1"/>
  <c r="I40" i="153" s="1"/>
  <c r="P16" i="95"/>
  <c r="K16" i="39" s="1"/>
  <c r="P162" i="95"/>
  <c r="P124" i="95"/>
  <c r="K124" i="39" s="1"/>
  <c r="I94" i="153" s="1"/>
  <c r="P74" i="95"/>
  <c r="K74" i="39" s="1"/>
  <c r="I44" i="153" s="1"/>
  <c r="P67" i="95"/>
  <c r="K67" i="39" s="1"/>
  <c r="I37" i="153" s="1"/>
  <c r="P191" i="95"/>
  <c r="P122" i="95"/>
  <c r="K122" i="39" s="1"/>
  <c r="I92" i="153" s="1"/>
  <c r="P25" i="95"/>
  <c r="K25" i="39" s="1"/>
  <c r="P92" i="95"/>
  <c r="K92" i="39" s="1"/>
  <c r="I62" i="153" s="1"/>
  <c r="P73" i="95"/>
  <c r="K73" i="39" s="1"/>
  <c r="I43" i="153" s="1"/>
  <c r="P18" i="95"/>
  <c r="K18" i="39" s="1"/>
  <c r="P101" i="95"/>
  <c r="K101" i="39" s="1"/>
  <c r="I71" i="153" s="1"/>
  <c r="P30" i="95"/>
  <c r="K30" i="39" s="1"/>
  <c r="P133" i="111"/>
  <c r="F133" i="39" s="1"/>
  <c r="P9" i="111"/>
  <c r="F9" i="39" s="1"/>
  <c r="P137" i="111"/>
  <c r="F137" i="39" s="1"/>
  <c r="D107" i="153" s="1"/>
  <c r="P149" i="155"/>
  <c r="U149" i="39" s="1"/>
  <c r="P88" i="155"/>
  <c r="U88" i="39" s="1"/>
  <c r="Q58" i="153" s="1"/>
  <c r="P148" i="132"/>
  <c r="P148" i="39" s="1"/>
  <c r="P60" i="132"/>
  <c r="P60" i="39" s="1"/>
  <c r="M30" i="153" s="1"/>
  <c r="P37" i="131"/>
  <c r="O37" i="39" s="1"/>
  <c r="L7" i="153" s="1"/>
  <c r="P47" i="131"/>
  <c r="O47" i="39" s="1"/>
  <c r="L17" i="153" s="1"/>
  <c r="P144" i="131"/>
  <c r="O144" i="39" s="1"/>
  <c r="L114" i="153" s="1"/>
  <c r="P90" i="122"/>
  <c r="N90" i="39" s="1"/>
  <c r="K60" i="153" s="1"/>
  <c r="P103" i="122"/>
  <c r="N103" i="39" s="1"/>
  <c r="K73" i="153" s="1"/>
  <c r="P16" i="122"/>
  <c r="N16" i="39" s="1"/>
  <c r="C50" i="153"/>
  <c r="P135" i="93"/>
  <c r="G135" i="39" s="1"/>
  <c r="E105" i="153" s="1"/>
  <c r="Y105" i="153" s="1"/>
  <c r="P11" i="93"/>
  <c r="G11" i="39" s="1"/>
  <c r="P96" i="93"/>
  <c r="G96" i="39" s="1"/>
  <c r="E66" i="153" s="1"/>
  <c r="P71" i="154"/>
  <c r="T71" i="39" s="1"/>
  <c r="P41" i="153" s="1"/>
  <c r="P18" i="154"/>
  <c r="T18" i="39" s="1"/>
  <c r="P48" i="93"/>
  <c r="G48" i="39" s="1"/>
  <c r="E18" i="153" s="1"/>
  <c r="P40" i="111"/>
  <c r="F40" i="39" s="1"/>
  <c r="P164" i="111"/>
  <c r="P50" i="111"/>
  <c r="F50" i="39" s="1"/>
  <c r="P86" i="155"/>
  <c r="U86" i="39" s="1"/>
  <c r="Q56" i="153" s="1"/>
  <c r="P99" i="155"/>
  <c r="U99" i="39" s="1"/>
  <c r="Q69" i="153" s="1"/>
  <c r="P151" i="132"/>
  <c r="P151" i="39" s="1"/>
  <c r="P61" i="132"/>
  <c r="P61" i="39" s="1"/>
  <c r="M31" i="153" s="1"/>
  <c r="P142" i="132"/>
  <c r="P142" i="39" s="1"/>
  <c r="M112" i="153" s="1"/>
  <c r="P41" i="94"/>
  <c r="J41" i="39" s="1"/>
  <c r="H11" i="153" s="1"/>
  <c r="J8" i="149" s="1"/>
  <c r="P76" i="94"/>
  <c r="J76" i="39" s="1"/>
  <c r="H46" i="153" s="1"/>
  <c r="P96" i="131"/>
  <c r="O96" i="39" s="1"/>
  <c r="L66" i="153" s="1"/>
  <c r="P38" i="131"/>
  <c r="O38" i="39" s="1"/>
  <c r="L8" i="153" s="1"/>
  <c r="P139" i="116"/>
  <c r="H139" i="39" s="1"/>
  <c r="F109" i="153" s="1"/>
  <c r="P89" i="116"/>
  <c r="H89" i="39" s="1"/>
  <c r="F59" i="153" s="1"/>
  <c r="P66" i="116"/>
  <c r="H66" i="39" s="1"/>
  <c r="F36" i="153" s="1"/>
  <c r="P125" i="116"/>
  <c r="H125" i="39" s="1"/>
  <c r="F95" i="153" s="1"/>
  <c r="P8" i="116"/>
  <c r="H8" i="39" s="1"/>
  <c r="P97" i="116"/>
  <c r="H97" i="39" s="1"/>
  <c r="F67" i="153" s="1"/>
  <c r="P180" i="116"/>
  <c r="P99" i="116"/>
  <c r="H99" i="39" s="1"/>
  <c r="F69" i="153" s="1"/>
  <c r="P189" i="116"/>
  <c r="P63" i="116"/>
  <c r="H63" i="39" s="1"/>
  <c r="F33" i="153" s="1"/>
  <c r="P165" i="116"/>
  <c r="P114" i="116"/>
  <c r="H114" i="39" s="1"/>
  <c r="F84" i="153" s="1"/>
  <c r="P61" i="116"/>
  <c r="H61" i="39" s="1"/>
  <c r="F31" i="153" s="1"/>
  <c r="P44" i="116"/>
  <c r="H44" i="39" s="1"/>
  <c r="F14" i="153" s="1"/>
  <c r="P118" i="116"/>
  <c r="H118" i="39" s="1"/>
  <c r="F88" i="153" s="1"/>
  <c r="P51" i="116"/>
  <c r="H51" i="39" s="1"/>
  <c r="F21" i="153" s="1"/>
  <c r="P93" i="116"/>
  <c r="H93" i="39" s="1"/>
  <c r="F63" i="153" s="1"/>
  <c r="P54" i="116"/>
  <c r="H54" i="39" s="1"/>
  <c r="F24" i="153" s="1"/>
  <c r="P157" i="116"/>
  <c r="P34" i="116"/>
  <c r="H34" i="39" s="1"/>
  <c r="P29" i="116"/>
  <c r="H29" i="39" s="1"/>
  <c r="P86" i="116"/>
  <c r="H86" i="39" s="1"/>
  <c r="F56" i="153" s="1"/>
  <c r="P124" i="116"/>
  <c r="H124" i="39" s="1"/>
  <c r="F94" i="153" s="1"/>
  <c r="P188" i="122"/>
  <c r="P155" i="122"/>
  <c r="P112" i="122"/>
  <c r="N112" i="39" s="1"/>
  <c r="K82" i="153" s="1"/>
  <c r="P83" i="93"/>
  <c r="G83" i="39" s="1"/>
  <c r="P10" i="93"/>
  <c r="G10" i="39" s="1"/>
  <c r="P90" i="154"/>
  <c r="T90" i="39" s="1"/>
  <c r="P60" i="153" s="1"/>
  <c r="P107" i="154"/>
  <c r="T107" i="39" s="1"/>
  <c r="P77" i="153" s="1"/>
  <c r="P59" i="154"/>
  <c r="T59" i="39" s="1"/>
  <c r="P29" i="153" s="1"/>
  <c r="P129" i="111"/>
  <c r="F129" i="39" s="1"/>
  <c r="D99" i="153" s="1"/>
  <c r="P189" i="111"/>
  <c r="P86" i="111"/>
  <c r="F86" i="39" s="1"/>
  <c r="P147" i="155"/>
  <c r="U147" i="39" s="1"/>
  <c r="P64" i="155"/>
  <c r="U64" i="39" s="1"/>
  <c r="Q34" i="153" s="1"/>
  <c r="P33" i="132"/>
  <c r="P33" i="39" s="1"/>
  <c r="P110" i="132"/>
  <c r="P110" i="39" s="1"/>
  <c r="M80" i="153" s="1"/>
  <c r="P124" i="132"/>
  <c r="P124" i="39" s="1"/>
  <c r="M94" i="153" s="1"/>
  <c r="P106" i="94"/>
  <c r="J106" i="39" s="1"/>
  <c r="H76" i="153" s="1"/>
  <c r="P132" i="94"/>
  <c r="J132" i="39" s="1"/>
  <c r="H102" i="153" s="1"/>
  <c r="P77" i="152"/>
  <c r="S77" i="39" s="1"/>
  <c r="O47" i="153" s="1"/>
  <c r="P136" i="152"/>
  <c r="S136" i="39" s="1"/>
  <c r="O106" i="153" s="1"/>
  <c r="C107" i="153"/>
  <c r="P114" i="131"/>
  <c r="O114" i="39" s="1"/>
  <c r="L84" i="153" s="1"/>
  <c r="P143" i="131"/>
  <c r="O143" i="39" s="1"/>
  <c r="L113" i="153" s="1"/>
  <c r="C31" i="153"/>
  <c r="P170" i="122"/>
  <c r="P96" i="122"/>
  <c r="N96" i="39" s="1"/>
  <c r="K66" i="153" s="1"/>
  <c r="C69" i="153"/>
  <c r="P189" i="93"/>
  <c r="P177" i="93"/>
  <c r="P117" i="154"/>
  <c r="T117" i="39" s="1"/>
  <c r="P87" i="153" s="1"/>
  <c r="P52" i="154"/>
  <c r="T52" i="39" s="1"/>
  <c r="P22" i="153" s="1"/>
  <c r="P48" i="154"/>
  <c r="T48" i="39" s="1"/>
  <c r="P18" i="153" s="1"/>
  <c r="P38" i="111"/>
  <c r="F38" i="39" s="1"/>
  <c r="D8" i="153" s="1"/>
  <c r="P24" i="111"/>
  <c r="F24" i="39" s="1"/>
  <c r="P29" i="155"/>
  <c r="U29" i="39" s="1"/>
  <c r="P129" i="132"/>
  <c r="P129" i="39" s="1"/>
  <c r="M99" i="153" s="1"/>
  <c r="P54" i="132"/>
  <c r="P54" i="39" s="1"/>
  <c r="M24" i="153" s="1"/>
  <c r="P147" i="94"/>
  <c r="J147" i="39" s="1"/>
  <c r="P68" i="152"/>
  <c r="S68" i="39" s="1"/>
  <c r="O38" i="153" s="1"/>
  <c r="P115" i="131"/>
  <c r="O115" i="39" s="1"/>
  <c r="L85" i="153" s="1"/>
  <c r="P46" i="122"/>
  <c r="N46" i="39" s="1"/>
  <c r="P99" i="122"/>
  <c r="N99" i="39" s="1"/>
  <c r="K69" i="153" s="1"/>
  <c r="L132" i="39"/>
  <c r="L126" i="39"/>
  <c r="L9" i="39"/>
  <c r="L23" i="39"/>
  <c r="L94" i="39"/>
  <c r="L104" i="39"/>
  <c r="L53" i="39"/>
  <c r="L82" i="39"/>
  <c r="L13" i="39"/>
  <c r="L41" i="39"/>
  <c r="L74" i="39"/>
  <c r="L130" i="39"/>
  <c r="L99" i="39"/>
  <c r="L102" i="39"/>
  <c r="L31" i="39"/>
  <c r="L32" i="39"/>
  <c r="L28" i="39"/>
  <c r="L85" i="39"/>
  <c r="L123" i="39"/>
  <c r="P142" i="93"/>
  <c r="G142" i="39" s="1"/>
  <c r="E112" i="153" s="1"/>
  <c r="P115" i="93"/>
  <c r="G115" i="39" s="1"/>
  <c r="E85" i="153" s="1"/>
  <c r="P9" i="93"/>
  <c r="G9" i="39" s="1"/>
  <c r="P53" i="93"/>
  <c r="G53" i="39" s="1"/>
  <c r="E23" i="153" s="1"/>
  <c r="P47" i="154"/>
  <c r="T47" i="39" s="1"/>
  <c r="P17" i="153" s="1"/>
  <c r="P25" i="154"/>
  <c r="T25" i="39" s="1"/>
  <c r="R127" i="39" l="1"/>
  <c r="R96" i="39"/>
  <c r="R12" i="39"/>
  <c r="P14" i="156"/>
  <c r="V14" i="39" s="1"/>
  <c r="P105" i="156"/>
  <c r="V105" i="39" s="1"/>
  <c r="R75" i="153" s="1"/>
  <c r="P108" i="116"/>
  <c r="H108" i="39" s="1"/>
  <c r="P192" i="116"/>
  <c r="D114" i="153"/>
  <c r="R26" i="39"/>
  <c r="R46" i="39"/>
  <c r="P142" i="156"/>
  <c r="V142" i="39" s="1"/>
  <c r="R112" i="153" s="1"/>
  <c r="L149" i="39"/>
  <c r="L120" i="39"/>
  <c r="C15" i="149"/>
  <c r="O16" i="153"/>
  <c r="B15" i="149"/>
  <c r="P74" i="116"/>
  <c r="H74" i="39" s="1"/>
  <c r="F44" i="153" s="1"/>
  <c r="P110" i="116"/>
  <c r="H110" i="39" s="1"/>
  <c r="P119" i="116"/>
  <c r="H119" i="39" s="1"/>
  <c r="F89" i="153" s="1"/>
  <c r="R83" i="39"/>
  <c r="R60" i="39"/>
  <c r="P99" i="120"/>
  <c r="I99" i="39" s="1"/>
  <c r="G69" i="153" s="1"/>
  <c r="T69" i="153" s="1"/>
  <c r="P136" i="120"/>
  <c r="I136" i="39" s="1"/>
  <c r="G106" i="153" s="1"/>
  <c r="L124" i="39"/>
  <c r="J12" i="149"/>
  <c r="K12" i="149"/>
  <c r="P181" i="116"/>
  <c r="P23" i="116"/>
  <c r="H23" i="39" s="1"/>
  <c r="B17" i="149"/>
  <c r="C17" i="149"/>
  <c r="Q16" i="153"/>
  <c r="D113" i="153"/>
  <c r="R151" i="39"/>
  <c r="R141" i="39"/>
  <c r="R8" i="39"/>
  <c r="P31" i="120"/>
  <c r="I31" i="39" s="1"/>
  <c r="P102" i="120"/>
  <c r="I102" i="39" s="1"/>
  <c r="G72" i="153" s="1"/>
  <c r="P119" i="120"/>
  <c r="I119" i="39" s="1"/>
  <c r="G89" i="153" s="1"/>
  <c r="L151" i="39"/>
  <c r="X151" i="39" s="1"/>
  <c r="L108" i="39"/>
  <c r="AC108" i="39" s="1"/>
  <c r="L8" i="39"/>
  <c r="Y8" i="39" s="1"/>
  <c r="P91" i="116"/>
  <c r="H91" i="39" s="1"/>
  <c r="P79" i="116"/>
  <c r="H79" i="39" s="1"/>
  <c r="F49" i="153" s="1"/>
  <c r="P111" i="116"/>
  <c r="H111" i="39" s="1"/>
  <c r="L18" i="39"/>
  <c r="L146" i="39"/>
  <c r="X146" i="39" s="1"/>
  <c r="Y39" i="153"/>
  <c r="U39" i="153"/>
  <c r="T39" i="153"/>
  <c r="P46" i="116"/>
  <c r="H46" i="39" s="1"/>
  <c r="P48" i="116"/>
  <c r="H48" i="39" s="1"/>
  <c r="F18" i="153" s="1"/>
  <c r="P122" i="156"/>
  <c r="V122" i="39" s="1"/>
  <c r="R92" i="153" s="1"/>
  <c r="P40" i="120"/>
  <c r="I40" i="39" s="1"/>
  <c r="G10" i="153" s="1"/>
  <c r="P91" i="156"/>
  <c r="V91" i="39" s="1"/>
  <c r="R61" i="153" s="1"/>
  <c r="P66" i="156"/>
  <c r="V66" i="39" s="1"/>
  <c r="R36" i="153" s="1"/>
  <c r="P119" i="156"/>
  <c r="V119" i="39" s="1"/>
  <c r="R89" i="153" s="1"/>
  <c r="P12" i="156"/>
  <c r="V12" i="39" s="1"/>
  <c r="P80" i="156"/>
  <c r="V80" i="39" s="1"/>
  <c r="R50" i="153" s="1"/>
  <c r="P167" i="120"/>
  <c r="P70" i="156"/>
  <c r="V70" i="39" s="1"/>
  <c r="R40" i="153" s="1"/>
  <c r="P56" i="120"/>
  <c r="I56" i="39" s="1"/>
  <c r="G26" i="153" s="1"/>
  <c r="K13" i="149"/>
  <c r="P94" i="156"/>
  <c r="V94" i="39" s="1"/>
  <c r="R64" i="153" s="1"/>
  <c r="R81" i="39"/>
  <c r="R116" i="39"/>
  <c r="P126" i="120"/>
  <c r="I126" i="39" s="1"/>
  <c r="G96" i="153" s="1"/>
  <c r="AC63" i="39"/>
  <c r="R89" i="39"/>
  <c r="R7" i="39"/>
  <c r="R145" i="39"/>
  <c r="P39" i="156"/>
  <c r="V39" i="39" s="1"/>
  <c r="R9" i="153" s="1"/>
  <c r="P28" i="120"/>
  <c r="I28" i="39" s="1"/>
  <c r="P66" i="120"/>
  <c r="I66" i="39" s="1"/>
  <c r="G36" i="153" s="1"/>
  <c r="P8" i="120"/>
  <c r="I8" i="39" s="1"/>
  <c r="X8" i="39" s="1"/>
  <c r="P148" i="120"/>
  <c r="I148" i="39" s="1"/>
  <c r="P112" i="120"/>
  <c r="I112" i="39" s="1"/>
  <c r="G82" i="153" s="1"/>
  <c r="P137" i="156"/>
  <c r="V137" i="39" s="1"/>
  <c r="R107" i="153" s="1"/>
  <c r="Y69" i="153"/>
  <c r="U69" i="153"/>
  <c r="C11" i="149"/>
  <c r="K16" i="153"/>
  <c r="B11" i="149"/>
  <c r="J16" i="153"/>
  <c r="D55" i="153"/>
  <c r="AC85" i="39"/>
  <c r="Y85" i="39"/>
  <c r="X85" i="39"/>
  <c r="R31" i="39"/>
  <c r="R88" i="39"/>
  <c r="P134" i="156"/>
  <c r="V134" i="39" s="1"/>
  <c r="R104" i="153" s="1"/>
  <c r="P176" i="116"/>
  <c r="P168" i="116"/>
  <c r="P22" i="116"/>
  <c r="H22" i="39" s="1"/>
  <c r="R148" i="39"/>
  <c r="R67" i="39"/>
  <c r="R132" i="39"/>
  <c r="P129" i="120"/>
  <c r="I129" i="39" s="1"/>
  <c r="G99" i="153" s="1"/>
  <c r="P38" i="120"/>
  <c r="I38" i="39" s="1"/>
  <c r="G8" i="153" s="1"/>
  <c r="P110" i="120"/>
  <c r="I110" i="39" s="1"/>
  <c r="G80" i="153" s="1"/>
  <c r="P63" i="156"/>
  <c r="V63" i="39" s="1"/>
  <c r="R33" i="153" s="1"/>
  <c r="P152" i="156"/>
  <c r="V152" i="39" s="1"/>
  <c r="L105" i="39"/>
  <c r="L60" i="39"/>
  <c r="Y60" i="39" s="1"/>
  <c r="L66" i="39"/>
  <c r="P155" i="116"/>
  <c r="P20" i="116"/>
  <c r="H20" i="39" s="1"/>
  <c r="P47" i="116"/>
  <c r="H47" i="39" s="1"/>
  <c r="N16" i="153"/>
  <c r="AC8" i="39"/>
  <c r="R150" i="39"/>
  <c r="R76" i="39"/>
  <c r="P151" i="120"/>
  <c r="I151" i="39" s="1"/>
  <c r="P52" i="120"/>
  <c r="I52" i="39" s="1"/>
  <c r="G22" i="153" s="1"/>
  <c r="P158" i="120"/>
  <c r="P40" i="156"/>
  <c r="V40" i="39" s="1"/>
  <c r="R10" i="153" s="1"/>
  <c r="L67" i="39"/>
  <c r="L61" i="39"/>
  <c r="D11" i="153"/>
  <c r="P191" i="116"/>
  <c r="P187" i="116"/>
  <c r="D64" i="153"/>
  <c r="R101" i="39"/>
  <c r="R48" i="39"/>
  <c r="R118" i="39"/>
  <c r="P37" i="120"/>
  <c r="I37" i="39" s="1"/>
  <c r="G7" i="153" s="1"/>
  <c r="J7" i="149" s="1"/>
  <c r="P96" i="120"/>
  <c r="I96" i="39" s="1"/>
  <c r="G66" i="153" s="1"/>
  <c r="L55" i="39"/>
  <c r="X55" i="39" s="1"/>
  <c r="L65" i="39"/>
  <c r="L125" i="39"/>
  <c r="P42" i="116"/>
  <c r="H42" i="39" s="1"/>
  <c r="F12" i="153" s="1"/>
  <c r="P18" i="116"/>
  <c r="H18" i="39" s="1"/>
  <c r="P188" i="116"/>
  <c r="D36" i="153"/>
  <c r="D67" i="153"/>
  <c r="R34" i="39"/>
  <c r="R104" i="39"/>
  <c r="P74" i="120"/>
  <c r="I74" i="39" s="1"/>
  <c r="G44" i="153" s="1"/>
  <c r="Y44" i="153" s="1"/>
  <c r="P89" i="120"/>
  <c r="I89" i="39" s="1"/>
  <c r="G59" i="153" s="1"/>
  <c r="Y59" i="153" s="1"/>
  <c r="P180" i="120"/>
  <c r="L39" i="39"/>
  <c r="P6" i="116"/>
  <c r="H6" i="39" s="1"/>
  <c r="P178" i="116"/>
  <c r="P164" i="116"/>
  <c r="C16" i="149"/>
  <c r="B16" i="149"/>
  <c r="P16" i="153"/>
  <c r="L76" i="39"/>
  <c r="L64" i="39"/>
  <c r="L43" i="39"/>
  <c r="P144" i="116"/>
  <c r="H144" i="39" s="1"/>
  <c r="F114" i="153" s="1"/>
  <c r="P77" i="116"/>
  <c r="H77" i="39" s="1"/>
  <c r="F47" i="153" s="1"/>
  <c r="P159" i="116"/>
  <c r="AC35" i="39"/>
  <c r="P163" i="95"/>
  <c r="P38" i="95"/>
  <c r="K38" i="39" s="1"/>
  <c r="I8" i="153" s="1"/>
  <c r="P11" i="95"/>
  <c r="K11" i="39" s="1"/>
  <c r="P61" i="134"/>
  <c r="Q61" i="39" s="1"/>
  <c r="N31" i="153" s="1"/>
  <c r="P11" i="156"/>
  <c r="V11" i="39" s="1"/>
  <c r="P155" i="120"/>
  <c r="P103" i="156"/>
  <c r="V103" i="39" s="1"/>
  <c r="R73" i="153" s="1"/>
  <c r="P141" i="120"/>
  <c r="I141" i="39" s="1"/>
  <c r="G111" i="153" s="1"/>
  <c r="P67" i="156"/>
  <c r="V67" i="39" s="1"/>
  <c r="R37" i="153" s="1"/>
  <c r="P83" i="156"/>
  <c r="V83" i="39" s="1"/>
  <c r="R53" i="153" s="1"/>
  <c r="P44" i="120"/>
  <c r="I44" i="39" s="1"/>
  <c r="G14" i="153" s="1"/>
  <c r="P60" i="121"/>
  <c r="M60" i="39" s="1"/>
  <c r="J30" i="153" s="1"/>
  <c r="P134" i="134"/>
  <c r="Q134" i="39" s="1"/>
  <c r="N104" i="153" s="1"/>
  <c r="P72" i="134"/>
  <c r="Q72" i="39" s="1"/>
  <c r="N42" i="153" s="1"/>
  <c r="P28" i="156"/>
  <c r="V28" i="39" s="1"/>
  <c r="P146" i="120"/>
  <c r="I146" i="39" s="1"/>
  <c r="G116" i="153" s="1"/>
  <c r="P174" i="121"/>
  <c r="P41" i="121"/>
  <c r="M41" i="39" s="1"/>
  <c r="J11" i="153" s="1"/>
  <c r="P104" i="134"/>
  <c r="Q104" i="39" s="1"/>
  <c r="N74" i="153" s="1"/>
  <c r="P102" i="134"/>
  <c r="Q102" i="39" s="1"/>
  <c r="N72" i="153" s="1"/>
  <c r="P73" i="134"/>
  <c r="Q73" i="39" s="1"/>
  <c r="N43" i="153" s="1"/>
  <c r="R14" i="39"/>
  <c r="R144" i="39"/>
  <c r="P21" i="156"/>
  <c r="V21" i="39" s="1"/>
  <c r="Y33" i="153"/>
  <c r="U33" i="153"/>
  <c r="T33" i="153"/>
  <c r="R33" i="39"/>
  <c r="R82" i="39"/>
  <c r="R140" i="39"/>
  <c r="Y96" i="153"/>
  <c r="U96" i="153"/>
  <c r="T96" i="153"/>
  <c r="P37" i="156"/>
  <c r="V37" i="39" s="1"/>
  <c r="R7" i="153" s="1"/>
  <c r="P150" i="120"/>
  <c r="I150" i="39" s="1"/>
  <c r="P173" i="120"/>
  <c r="P82" i="120"/>
  <c r="I82" i="39" s="1"/>
  <c r="G52" i="153" s="1"/>
  <c r="P88" i="120"/>
  <c r="I88" i="39" s="1"/>
  <c r="G58" i="153" s="1"/>
  <c r="P49" i="120"/>
  <c r="I49" i="39" s="1"/>
  <c r="G19" i="153" s="1"/>
  <c r="Y19" i="153" s="1"/>
  <c r="P74" i="156"/>
  <c r="V74" i="39" s="1"/>
  <c r="R44" i="153" s="1"/>
  <c r="D20" i="153"/>
  <c r="K11" i="149"/>
  <c r="J11" i="149"/>
  <c r="D83" i="153"/>
  <c r="D82" i="153"/>
  <c r="X112" i="39"/>
  <c r="D42" i="153"/>
  <c r="R28" i="39"/>
  <c r="Y28" i="39" s="1"/>
  <c r="R71" i="39"/>
  <c r="P112" i="156"/>
  <c r="V112" i="39" s="1"/>
  <c r="R82" i="153" s="1"/>
  <c r="P131" i="116"/>
  <c r="H131" i="39" s="1"/>
  <c r="F101" i="153" s="1"/>
  <c r="Y101" i="153" s="1"/>
  <c r="P25" i="116"/>
  <c r="H25" i="39" s="1"/>
  <c r="P145" i="116"/>
  <c r="H145" i="39" s="1"/>
  <c r="F115" i="153" s="1"/>
  <c r="U115" i="153" s="1"/>
  <c r="R35" i="39"/>
  <c r="R113" i="39"/>
  <c r="P53" i="120"/>
  <c r="I53" i="39" s="1"/>
  <c r="G23" i="153" s="1"/>
  <c r="P109" i="156"/>
  <c r="V109" i="39" s="1"/>
  <c r="R79" i="153" s="1"/>
  <c r="P23" i="156"/>
  <c r="V23" i="39" s="1"/>
  <c r="L148" i="39"/>
  <c r="L112" i="39"/>
  <c r="P57" i="116"/>
  <c r="H57" i="39" s="1"/>
  <c r="F27" i="153" s="1"/>
  <c r="Y27" i="153" s="1"/>
  <c r="P100" i="116"/>
  <c r="H100" i="39" s="1"/>
  <c r="P134" i="116"/>
  <c r="H134" i="39" s="1"/>
  <c r="R18" i="39"/>
  <c r="R53" i="39"/>
  <c r="P18" i="120"/>
  <c r="I18" i="39" s="1"/>
  <c r="P115" i="120"/>
  <c r="I115" i="39" s="1"/>
  <c r="G85" i="153" s="1"/>
  <c r="P26" i="120"/>
  <c r="I26" i="39" s="1"/>
  <c r="P9" i="156"/>
  <c r="V9" i="39" s="1"/>
  <c r="L110" i="39"/>
  <c r="L118" i="39"/>
  <c r="T105" i="153"/>
  <c r="P138" i="116"/>
  <c r="H138" i="39" s="1"/>
  <c r="F108" i="153" s="1"/>
  <c r="Y108" i="153" s="1"/>
  <c r="P80" i="116"/>
  <c r="H80" i="39" s="1"/>
  <c r="P182" i="116"/>
  <c r="D73" i="153"/>
  <c r="R147" i="39"/>
  <c r="R136" i="39"/>
  <c r="R122" i="39"/>
  <c r="P79" i="120"/>
  <c r="I79" i="39" s="1"/>
  <c r="G49" i="153" s="1"/>
  <c r="Y49" i="153" s="1"/>
  <c r="P175" i="120"/>
  <c r="L115" i="39"/>
  <c r="D62" i="153"/>
  <c r="D21" i="153"/>
  <c r="P98" i="116"/>
  <c r="H98" i="39" s="1"/>
  <c r="P109" i="116"/>
  <c r="H109" i="39" s="1"/>
  <c r="P10" i="116"/>
  <c r="H10" i="39" s="1"/>
  <c r="D102" i="153"/>
  <c r="R10" i="39"/>
  <c r="R138" i="39"/>
  <c r="P35" i="120"/>
  <c r="I35" i="39" s="1"/>
  <c r="P133" i="120"/>
  <c r="I133" i="39" s="1"/>
  <c r="G103" i="153" s="1"/>
  <c r="P97" i="120"/>
  <c r="I97" i="39" s="1"/>
  <c r="G67" i="153" s="1"/>
  <c r="L14" i="39"/>
  <c r="L77" i="39"/>
  <c r="P55" i="116"/>
  <c r="H55" i="39" s="1"/>
  <c r="F25" i="153" s="1"/>
  <c r="U25" i="153" s="1"/>
  <c r="P11" i="116"/>
  <c r="H11" i="39" s="1"/>
  <c r="P112" i="116"/>
  <c r="H112" i="39" s="1"/>
  <c r="F82" i="153" s="1"/>
  <c r="L145" i="39"/>
  <c r="L24" i="39"/>
  <c r="P90" i="116"/>
  <c r="H90" i="39" s="1"/>
  <c r="F60" i="153" s="1"/>
  <c r="P141" i="116"/>
  <c r="H141" i="39" s="1"/>
  <c r="F111" i="153" s="1"/>
  <c r="P13" i="116"/>
  <c r="H13" i="39" s="1"/>
  <c r="P151" i="95"/>
  <c r="K151" i="39" s="1"/>
  <c r="P141" i="134"/>
  <c r="Q141" i="39" s="1"/>
  <c r="N111" i="153" s="1"/>
  <c r="P44" i="156"/>
  <c r="V44" i="39" s="1"/>
  <c r="R14" i="153" s="1"/>
  <c r="P100" i="120"/>
  <c r="I100" i="39" s="1"/>
  <c r="G70" i="153" s="1"/>
  <c r="P138" i="156"/>
  <c r="V138" i="39" s="1"/>
  <c r="R108" i="153" s="1"/>
  <c r="P101" i="156"/>
  <c r="V101" i="39" s="1"/>
  <c r="R71" i="153" s="1"/>
  <c r="P133" i="156"/>
  <c r="V133" i="39" s="1"/>
  <c r="R103" i="153" s="1"/>
  <c r="P129" i="156"/>
  <c r="V129" i="39" s="1"/>
  <c r="R99" i="153" s="1"/>
  <c r="B13" i="149"/>
  <c r="P38" i="121"/>
  <c r="M38" i="39" s="1"/>
  <c r="J8" i="153" s="1"/>
  <c r="T8" i="153" s="1"/>
  <c r="P28" i="134"/>
  <c r="Q28" i="39" s="1"/>
  <c r="P14" i="134"/>
  <c r="Q14" i="39" s="1"/>
  <c r="P169" i="120"/>
  <c r="P84" i="121"/>
  <c r="M84" i="39" s="1"/>
  <c r="J54" i="153" s="1"/>
  <c r="P68" i="121"/>
  <c r="M68" i="39" s="1"/>
  <c r="J38" i="153" s="1"/>
  <c r="P185" i="121"/>
  <c r="P80" i="134"/>
  <c r="Q80" i="39" s="1"/>
  <c r="N50" i="153" s="1"/>
  <c r="P57" i="134"/>
  <c r="Q57" i="39" s="1"/>
  <c r="N27" i="153" s="1"/>
  <c r="P120" i="134"/>
  <c r="Q120" i="39" s="1"/>
  <c r="N90" i="153" s="1"/>
  <c r="R11" i="39"/>
  <c r="R112" i="39"/>
  <c r="P86" i="156"/>
  <c r="V86" i="39" s="1"/>
  <c r="R56" i="153" s="1"/>
  <c r="P35" i="156"/>
  <c r="V35" i="39" s="1"/>
  <c r="R149" i="39"/>
  <c r="R94" i="39"/>
  <c r="X125" i="39"/>
  <c r="P115" i="156"/>
  <c r="V115" i="39" s="1"/>
  <c r="R85" i="153" s="1"/>
  <c r="P124" i="156"/>
  <c r="V124" i="39" s="1"/>
  <c r="R94" i="153" s="1"/>
  <c r="P60" i="120"/>
  <c r="I60" i="39" s="1"/>
  <c r="G30" i="153" s="1"/>
  <c r="P25" i="120"/>
  <c r="I25" i="39" s="1"/>
  <c r="P170" i="120"/>
  <c r="P179" i="120"/>
  <c r="P176" i="120"/>
  <c r="P7" i="156"/>
  <c r="V7" i="39" s="1"/>
  <c r="Y15" i="153"/>
  <c r="U15" i="153"/>
  <c r="T15" i="153"/>
  <c r="D97" i="153"/>
  <c r="R80" i="39"/>
  <c r="R129" i="39"/>
  <c r="AC129" i="39" s="1"/>
  <c r="P52" i="156"/>
  <c r="V52" i="39" s="1"/>
  <c r="R22" i="153" s="1"/>
  <c r="P136" i="116"/>
  <c r="H136" i="39" s="1"/>
  <c r="P101" i="116"/>
  <c r="H101" i="39" s="1"/>
  <c r="F71" i="153" s="1"/>
  <c r="T71" i="153" s="1"/>
  <c r="P72" i="116"/>
  <c r="H72" i="39" s="1"/>
  <c r="F42" i="153" s="1"/>
  <c r="R32" i="39"/>
  <c r="R65" i="39"/>
  <c r="G16" i="153"/>
  <c r="P122" i="120"/>
  <c r="I122" i="39" s="1"/>
  <c r="G92" i="153" s="1"/>
  <c r="P75" i="156"/>
  <c r="V75" i="39" s="1"/>
  <c r="R45" i="153" s="1"/>
  <c r="P87" i="156"/>
  <c r="V87" i="39" s="1"/>
  <c r="R57" i="153" s="1"/>
  <c r="L26" i="39"/>
  <c r="L54" i="39"/>
  <c r="X54" i="39" s="1"/>
  <c r="L20" i="39"/>
  <c r="T19" i="153"/>
  <c r="P156" i="116"/>
  <c r="P158" i="116"/>
  <c r="P30" i="116"/>
  <c r="H30" i="39" s="1"/>
  <c r="D22" i="153"/>
  <c r="R98" i="39"/>
  <c r="R143" i="39"/>
  <c r="P139" i="120"/>
  <c r="I139" i="39" s="1"/>
  <c r="G109" i="153" s="1"/>
  <c r="Y109" i="153" s="1"/>
  <c r="P165" i="120"/>
  <c r="P178" i="120"/>
  <c r="P78" i="156"/>
  <c r="V78" i="39" s="1"/>
  <c r="R48" i="153" s="1"/>
  <c r="L46" i="39"/>
  <c r="X46" i="39" s="1"/>
  <c r="L11" i="39"/>
  <c r="AC11" i="39" s="1"/>
  <c r="U105" i="153"/>
  <c r="T59" i="153"/>
  <c r="P102" i="116"/>
  <c r="H102" i="39" s="1"/>
  <c r="P84" i="116"/>
  <c r="H84" i="39" s="1"/>
  <c r="F54" i="153" s="1"/>
  <c r="P78" i="116"/>
  <c r="H78" i="39" s="1"/>
  <c r="F48" i="153" s="1"/>
  <c r="T48" i="153" s="1"/>
  <c r="R30" i="39"/>
  <c r="R23" i="39"/>
  <c r="AC23" i="39" s="1"/>
  <c r="P161" i="120"/>
  <c r="L50" i="39"/>
  <c r="L22" i="39"/>
  <c r="P73" i="116"/>
  <c r="H73" i="39" s="1"/>
  <c r="F43" i="153" s="1"/>
  <c r="P184" i="116"/>
  <c r="P152" i="116"/>
  <c r="H152" i="39" s="1"/>
  <c r="Y38" i="39"/>
  <c r="R77" i="39"/>
  <c r="R56" i="39"/>
  <c r="P55" i="120"/>
  <c r="I55" i="39" s="1"/>
  <c r="G25" i="153" s="1"/>
  <c r="P19" i="120"/>
  <c r="I19" i="39" s="1"/>
  <c r="P120" i="120"/>
  <c r="I120" i="39" s="1"/>
  <c r="G90" i="153" s="1"/>
  <c r="Y91" i="153"/>
  <c r="U91" i="153"/>
  <c r="T91" i="153"/>
  <c r="L122" i="39"/>
  <c r="P95" i="116"/>
  <c r="H95" i="39" s="1"/>
  <c r="P142" i="116"/>
  <c r="H142" i="39" s="1"/>
  <c r="F112" i="153" s="1"/>
  <c r="P140" i="116"/>
  <c r="H140" i="39" s="1"/>
  <c r="F110" i="153" s="1"/>
  <c r="L48" i="39"/>
  <c r="X48" i="39" s="1"/>
  <c r="L87" i="39"/>
  <c r="D84" i="153"/>
  <c r="P36" i="116"/>
  <c r="H36" i="39" s="1"/>
  <c r="F6" i="153" s="1"/>
  <c r="P161" i="116"/>
  <c r="P12" i="116"/>
  <c r="H12" i="39" s="1"/>
  <c r="X12" i="39" s="1"/>
  <c r="P180" i="95"/>
  <c r="P168" i="95"/>
  <c r="P136" i="95"/>
  <c r="K136" i="39" s="1"/>
  <c r="I106" i="153" s="1"/>
  <c r="P144" i="156"/>
  <c r="V144" i="39" s="1"/>
  <c r="R114" i="153" s="1"/>
  <c r="P146" i="156"/>
  <c r="V146" i="39" s="1"/>
  <c r="R116" i="153" s="1"/>
  <c r="P182" i="120"/>
  <c r="T108" i="153"/>
  <c r="P55" i="156"/>
  <c r="V55" i="39" s="1"/>
  <c r="R25" i="153" s="1"/>
  <c r="P96" i="156"/>
  <c r="V96" i="39" s="1"/>
  <c r="R66" i="153" s="1"/>
  <c r="P126" i="156"/>
  <c r="V126" i="39" s="1"/>
  <c r="R96" i="153" s="1"/>
  <c r="C13" i="149"/>
  <c r="P34" i="134"/>
  <c r="Q34" i="39" s="1"/>
  <c r="P114" i="134"/>
  <c r="Q114" i="39" s="1"/>
  <c r="N84" i="153" s="1"/>
  <c r="P184" i="120"/>
  <c r="P36" i="121"/>
  <c r="M36" i="39" s="1"/>
  <c r="J6" i="153" s="1"/>
  <c r="P77" i="121"/>
  <c r="M77" i="39" s="1"/>
  <c r="J47" i="153" s="1"/>
  <c r="P94" i="121"/>
  <c r="M94" i="39" s="1"/>
  <c r="J64" i="153" s="1"/>
  <c r="P30" i="134"/>
  <c r="Q30" i="39" s="1"/>
  <c r="P93" i="134"/>
  <c r="Q93" i="39" s="1"/>
  <c r="N63" i="153" s="1"/>
  <c r="P86" i="134"/>
  <c r="Q86" i="39" s="1"/>
  <c r="N56" i="153" s="1"/>
  <c r="R61" i="39"/>
  <c r="R66" i="39"/>
  <c r="P125" i="156"/>
  <c r="V125" i="39" s="1"/>
  <c r="R95" i="153" s="1"/>
  <c r="P102" i="156"/>
  <c r="V102" i="39" s="1"/>
  <c r="R72" i="153" s="1"/>
  <c r="R69" i="39"/>
  <c r="Y69" i="39" s="1"/>
  <c r="R49" i="39"/>
  <c r="Y49" i="39" s="1"/>
  <c r="Y125" i="39"/>
  <c r="P34" i="156"/>
  <c r="V34" i="39" s="1"/>
  <c r="P54" i="156"/>
  <c r="V54" i="39" s="1"/>
  <c r="R24" i="153" s="1"/>
  <c r="P123" i="120"/>
  <c r="I123" i="39" s="1"/>
  <c r="G93" i="153" s="1"/>
  <c r="Y93" i="153" s="1"/>
  <c r="P117" i="120"/>
  <c r="I117" i="39" s="1"/>
  <c r="G87" i="153" s="1"/>
  <c r="P174" i="120"/>
  <c r="P9" i="120"/>
  <c r="I9" i="39" s="1"/>
  <c r="P50" i="120"/>
  <c r="I50" i="39" s="1"/>
  <c r="G20" i="153" s="1"/>
  <c r="P89" i="156"/>
  <c r="V89" i="39" s="1"/>
  <c r="R59" i="153" s="1"/>
  <c r="D60" i="153"/>
  <c r="C8" i="149"/>
  <c r="AC13" i="39"/>
  <c r="C4" i="149"/>
  <c r="B4" i="149"/>
  <c r="D16" i="153"/>
  <c r="R120" i="39"/>
  <c r="R133" i="39"/>
  <c r="U46" i="153"/>
  <c r="T46" i="153"/>
  <c r="P84" i="156"/>
  <c r="V84" i="39" s="1"/>
  <c r="R54" i="153" s="1"/>
  <c r="P148" i="156"/>
  <c r="V148" i="39" s="1"/>
  <c r="U19" i="153"/>
  <c r="E54" i="153"/>
  <c r="F116" i="153"/>
  <c r="R95" i="39"/>
  <c r="R102" i="39"/>
  <c r="P104" i="156"/>
  <c r="V104" i="39" s="1"/>
  <c r="R74" i="153" s="1"/>
  <c r="L140" i="39"/>
  <c r="Y140" i="39" s="1"/>
  <c r="L138" i="39"/>
  <c r="L91" i="39"/>
  <c r="U59" i="153"/>
  <c r="P31" i="116"/>
  <c r="H31" i="39" s="1"/>
  <c r="P185" i="116"/>
  <c r="P153" i="116"/>
  <c r="D45" i="153"/>
  <c r="R152" i="39"/>
  <c r="R139" i="39"/>
  <c r="P164" i="120"/>
  <c r="L136" i="39"/>
  <c r="L42" i="39"/>
  <c r="AC42" i="39" s="1"/>
  <c r="L127" i="39"/>
  <c r="AC127" i="39" s="1"/>
  <c r="P35" i="116"/>
  <c r="H35" i="39" s="1"/>
  <c r="P17" i="116"/>
  <c r="H17" i="39" s="1"/>
  <c r="P105" i="116"/>
  <c r="H105" i="39" s="1"/>
  <c r="AC38" i="39"/>
  <c r="K8" i="149"/>
  <c r="R40" i="39"/>
  <c r="R50" i="39"/>
  <c r="P108" i="120"/>
  <c r="I108" i="39" s="1"/>
  <c r="G78" i="153" s="1"/>
  <c r="P92" i="120"/>
  <c r="I92" i="39" s="1"/>
  <c r="G62" i="153" s="1"/>
  <c r="P124" i="120"/>
  <c r="I124" i="39" s="1"/>
  <c r="G94" i="153" s="1"/>
  <c r="P123" i="156"/>
  <c r="V123" i="39" s="1"/>
  <c r="R93" i="153" s="1"/>
  <c r="L71" i="39"/>
  <c r="AC71" i="39" s="1"/>
  <c r="L19" i="39"/>
  <c r="D6" i="153"/>
  <c r="P170" i="116"/>
  <c r="P62" i="116"/>
  <c r="H62" i="39" s="1"/>
  <c r="L131" i="39"/>
  <c r="P26" i="116"/>
  <c r="H26" i="39" s="1"/>
  <c r="AC26" i="39" s="1"/>
  <c r="P103" i="116"/>
  <c r="H103" i="39" s="1"/>
  <c r="F73" i="153" s="1"/>
  <c r="P76" i="116"/>
  <c r="H76" i="39" s="1"/>
  <c r="F46" i="153" s="1"/>
  <c r="P127" i="156"/>
  <c r="V127" i="39" s="1"/>
  <c r="R97" i="153" s="1"/>
  <c r="P99" i="156"/>
  <c r="V99" i="39" s="1"/>
  <c r="R69" i="153" s="1"/>
  <c r="U108" i="153"/>
  <c r="P57" i="156"/>
  <c r="V57" i="39" s="1"/>
  <c r="R27" i="153" s="1"/>
  <c r="P131" i="156"/>
  <c r="V131" i="39" s="1"/>
  <c r="R101" i="153" s="1"/>
  <c r="P56" i="156"/>
  <c r="V56" i="39" s="1"/>
  <c r="R26" i="153" s="1"/>
  <c r="P90" i="156"/>
  <c r="V90" i="39" s="1"/>
  <c r="R60" i="153" s="1"/>
  <c r="P143" i="156"/>
  <c r="V143" i="39" s="1"/>
  <c r="R113" i="153" s="1"/>
  <c r="P43" i="156"/>
  <c r="V43" i="39" s="1"/>
  <c r="R13" i="153" s="1"/>
  <c r="R78" i="39"/>
  <c r="R42" i="39"/>
  <c r="P118" i="156"/>
  <c r="V118" i="39" s="1"/>
  <c r="R88" i="153" s="1"/>
  <c r="P68" i="156"/>
  <c r="V68" i="39" s="1"/>
  <c r="R38" i="153" s="1"/>
  <c r="R13" i="39"/>
  <c r="Y13" i="39" s="1"/>
  <c r="R111" i="39"/>
  <c r="AC111" i="39" s="1"/>
  <c r="AC125" i="39"/>
  <c r="P26" i="156"/>
  <c r="V26" i="39" s="1"/>
  <c r="X82" i="39"/>
  <c r="P81" i="120"/>
  <c r="I81" i="39" s="1"/>
  <c r="P62" i="120"/>
  <c r="I62" i="39" s="1"/>
  <c r="G32" i="153" s="1"/>
  <c r="P107" i="156"/>
  <c r="V107" i="39" s="1"/>
  <c r="R77" i="153" s="1"/>
  <c r="P186" i="120"/>
  <c r="P145" i="120"/>
  <c r="I145" i="39" s="1"/>
  <c r="G115" i="153" s="1"/>
  <c r="P128" i="120"/>
  <c r="I128" i="39" s="1"/>
  <c r="G98" i="153" s="1"/>
  <c r="Y48" i="153"/>
  <c r="U48" i="153"/>
  <c r="P114" i="156"/>
  <c r="V114" i="39" s="1"/>
  <c r="R84" i="153" s="1"/>
  <c r="E53" i="153"/>
  <c r="J3" i="149"/>
  <c r="R19" i="39"/>
  <c r="R44" i="39"/>
  <c r="Y44" i="39" s="1"/>
  <c r="P140" i="156"/>
  <c r="V140" i="39" s="1"/>
  <c r="R110" i="153" s="1"/>
  <c r="D43" i="153"/>
  <c r="P28" i="116"/>
  <c r="H28" i="39" s="1"/>
  <c r="P60" i="116"/>
  <c r="H60" i="39" s="1"/>
  <c r="F30" i="153" s="1"/>
  <c r="Y30" i="153" s="1"/>
  <c r="P16" i="116"/>
  <c r="H16" i="39" s="1"/>
  <c r="Y48" i="39"/>
  <c r="R109" i="39"/>
  <c r="R87" i="39"/>
  <c r="P177" i="120"/>
  <c r="P113" i="120"/>
  <c r="I113" i="39" s="1"/>
  <c r="G83" i="153" s="1"/>
  <c r="P6" i="120"/>
  <c r="I6" i="39" s="1"/>
  <c r="P45" i="156"/>
  <c r="V45" i="39" s="1"/>
  <c r="R15" i="153" s="1"/>
  <c r="P88" i="156"/>
  <c r="V88" i="39" s="1"/>
  <c r="R58" i="153" s="1"/>
  <c r="P18" i="156"/>
  <c r="V18" i="39" s="1"/>
  <c r="L152" i="39"/>
  <c r="L144" i="39"/>
  <c r="D89" i="153"/>
  <c r="D26" i="153"/>
  <c r="P132" i="116"/>
  <c r="H132" i="39" s="1"/>
  <c r="F102" i="153" s="1"/>
  <c r="P122" i="116"/>
  <c r="H122" i="39" s="1"/>
  <c r="P88" i="116"/>
  <c r="H88" i="39" s="1"/>
  <c r="Y12" i="153"/>
  <c r="U12" i="153"/>
  <c r="T12" i="153"/>
  <c r="R121" i="39"/>
  <c r="X121" i="39" s="1"/>
  <c r="R137" i="39"/>
  <c r="P103" i="120"/>
  <c r="I103" i="39" s="1"/>
  <c r="G73" i="153" s="1"/>
  <c r="P130" i="120"/>
  <c r="I130" i="39" s="1"/>
  <c r="G100" i="153" s="1"/>
  <c r="P65" i="120"/>
  <c r="I65" i="39" s="1"/>
  <c r="G35" i="153" s="1"/>
  <c r="P65" i="156"/>
  <c r="V65" i="39" s="1"/>
  <c r="R35" i="153" s="1"/>
  <c r="L101" i="39"/>
  <c r="Y101" i="39" s="1"/>
  <c r="L47" i="39"/>
  <c r="L90" i="39"/>
  <c r="D24" i="153"/>
  <c r="AC54" i="39"/>
  <c r="Y54" i="39"/>
  <c r="P27" i="116"/>
  <c r="H27" i="39" s="1"/>
  <c r="P58" i="116"/>
  <c r="H58" i="39" s="1"/>
  <c r="P9" i="116"/>
  <c r="H9" i="39" s="1"/>
  <c r="AC9" i="39" s="1"/>
  <c r="R17" i="39"/>
  <c r="R58" i="39"/>
  <c r="P7" i="120"/>
  <c r="I7" i="39" s="1"/>
  <c r="AC7" i="39" s="1"/>
  <c r="L97" i="39"/>
  <c r="L83" i="39"/>
  <c r="L68" i="39"/>
  <c r="P150" i="116"/>
  <c r="H150" i="39" s="1"/>
  <c r="AC150" i="39" s="1"/>
  <c r="P160" i="116"/>
  <c r="P172" i="116"/>
  <c r="Y8" i="153"/>
  <c r="U8" i="153"/>
  <c r="D47" i="153"/>
  <c r="R68" i="39"/>
  <c r="R115" i="39"/>
  <c r="P188" i="120"/>
  <c r="P58" i="120"/>
  <c r="I58" i="39" s="1"/>
  <c r="G28" i="153" s="1"/>
  <c r="P139" i="156"/>
  <c r="V139" i="39" s="1"/>
  <c r="R109" i="153" s="1"/>
  <c r="L143" i="39"/>
  <c r="X143" i="39" s="1"/>
  <c r="L139" i="39"/>
  <c r="AC139" i="39" s="1"/>
  <c r="U71" i="153"/>
  <c r="X11" i="39"/>
  <c r="P133" i="116"/>
  <c r="H133" i="39" s="1"/>
  <c r="F103" i="153" s="1"/>
  <c r="P92" i="116"/>
  <c r="H92" i="39" s="1"/>
  <c r="F62" i="153" s="1"/>
  <c r="P162" i="116"/>
  <c r="L89" i="39"/>
  <c r="Y89" i="39" s="1"/>
  <c r="L98" i="39"/>
  <c r="L116" i="39"/>
  <c r="X69" i="39"/>
  <c r="P183" i="116"/>
  <c r="P175" i="116"/>
  <c r="P186" i="116"/>
  <c r="P93" i="95"/>
  <c r="K93" i="39" s="1"/>
  <c r="I63" i="153" s="1"/>
  <c r="Y63" i="153" s="1"/>
  <c r="P120" i="95"/>
  <c r="K120" i="39" s="1"/>
  <c r="I90" i="153" s="1"/>
  <c r="P175" i="95"/>
  <c r="P149" i="156"/>
  <c r="V149" i="39" s="1"/>
  <c r="P95" i="156"/>
  <c r="V95" i="39" s="1"/>
  <c r="R65" i="153" s="1"/>
  <c r="P108" i="156"/>
  <c r="V108" i="39" s="1"/>
  <c r="R78" i="153" s="1"/>
  <c r="P36" i="156"/>
  <c r="V36" i="39" s="1"/>
  <c r="R6" i="153" s="1"/>
  <c r="R108" i="39"/>
  <c r="P24" i="156"/>
  <c r="V24" i="39" s="1"/>
  <c r="P85" i="156"/>
  <c r="V85" i="39" s="1"/>
  <c r="R55" i="153" s="1"/>
  <c r="P44" i="121"/>
  <c r="M44" i="39" s="1"/>
  <c r="J14" i="153" s="1"/>
  <c r="P67" i="121"/>
  <c r="M67" i="39" s="1"/>
  <c r="J37" i="153" s="1"/>
  <c r="P12" i="134"/>
  <c r="Q12" i="39" s="1"/>
  <c r="P17" i="134"/>
  <c r="Q17" i="39" s="1"/>
  <c r="P81" i="156"/>
  <c r="V81" i="39" s="1"/>
  <c r="R51" i="153" s="1"/>
  <c r="P13" i="156"/>
  <c r="V13" i="39" s="1"/>
  <c r="P34" i="121"/>
  <c r="M34" i="39" s="1"/>
  <c r="P52" i="121"/>
  <c r="M52" i="39" s="1"/>
  <c r="J22" i="153" s="1"/>
  <c r="P116" i="121"/>
  <c r="M116" i="39" s="1"/>
  <c r="J86" i="153" s="1"/>
  <c r="P32" i="134"/>
  <c r="Q32" i="39" s="1"/>
  <c r="P23" i="134"/>
  <c r="Q23" i="39" s="1"/>
  <c r="P160" i="134"/>
  <c r="R106" i="39"/>
  <c r="R64" i="39"/>
  <c r="P92" i="156"/>
  <c r="V92" i="39" s="1"/>
  <c r="R62" i="153" s="1"/>
  <c r="P59" i="120"/>
  <c r="I59" i="39" s="1"/>
  <c r="R59" i="39"/>
  <c r="R9" i="39"/>
  <c r="Y95" i="153"/>
  <c r="U95" i="153"/>
  <c r="T95" i="153"/>
  <c r="P79" i="156"/>
  <c r="V79" i="39" s="1"/>
  <c r="R49" i="153" s="1"/>
  <c r="Y82" i="39"/>
  <c r="P131" i="120"/>
  <c r="I131" i="39" s="1"/>
  <c r="G101" i="153" s="1"/>
  <c r="U101" i="153" s="1"/>
  <c r="P118" i="120"/>
  <c r="I118" i="39" s="1"/>
  <c r="G88" i="153" s="1"/>
  <c r="Y88" i="153" s="1"/>
  <c r="P187" i="120"/>
  <c r="P60" i="156"/>
  <c r="V60" i="39" s="1"/>
  <c r="R30" i="153" s="1"/>
  <c r="P57" i="120"/>
  <c r="I57" i="39" s="1"/>
  <c r="G27" i="153" s="1"/>
  <c r="U27" i="153" s="1"/>
  <c r="P24" i="120"/>
  <c r="I24" i="39" s="1"/>
  <c r="P62" i="156"/>
  <c r="V62" i="39" s="1"/>
  <c r="R32" i="153" s="1"/>
  <c r="P116" i="156"/>
  <c r="V116" i="39" s="1"/>
  <c r="R86" i="153" s="1"/>
  <c r="D56" i="153"/>
  <c r="AC86" i="39"/>
  <c r="X86" i="39"/>
  <c r="Y86" i="39"/>
  <c r="X9" i="39"/>
  <c r="Y9" i="39"/>
  <c r="P58" i="156"/>
  <c r="V58" i="39" s="1"/>
  <c r="R28" i="153" s="1"/>
  <c r="J5" i="149"/>
  <c r="K5" i="149"/>
  <c r="D111" i="153"/>
  <c r="K3" i="149"/>
  <c r="P19" i="116"/>
  <c r="H19" i="39" s="1"/>
  <c r="B8" i="149"/>
  <c r="R119" i="39"/>
  <c r="X119" i="39" s="1"/>
  <c r="R135" i="39"/>
  <c r="Y135" i="39" s="1"/>
  <c r="R99" i="39"/>
  <c r="X99" i="39" s="1"/>
  <c r="P25" i="156"/>
  <c r="V25" i="39" s="1"/>
  <c r="L107" i="39"/>
  <c r="D94" i="153"/>
  <c r="P70" i="116"/>
  <c r="H70" i="39" s="1"/>
  <c r="P116" i="116"/>
  <c r="H116" i="39" s="1"/>
  <c r="P39" i="116"/>
  <c r="H39" i="39" s="1"/>
  <c r="F9" i="153" s="1"/>
  <c r="Y9" i="153" s="1"/>
  <c r="B5" i="149"/>
  <c r="C5" i="149"/>
  <c r="E16" i="153"/>
  <c r="X28" i="39"/>
  <c r="AC28" i="39"/>
  <c r="R73" i="39"/>
  <c r="R134" i="39"/>
  <c r="P61" i="120"/>
  <c r="I61" i="39" s="1"/>
  <c r="P47" i="120"/>
  <c r="I47" i="39" s="1"/>
  <c r="G17" i="153" s="1"/>
  <c r="P137" i="120"/>
  <c r="I137" i="39" s="1"/>
  <c r="P135" i="156"/>
  <c r="V135" i="39" s="1"/>
  <c r="R105" i="153" s="1"/>
  <c r="P6" i="156"/>
  <c r="V6" i="39" s="1"/>
  <c r="P71" i="156"/>
  <c r="V71" i="39" s="1"/>
  <c r="R41" i="153" s="1"/>
  <c r="L100" i="39"/>
  <c r="L137" i="39"/>
  <c r="L27" i="39"/>
  <c r="X27" i="39" s="1"/>
  <c r="D57" i="153"/>
  <c r="P37" i="116"/>
  <c r="H37" i="39" s="1"/>
  <c r="F7" i="153" s="1"/>
  <c r="U7" i="153" s="1"/>
  <c r="P21" i="116"/>
  <c r="H21" i="39" s="1"/>
  <c r="X21" i="39" s="1"/>
  <c r="P179" i="116"/>
  <c r="R105" i="39"/>
  <c r="R21" i="39"/>
  <c r="R117" i="39"/>
  <c r="P32" i="120"/>
  <c r="I32" i="39" s="1"/>
  <c r="Y32" i="39" s="1"/>
  <c r="P12" i="120"/>
  <c r="I12" i="39" s="1"/>
  <c r="P78" i="120"/>
  <c r="I78" i="39" s="1"/>
  <c r="G48" i="153" s="1"/>
  <c r="P72" i="156"/>
  <c r="V72" i="39" s="1"/>
  <c r="R42" i="153" s="1"/>
  <c r="L81" i="39"/>
  <c r="L52" i="39"/>
  <c r="AC52" i="39" s="1"/>
  <c r="L141" i="39"/>
  <c r="AC141" i="39" s="1"/>
  <c r="P149" i="116"/>
  <c r="H149" i="39" s="1"/>
  <c r="AC149" i="39" s="1"/>
  <c r="P40" i="116"/>
  <c r="H40" i="39" s="1"/>
  <c r="F10" i="153" s="1"/>
  <c r="P166" i="116"/>
  <c r="Y74" i="39"/>
  <c r="X37" i="39"/>
  <c r="R107" i="39"/>
  <c r="R22" i="39"/>
  <c r="P22" i="120"/>
  <c r="I22" i="39" s="1"/>
  <c r="L36" i="39"/>
  <c r="AC36" i="39" s="1"/>
  <c r="L78" i="39"/>
  <c r="T25" i="153"/>
  <c r="P50" i="116"/>
  <c r="H50" i="39" s="1"/>
  <c r="F20" i="153" s="1"/>
  <c r="P52" i="116"/>
  <c r="H52" i="39" s="1"/>
  <c r="F22" i="153" s="1"/>
  <c r="P113" i="116"/>
  <c r="H113" i="39" s="1"/>
  <c r="F83" i="153" s="1"/>
  <c r="B9" i="149"/>
  <c r="C9" i="149"/>
  <c r="I16" i="153"/>
  <c r="C12" i="149"/>
  <c r="B12" i="149"/>
  <c r="L16" i="153"/>
  <c r="P156" i="134"/>
  <c r="P109" i="134"/>
  <c r="Q109" i="39" s="1"/>
  <c r="N79" i="153" s="1"/>
  <c r="R84" i="39"/>
  <c r="R16" i="39"/>
  <c r="P140" i="120"/>
  <c r="I140" i="39" s="1"/>
  <c r="G110" i="153" s="1"/>
  <c r="P114" i="120"/>
  <c r="I114" i="39" s="1"/>
  <c r="G84" i="153" s="1"/>
  <c r="P159" i="120"/>
  <c r="AC21" i="39"/>
  <c r="P31" i="156"/>
  <c r="V31" i="39" s="1"/>
  <c r="L93" i="39"/>
  <c r="L109" i="39"/>
  <c r="L10" i="39"/>
  <c r="P94" i="116"/>
  <c r="H94" i="39" s="1"/>
  <c r="F64" i="153" s="1"/>
  <c r="P107" i="116"/>
  <c r="H107" i="39" s="1"/>
  <c r="F77" i="153" s="1"/>
  <c r="U77" i="153" s="1"/>
  <c r="P67" i="116"/>
  <c r="H67" i="39" s="1"/>
  <c r="F37" i="153" s="1"/>
  <c r="Y37" i="153" s="1"/>
  <c r="L147" i="39"/>
  <c r="L25" i="39"/>
  <c r="Y90" i="153"/>
  <c r="U90" i="153"/>
  <c r="T90" i="153"/>
  <c r="P68" i="116"/>
  <c r="H68" i="39" s="1"/>
  <c r="P64" i="116"/>
  <c r="H64" i="39" s="1"/>
  <c r="P104" i="116"/>
  <c r="H104" i="39" s="1"/>
  <c r="F74" i="153" s="1"/>
  <c r="T74" i="153" s="1"/>
  <c r="P141" i="156"/>
  <c r="V141" i="39" s="1"/>
  <c r="R111" i="153" s="1"/>
  <c r="P111" i="156"/>
  <c r="V111" i="39" s="1"/>
  <c r="R81" i="153" s="1"/>
  <c r="P76" i="156"/>
  <c r="V76" i="39" s="1"/>
  <c r="R46" i="153" s="1"/>
  <c r="P145" i="156"/>
  <c r="V145" i="39" s="1"/>
  <c r="R115" i="153" s="1"/>
  <c r="P51" i="156"/>
  <c r="V51" i="39" s="1"/>
  <c r="R21" i="153" s="1"/>
  <c r="P52" i="134"/>
  <c r="Q52" i="39" s="1"/>
  <c r="N22" i="153" s="1"/>
  <c r="P110" i="156"/>
  <c r="V110" i="39" s="1"/>
  <c r="R80" i="153" s="1"/>
  <c r="P116" i="120"/>
  <c r="I116" i="39" s="1"/>
  <c r="G86" i="153" s="1"/>
  <c r="P113" i="156"/>
  <c r="V113" i="39" s="1"/>
  <c r="R83" i="153" s="1"/>
  <c r="P42" i="156"/>
  <c r="V42" i="39" s="1"/>
  <c r="R12" i="153" s="1"/>
  <c r="P105" i="134"/>
  <c r="Q105" i="39" s="1"/>
  <c r="N75" i="153" s="1"/>
  <c r="P47" i="134"/>
  <c r="Q47" i="39" s="1"/>
  <c r="N17" i="153" s="1"/>
  <c r="P50" i="156"/>
  <c r="V50" i="39" s="1"/>
  <c r="R20" i="153" s="1"/>
  <c r="P32" i="156"/>
  <c r="V32" i="39" s="1"/>
  <c r="P19" i="121"/>
  <c r="M19" i="39" s="1"/>
  <c r="P115" i="121"/>
  <c r="M115" i="39" s="1"/>
  <c r="J85" i="153" s="1"/>
  <c r="P170" i="121"/>
  <c r="P25" i="134"/>
  <c r="Q25" i="39" s="1"/>
  <c r="P41" i="134"/>
  <c r="Q41" i="39" s="1"/>
  <c r="N11" i="153" s="1"/>
  <c r="R93" i="39"/>
  <c r="R52" i="39"/>
  <c r="R126" i="39"/>
  <c r="X126" i="39" s="1"/>
  <c r="Y63" i="39"/>
  <c r="AC44" i="39"/>
  <c r="R74" i="39"/>
  <c r="X74" i="39" s="1"/>
  <c r="R39" i="39"/>
  <c r="P98" i="156"/>
  <c r="V98" i="39" s="1"/>
  <c r="R68" i="153" s="1"/>
  <c r="AC82" i="39"/>
  <c r="P91" i="120"/>
  <c r="I91" i="39" s="1"/>
  <c r="G61" i="153" s="1"/>
  <c r="P171" i="120"/>
  <c r="P51" i="120"/>
  <c r="I51" i="39" s="1"/>
  <c r="G21" i="153" s="1"/>
  <c r="P117" i="156"/>
  <c r="V117" i="39" s="1"/>
  <c r="R87" i="153" s="1"/>
  <c r="P142" i="120"/>
  <c r="I142" i="39" s="1"/>
  <c r="G112" i="153" s="1"/>
  <c r="T112" i="153" s="1"/>
  <c r="P109" i="120"/>
  <c r="I109" i="39" s="1"/>
  <c r="G79" i="153" s="1"/>
  <c r="P183" i="120"/>
  <c r="P100" i="156"/>
  <c r="V100" i="39" s="1"/>
  <c r="R70" i="153" s="1"/>
  <c r="P49" i="156"/>
  <c r="V49" i="39" s="1"/>
  <c r="R19" i="153" s="1"/>
  <c r="AC123" i="39"/>
  <c r="D10" i="153"/>
  <c r="AC40" i="39"/>
  <c r="Y40" i="39"/>
  <c r="X40" i="39"/>
  <c r="AC61" i="39"/>
  <c r="D103" i="153"/>
  <c r="AC133" i="39"/>
  <c r="X133" i="39"/>
  <c r="R75" i="39"/>
  <c r="Y75" i="39" s="1"/>
  <c r="R62" i="39"/>
  <c r="P132" i="156"/>
  <c r="V132" i="39" s="1"/>
  <c r="R102" i="153" s="1"/>
  <c r="AC145" i="39"/>
  <c r="P96" i="116"/>
  <c r="H96" i="39" s="1"/>
  <c r="F66" i="153" s="1"/>
  <c r="Y66" i="153" s="1"/>
  <c r="R45" i="39"/>
  <c r="X45" i="39" s="1"/>
  <c r="R72" i="39"/>
  <c r="AC72" i="39" s="1"/>
  <c r="R41" i="39"/>
  <c r="P16" i="156"/>
  <c r="V16" i="39" s="1"/>
  <c r="L62" i="39"/>
  <c r="P190" i="116"/>
  <c r="P24" i="116"/>
  <c r="H24" i="39" s="1"/>
  <c r="P65" i="116"/>
  <c r="H65" i="39" s="1"/>
  <c r="Y18" i="153"/>
  <c r="U18" i="153"/>
  <c r="T18" i="153"/>
  <c r="R146" i="39"/>
  <c r="R43" i="39"/>
  <c r="R92" i="39"/>
  <c r="P132" i="120"/>
  <c r="I132" i="39" s="1"/>
  <c r="G102" i="153" s="1"/>
  <c r="P104" i="120"/>
  <c r="I104" i="39" s="1"/>
  <c r="G74" i="153" s="1"/>
  <c r="Y74" i="153" s="1"/>
  <c r="P20" i="120"/>
  <c r="I20" i="39" s="1"/>
  <c r="X20" i="39" s="1"/>
  <c r="P17" i="156"/>
  <c r="V17" i="39" s="1"/>
  <c r="P61" i="156"/>
  <c r="V61" i="39" s="1"/>
  <c r="R31" i="153" s="1"/>
  <c r="P20" i="156"/>
  <c r="V20" i="39" s="1"/>
  <c r="L51" i="39"/>
  <c r="P87" i="116"/>
  <c r="H87" i="39" s="1"/>
  <c r="F57" i="153" s="1"/>
  <c r="P83" i="116"/>
  <c r="H83" i="39" s="1"/>
  <c r="AC83" i="39" s="1"/>
  <c r="P53" i="116"/>
  <c r="H53" i="39" s="1"/>
  <c r="F23" i="153" s="1"/>
  <c r="Y23" i="153" s="1"/>
  <c r="R131" i="39"/>
  <c r="R103" i="39"/>
  <c r="R6" i="39"/>
  <c r="P84" i="120"/>
  <c r="I84" i="39" s="1"/>
  <c r="G54" i="153" s="1"/>
  <c r="P185" i="120"/>
  <c r="P156" i="120"/>
  <c r="P130" i="156"/>
  <c r="V130" i="39" s="1"/>
  <c r="R100" i="153" s="1"/>
  <c r="L34" i="39"/>
  <c r="L16" i="39"/>
  <c r="L79" i="39"/>
  <c r="Y79" i="39" s="1"/>
  <c r="D41" i="153"/>
  <c r="P177" i="116"/>
  <c r="P14" i="116"/>
  <c r="H14" i="39" s="1"/>
  <c r="P56" i="116"/>
  <c r="H56" i="39" s="1"/>
  <c r="F26" i="153" s="1"/>
  <c r="AC74" i="39"/>
  <c r="AC148" i="39"/>
  <c r="AC37" i="39"/>
  <c r="R142" i="39"/>
  <c r="R114" i="39"/>
  <c r="P76" i="120"/>
  <c r="I76" i="39" s="1"/>
  <c r="G46" i="153" s="1"/>
  <c r="Y46" i="153" s="1"/>
  <c r="L33" i="39"/>
  <c r="AC33" i="39" s="1"/>
  <c r="L84" i="39"/>
  <c r="L15" i="39"/>
  <c r="Y15" i="39" s="1"/>
  <c r="AC135" i="39"/>
  <c r="P117" i="116"/>
  <c r="H117" i="39" s="1"/>
  <c r="P128" i="116"/>
  <c r="H128" i="39" s="1"/>
  <c r="F98" i="153" s="1"/>
  <c r="U98" i="153" s="1"/>
  <c r="P130" i="116"/>
  <c r="H130" i="39" s="1"/>
  <c r="F100" i="153" s="1"/>
  <c r="T100" i="153" s="1"/>
  <c r="J9" i="149"/>
  <c r="K9" i="149"/>
  <c r="P36" i="134"/>
  <c r="Q36" i="39" s="1"/>
  <c r="N6" i="153" s="1"/>
  <c r="P95" i="134"/>
  <c r="Q95" i="39" s="1"/>
  <c r="N65" i="153" s="1"/>
  <c r="P159" i="134"/>
  <c r="R97" i="39"/>
  <c r="R47" i="39"/>
  <c r="R100" i="39"/>
  <c r="P95" i="120"/>
  <c r="I95" i="39" s="1"/>
  <c r="G65" i="153" s="1"/>
  <c r="P181" i="120"/>
  <c r="P23" i="120"/>
  <c r="I23" i="39" s="1"/>
  <c r="P41" i="156"/>
  <c r="V41" i="39" s="1"/>
  <c r="R11" i="153" s="1"/>
  <c r="L29" i="39"/>
  <c r="X29" i="39" s="1"/>
  <c r="L70" i="39"/>
  <c r="X70" i="39" s="1"/>
  <c r="P148" i="116"/>
  <c r="H148" i="39" s="1"/>
  <c r="P174" i="116"/>
  <c r="P171" i="116"/>
  <c r="Y99" i="153"/>
  <c r="U99" i="153"/>
  <c r="T99" i="153"/>
  <c r="E78" i="153"/>
  <c r="L73" i="39"/>
  <c r="AC73" i="39" s="1"/>
  <c r="L95" i="39"/>
  <c r="AC69" i="39"/>
  <c r="P106" i="116"/>
  <c r="H106" i="39" s="1"/>
  <c r="P43" i="116"/>
  <c r="H43" i="39" s="1"/>
  <c r="F13" i="153" s="1"/>
  <c r="Y13" i="153" s="1"/>
  <c r="P147" i="95"/>
  <c r="K147" i="39" s="1"/>
  <c r="P115" i="95"/>
  <c r="K115" i="39" s="1"/>
  <c r="I85" i="153" s="1"/>
  <c r="Y85" i="153" s="1"/>
  <c r="P46" i="156"/>
  <c r="V46" i="39" s="1"/>
  <c r="P48" i="156"/>
  <c r="V48" i="39" s="1"/>
  <c r="R18" i="153" s="1"/>
  <c r="P97" i="156"/>
  <c r="V97" i="39" s="1"/>
  <c r="R67" i="153" s="1"/>
  <c r="P19" i="156"/>
  <c r="V19" i="39" s="1"/>
  <c r="P64" i="156"/>
  <c r="V64" i="39" s="1"/>
  <c r="R34" i="153" s="1"/>
  <c r="P59" i="134"/>
  <c r="Q59" i="39" s="1"/>
  <c r="N29" i="153" s="1"/>
  <c r="P59" i="156"/>
  <c r="V59" i="39" s="1"/>
  <c r="R29" i="153" s="1"/>
  <c r="P77" i="120"/>
  <c r="I77" i="39" s="1"/>
  <c r="G47" i="153" s="1"/>
  <c r="P147" i="156"/>
  <c r="V147" i="39" s="1"/>
  <c r="P10" i="156"/>
  <c r="V10" i="39" s="1"/>
  <c r="P139" i="121"/>
  <c r="M139" i="39" s="1"/>
  <c r="J109" i="153" s="1"/>
  <c r="T109" i="153" s="1"/>
  <c r="P177" i="121"/>
  <c r="P87" i="134"/>
  <c r="Q87" i="39" s="1"/>
  <c r="N57" i="153" s="1"/>
  <c r="P79" i="134"/>
  <c r="Q79" i="39" s="1"/>
  <c r="N49" i="153" s="1"/>
  <c r="T49" i="153" s="1"/>
  <c r="P93" i="156"/>
  <c r="V93" i="39" s="1"/>
  <c r="R63" i="153" s="1"/>
  <c r="P159" i="121"/>
  <c r="P9" i="121"/>
  <c r="M9" i="39" s="1"/>
  <c r="P83" i="134"/>
  <c r="Q83" i="39" s="1"/>
  <c r="N53" i="153" s="1"/>
  <c r="R29" i="39"/>
  <c r="R25" i="39"/>
  <c r="P67" i="120"/>
  <c r="I67" i="39" s="1"/>
  <c r="G37" i="153" s="1"/>
  <c r="X63" i="39"/>
  <c r="Y14" i="153"/>
  <c r="U14" i="153"/>
  <c r="T14" i="153"/>
  <c r="R124" i="39"/>
  <c r="P121" i="156"/>
  <c r="V121" i="39" s="1"/>
  <c r="R91" i="153" s="1"/>
  <c r="Y52" i="153"/>
  <c r="U52" i="153"/>
  <c r="T52" i="153"/>
  <c r="P30" i="120"/>
  <c r="I30" i="39" s="1"/>
  <c r="P90" i="120"/>
  <c r="I90" i="39" s="1"/>
  <c r="G60" i="153" s="1"/>
  <c r="P107" i="120"/>
  <c r="I107" i="39" s="1"/>
  <c r="G77" i="153" s="1"/>
  <c r="P136" i="156"/>
  <c r="V136" i="39" s="1"/>
  <c r="R106" i="153" s="1"/>
  <c r="X53" i="39"/>
  <c r="P87" i="120"/>
  <c r="I87" i="39" s="1"/>
  <c r="G57" i="153" s="1"/>
  <c r="P16" i="120"/>
  <c r="I16" i="39" s="1"/>
  <c r="P82" i="156"/>
  <c r="V82" i="39" s="1"/>
  <c r="R52" i="153" s="1"/>
  <c r="Y35" i="39" l="1"/>
  <c r="AC124" i="39"/>
  <c r="Y148" i="39"/>
  <c r="Y151" i="39"/>
  <c r="Y145" i="39"/>
  <c r="Y39" i="39"/>
  <c r="AC140" i="39"/>
  <c r="AC151" i="39"/>
  <c r="Y14" i="39"/>
  <c r="AC60" i="39"/>
  <c r="Y146" i="39"/>
  <c r="Y126" i="39"/>
  <c r="AC146" i="39"/>
  <c r="AC55" i="39"/>
  <c r="AC48" i="39"/>
  <c r="Y18" i="39"/>
  <c r="Y46" i="39"/>
  <c r="X39" i="39"/>
  <c r="AC66" i="39"/>
  <c r="Y112" i="39"/>
  <c r="Y129" i="39"/>
  <c r="X147" i="39"/>
  <c r="Y34" i="39"/>
  <c r="AC24" i="39"/>
  <c r="AC19" i="39"/>
  <c r="Y127" i="39"/>
  <c r="X89" i="39"/>
  <c r="AC29" i="39"/>
  <c r="Y27" i="39"/>
  <c r="Y25" i="39"/>
  <c r="Y11" i="39"/>
  <c r="X25" i="39"/>
  <c r="AC18" i="39"/>
  <c r="Y71" i="39"/>
  <c r="Y141" i="39"/>
  <c r="Y55" i="39"/>
  <c r="AC152" i="39"/>
  <c r="X10" i="39"/>
  <c r="X141" i="39"/>
  <c r="AC130" i="39"/>
  <c r="F34" i="153"/>
  <c r="X64" i="39"/>
  <c r="AC64" i="39"/>
  <c r="Y64" i="39"/>
  <c r="AC87" i="39"/>
  <c r="F86" i="153"/>
  <c r="Y116" i="39"/>
  <c r="Y98" i="153"/>
  <c r="U74" i="153"/>
  <c r="F92" i="153"/>
  <c r="AC122" i="39"/>
  <c r="X122" i="39"/>
  <c r="Y122" i="39"/>
  <c r="AC119" i="39"/>
  <c r="F32" i="153"/>
  <c r="AC62" i="39"/>
  <c r="X62" i="39"/>
  <c r="Y62" i="39"/>
  <c r="AC75" i="39"/>
  <c r="AC90" i="39"/>
  <c r="U112" i="153"/>
  <c r="Y128" i="39"/>
  <c r="Y42" i="39"/>
  <c r="C7" i="149"/>
  <c r="T97" i="153"/>
  <c r="Y97" i="153"/>
  <c r="U97" i="153"/>
  <c r="X78" i="39"/>
  <c r="Y104" i="39"/>
  <c r="Y51" i="39"/>
  <c r="F50" i="153"/>
  <c r="X80" i="39"/>
  <c r="Y80" i="39"/>
  <c r="AC80" i="39"/>
  <c r="F70" i="153"/>
  <c r="AC100" i="39"/>
  <c r="X100" i="39"/>
  <c r="Y100" i="39"/>
  <c r="Y113" i="39"/>
  <c r="Y20" i="153"/>
  <c r="U20" i="153"/>
  <c r="T20" i="153"/>
  <c r="T101" i="153"/>
  <c r="X33" i="39"/>
  <c r="Y142" i="39"/>
  <c r="X66" i="39"/>
  <c r="X41" i="39"/>
  <c r="X111" i="39"/>
  <c r="Y10" i="39"/>
  <c r="T16" i="153"/>
  <c r="Y33" i="39"/>
  <c r="Y57" i="39"/>
  <c r="AC89" i="39"/>
  <c r="Y143" i="39"/>
  <c r="X14" i="39"/>
  <c r="Y7" i="153"/>
  <c r="Y29" i="39"/>
  <c r="U23" i="153"/>
  <c r="U109" i="153"/>
  <c r="X83" i="39"/>
  <c r="AC32" i="39"/>
  <c r="X87" i="39"/>
  <c r="F40" i="153"/>
  <c r="Y70" i="39"/>
  <c r="X32" i="39"/>
  <c r="F28" i="153"/>
  <c r="AC58" i="39"/>
  <c r="X58" i="39"/>
  <c r="Y58" i="39"/>
  <c r="U89" i="153"/>
  <c r="T89" i="153"/>
  <c r="Y89" i="153"/>
  <c r="AC91" i="39"/>
  <c r="AC104" i="39"/>
  <c r="Y45" i="153"/>
  <c r="U45" i="153"/>
  <c r="T45" i="153"/>
  <c r="Y116" i="153"/>
  <c r="U116" i="153"/>
  <c r="T116" i="153"/>
  <c r="Y60" i="153"/>
  <c r="U60" i="153"/>
  <c r="T60" i="153"/>
  <c r="Y7" i="39"/>
  <c r="Y112" i="153"/>
  <c r="Y91" i="39"/>
  <c r="X49" i="39"/>
  <c r="T85" i="153"/>
  <c r="F106" i="153"/>
  <c r="AC136" i="39"/>
  <c r="X136" i="39"/>
  <c r="Y136" i="39"/>
  <c r="X38" i="39"/>
  <c r="U21" i="153"/>
  <c r="Y21" i="153"/>
  <c r="T21" i="153"/>
  <c r="Y83" i="153"/>
  <c r="U83" i="153"/>
  <c r="T83" i="153"/>
  <c r="Y138" i="39"/>
  <c r="X93" i="39"/>
  <c r="AC101" i="39"/>
  <c r="Y150" i="39"/>
  <c r="AC41" i="39"/>
  <c r="X116" i="39"/>
  <c r="Y22" i="39"/>
  <c r="AC10" i="39"/>
  <c r="U16" i="153"/>
  <c r="Y115" i="153"/>
  <c r="Y93" i="39"/>
  <c r="C6" i="149"/>
  <c r="F16" i="153"/>
  <c r="Y16" i="153" s="1"/>
  <c r="B6" i="149"/>
  <c r="AC46" i="39"/>
  <c r="AC96" i="39"/>
  <c r="AC143" i="39"/>
  <c r="AC14" i="39"/>
  <c r="T44" i="153"/>
  <c r="AC27" i="39"/>
  <c r="Y19" i="39"/>
  <c r="U103" i="153"/>
  <c r="T103" i="153"/>
  <c r="Y103" i="153"/>
  <c r="X43" i="39"/>
  <c r="Y87" i="39"/>
  <c r="G107" i="153"/>
  <c r="AC137" i="39"/>
  <c r="X137" i="39"/>
  <c r="Y137" i="39"/>
  <c r="Y124" i="39"/>
  <c r="Y99" i="39"/>
  <c r="AC120" i="39"/>
  <c r="X15" i="39"/>
  <c r="T24" i="153"/>
  <c r="Y24" i="153"/>
  <c r="U24" i="153"/>
  <c r="X56" i="39"/>
  <c r="Y73" i="39"/>
  <c r="G51" i="153"/>
  <c r="AC81" i="39"/>
  <c r="Y81" i="39"/>
  <c r="X81" i="39"/>
  <c r="X130" i="39"/>
  <c r="AC128" i="39"/>
  <c r="X84" i="39"/>
  <c r="X13" i="39"/>
  <c r="X24" i="39"/>
  <c r="Y114" i="39"/>
  <c r="T37" i="153"/>
  <c r="U85" i="153"/>
  <c r="F72" i="153"/>
  <c r="Y102" i="39"/>
  <c r="AC102" i="39"/>
  <c r="X102" i="39"/>
  <c r="Y52" i="39"/>
  <c r="B7" i="149"/>
  <c r="X101" i="39"/>
  <c r="X139" i="39"/>
  <c r="X140" i="39"/>
  <c r="Y147" i="39"/>
  <c r="Y82" i="153"/>
  <c r="U82" i="153"/>
  <c r="T82" i="153"/>
  <c r="X6" i="39"/>
  <c r="AC6" i="39"/>
  <c r="Y6" i="39"/>
  <c r="AC121" i="39"/>
  <c r="Y97" i="39"/>
  <c r="Y36" i="153"/>
  <c r="U36" i="153"/>
  <c r="T36" i="153"/>
  <c r="Y94" i="39"/>
  <c r="Y41" i="39"/>
  <c r="T93" i="153"/>
  <c r="T115" i="153"/>
  <c r="X138" i="39"/>
  <c r="AC126" i="39"/>
  <c r="AC43" i="39"/>
  <c r="Y113" i="153"/>
  <c r="U113" i="153"/>
  <c r="T113" i="153"/>
  <c r="X23" i="39"/>
  <c r="Y23" i="39"/>
  <c r="U44" i="153"/>
  <c r="AC39" i="39"/>
  <c r="X144" i="39"/>
  <c r="AC12" i="39"/>
  <c r="AC20" i="39"/>
  <c r="F87" i="153"/>
  <c r="AC117" i="39"/>
  <c r="Y117" i="39"/>
  <c r="X117" i="39"/>
  <c r="X96" i="39"/>
  <c r="F53" i="153"/>
  <c r="T53" i="153" s="1"/>
  <c r="Y83" i="39"/>
  <c r="X59" i="39"/>
  <c r="AC99" i="39"/>
  <c r="T10" i="153"/>
  <c r="U10" i="153"/>
  <c r="Y10" i="153"/>
  <c r="T88" i="153"/>
  <c r="Y57" i="153"/>
  <c r="U57" i="153"/>
  <c r="T57" i="153"/>
  <c r="X124" i="39"/>
  <c r="U111" i="153"/>
  <c r="T111" i="153"/>
  <c r="Y111" i="153"/>
  <c r="Y139" i="39"/>
  <c r="Y77" i="39"/>
  <c r="Y56" i="39"/>
  <c r="X73" i="39"/>
  <c r="Y53" i="153"/>
  <c r="X120" i="39"/>
  <c r="Y36" i="39"/>
  <c r="Y84" i="39"/>
  <c r="Y24" i="39"/>
  <c r="T63" i="153"/>
  <c r="X118" i="39"/>
  <c r="X114" i="39"/>
  <c r="U37" i="153"/>
  <c r="X52" i="39"/>
  <c r="Y12" i="39"/>
  <c r="AC142" i="39"/>
  <c r="AC67" i="39"/>
  <c r="Y121" i="39"/>
  <c r="X132" i="39"/>
  <c r="F79" i="153"/>
  <c r="AC109" i="39"/>
  <c r="X109" i="39"/>
  <c r="Y109" i="39"/>
  <c r="AC92" i="39"/>
  <c r="X103" i="39"/>
  <c r="X72" i="39"/>
  <c r="Y78" i="39"/>
  <c r="AC70" i="39"/>
  <c r="X135" i="39"/>
  <c r="X97" i="39"/>
  <c r="X94" i="39"/>
  <c r="Y11" i="153"/>
  <c r="U11" i="153"/>
  <c r="T11" i="153"/>
  <c r="B10" i="149"/>
  <c r="X142" i="39"/>
  <c r="X67" i="39"/>
  <c r="Y115" i="39"/>
  <c r="Y144" i="39"/>
  <c r="Y21" i="39"/>
  <c r="Y77" i="153"/>
  <c r="U49" i="153"/>
  <c r="J14" i="149"/>
  <c r="K14" i="149"/>
  <c r="U88" i="153"/>
  <c r="T23" i="153"/>
  <c r="G31" i="153"/>
  <c r="X61" i="39"/>
  <c r="AC118" i="39"/>
  <c r="AC77" i="39"/>
  <c r="AC56" i="39"/>
  <c r="T77" i="153"/>
  <c r="X36" i="39"/>
  <c r="F75" i="153"/>
  <c r="Y105" i="39"/>
  <c r="AC105" i="39"/>
  <c r="X105" i="39"/>
  <c r="AC31" i="39"/>
  <c r="X31" i="39"/>
  <c r="Y31" i="39"/>
  <c r="U54" i="153"/>
  <c r="T54" i="153"/>
  <c r="Y54" i="153"/>
  <c r="Y20" i="39"/>
  <c r="U63" i="153"/>
  <c r="AC79" i="39"/>
  <c r="J10" i="149"/>
  <c r="K10" i="149"/>
  <c r="T27" i="153"/>
  <c r="AC114" i="39"/>
  <c r="X104" i="39"/>
  <c r="Y152" i="39"/>
  <c r="T22" i="153"/>
  <c r="Y22" i="153"/>
  <c r="U22" i="153"/>
  <c r="Y61" i="39"/>
  <c r="AC53" i="39"/>
  <c r="X26" i="39"/>
  <c r="X149" i="39"/>
  <c r="Y132" i="39"/>
  <c r="F68" i="153"/>
  <c r="AC98" i="39"/>
  <c r="X98" i="39"/>
  <c r="Y98" i="39"/>
  <c r="X92" i="39"/>
  <c r="Y103" i="39"/>
  <c r="Y72" i="39"/>
  <c r="Y26" i="39"/>
  <c r="X57" i="39"/>
  <c r="Y67" i="39"/>
  <c r="T66" i="153"/>
  <c r="AC97" i="39"/>
  <c r="AC94" i="39"/>
  <c r="T9" i="153"/>
  <c r="B14" i="149"/>
  <c r="X34" i="39"/>
  <c r="AC144" i="39"/>
  <c r="AC147" i="39"/>
  <c r="X7" i="39"/>
  <c r="Y71" i="153"/>
  <c r="Y41" i="153"/>
  <c r="U41" i="153"/>
  <c r="T41" i="153"/>
  <c r="F38" i="153"/>
  <c r="Y68" i="39"/>
  <c r="X68" i="39"/>
  <c r="AC68" i="39"/>
  <c r="F76" i="153"/>
  <c r="AC106" i="39"/>
  <c r="Y106" i="39"/>
  <c r="X106" i="39"/>
  <c r="Y94" i="153"/>
  <c r="U94" i="153"/>
  <c r="T94" i="153"/>
  <c r="X77" i="39"/>
  <c r="T26" i="153"/>
  <c r="Y26" i="153"/>
  <c r="U26" i="153"/>
  <c r="U43" i="153"/>
  <c r="T43" i="153"/>
  <c r="Y43" i="153"/>
  <c r="Y123" i="39"/>
  <c r="X44" i="39"/>
  <c r="Y118" i="39"/>
  <c r="AC17" i="39"/>
  <c r="X17" i="39"/>
  <c r="Y17" i="39"/>
  <c r="U100" i="153"/>
  <c r="Y107" i="39"/>
  <c r="U84" i="153"/>
  <c r="T84" i="153"/>
  <c r="Y84" i="153"/>
  <c r="U110" i="153"/>
  <c r="T110" i="153"/>
  <c r="Y110" i="153"/>
  <c r="X152" i="39"/>
  <c r="AC30" i="39"/>
  <c r="Y30" i="39"/>
  <c r="X30" i="39"/>
  <c r="Y45" i="39"/>
  <c r="AC57" i="39"/>
  <c r="Y149" i="39"/>
  <c r="AC132" i="39"/>
  <c r="Y92" i="39"/>
  <c r="AC103" i="39"/>
  <c r="AC116" i="39"/>
  <c r="AC45" i="39"/>
  <c r="X50" i="39"/>
  <c r="AC25" i="39"/>
  <c r="T13" i="153"/>
  <c r="U66" i="153"/>
  <c r="T67" i="153"/>
  <c r="Y67" i="153"/>
  <c r="U67" i="153"/>
  <c r="Y64" i="153"/>
  <c r="U64" i="153"/>
  <c r="T64" i="153"/>
  <c r="U9" i="153"/>
  <c r="C14" i="149"/>
  <c r="Y55" i="153"/>
  <c r="U55" i="153"/>
  <c r="T55" i="153"/>
  <c r="C10" i="149"/>
  <c r="AC34" i="39"/>
  <c r="F81" i="153"/>
  <c r="Y111" i="39"/>
  <c r="F80" i="153"/>
  <c r="Y110" i="39"/>
  <c r="X110" i="39"/>
  <c r="AC110" i="39"/>
  <c r="T114" i="153"/>
  <c r="U114" i="153"/>
  <c r="Y114" i="153"/>
  <c r="T30" i="153"/>
  <c r="AC15" i="39"/>
  <c r="Y100" i="153"/>
  <c r="X35" i="39"/>
  <c r="X19" i="39"/>
  <c r="Y43" i="39"/>
  <c r="X148" i="39"/>
  <c r="X71" i="39"/>
  <c r="X60" i="39"/>
  <c r="T56" i="153"/>
  <c r="Y56" i="153"/>
  <c r="U56" i="153"/>
  <c r="AC107" i="39"/>
  <c r="T98" i="153"/>
  <c r="Y47" i="153"/>
  <c r="U47" i="153"/>
  <c r="T47" i="153"/>
  <c r="Y37" i="39"/>
  <c r="Y119" i="39"/>
  <c r="AC16" i="39"/>
  <c r="X16" i="39"/>
  <c r="Y16" i="39"/>
  <c r="X79" i="39"/>
  <c r="K4" i="149"/>
  <c r="J4" i="149"/>
  <c r="U6" i="153"/>
  <c r="T6" i="153"/>
  <c r="Y6" i="153"/>
  <c r="X75" i="39"/>
  <c r="X90" i="39"/>
  <c r="AC78" i="39"/>
  <c r="J6" i="149"/>
  <c r="K6" i="149"/>
  <c r="Y120" i="39"/>
  <c r="X18" i="39"/>
  <c r="AC76" i="39"/>
  <c r="X127" i="39"/>
  <c r="AC138" i="39"/>
  <c r="AC93" i="39"/>
  <c r="Y25" i="153"/>
  <c r="Y102" i="153"/>
  <c r="U102" i="153"/>
  <c r="T102" i="153"/>
  <c r="X51" i="39"/>
  <c r="U62" i="153"/>
  <c r="T62" i="153"/>
  <c r="Y62" i="153"/>
  <c r="Y73" i="153"/>
  <c r="U73" i="153"/>
  <c r="T73" i="153"/>
  <c r="U93" i="153"/>
  <c r="X42" i="39"/>
  <c r="Y42" i="153"/>
  <c r="U42" i="153"/>
  <c r="T42" i="153"/>
  <c r="X113" i="39"/>
  <c r="K7" i="149"/>
  <c r="Y50" i="39"/>
  <c r="U13" i="153"/>
  <c r="X115" i="39"/>
  <c r="AC49" i="39"/>
  <c r="F17" i="153"/>
  <c r="Y47" i="39"/>
  <c r="AC47" i="39"/>
  <c r="X47" i="39"/>
  <c r="Y76" i="39"/>
  <c r="AC22" i="39"/>
  <c r="T7" i="153"/>
  <c r="U30" i="153"/>
  <c r="AC84" i="39"/>
  <c r="X22" i="39"/>
  <c r="X150" i="39"/>
  <c r="T78" i="153"/>
  <c r="Y53" i="39"/>
  <c r="Y130" i="39"/>
  <c r="Y131" i="39"/>
  <c r="C18" i="149"/>
  <c r="B18" i="149"/>
  <c r="R16" i="153"/>
  <c r="F35" i="153"/>
  <c r="AC65" i="39"/>
  <c r="X65" i="39"/>
  <c r="Y65" i="39"/>
  <c r="Y133" i="39"/>
  <c r="Y96" i="39"/>
  <c r="Y59" i="39"/>
  <c r="X145" i="39"/>
  <c r="X123" i="39"/>
  <c r="G29" i="153"/>
  <c r="AC59" i="39"/>
  <c r="F58" i="153"/>
  <c r="AC88" i="39"/>
  <c r="Y88" i="39"/>
  <c r="X88" i="39"/>
  <c r="X107" i="39"/>
  <c r="X129" i="39"/>
  <c r="Y90" i="39"/>
  <c r="F65" i="153"/>
  <c r="AC95" i="39"/>
  <c r="X95" i="39"/>
  <c r="Y95" i="39"/>
  <c r="X128" i="39"/>
  <c r="AC115" i="39"/>
  <c r="AC51" i="39"/>
  <c r="F104" i="153"/>
  <c r="AC134" i="39"/>
  <c r="Y134" i="39"/>
  <c r="X134" i="39"/>
  <c r="X76" i="39"/>
  <c r="AC112" i="39"/>
  <c r="AC113" i="39"/>
  <c r="AC50" i="39"/>
  <c r="AC131" i="39"/>
  <c r="Y66" i="39"/>
  <c r="X131" i="39"/>
  <c r="F61" i="153"/>
  <c r="X91" i="39"/>
  <c r="F78" i="153"/>
  <c r="Y78" i="153" s="1"/>
  <c r="Y108" i="39"/>
  <c r="X108" i="39"/>
  <c r="T76" i="153" l="1"/>
  <c r="U76" i="153"/>
  <c r="Y76" i="153"/>
  <c r="Y79" i="153"/>
  <c r="U79" i="153"/>
  <c r="T79" i="153"/>
  <c r="U53" i="153"/>
  <c r="Y107" i="153"/>
  <c r="U107" i="153"/>
  <c r="T107" i="153"/>
  <c r="Y86" i="153"/>
  <c r="U86" i="153"/>
  <c r="T86" i="153"/>
  <c r="Y65" i="153"/>
  <c r="U65" i="153"/>
  <c r="T65" i="153"/>
  <c r="U87" i="153"/>
  <c r="T87" i="153"/>
  <c r="Y87" i="153"/>
  <c r="Y35" i="153"/>
  <c r="U35" i="153"/>
  <c r="T35" i="153"/>
  <c r="Y51" i="153"/>
  <c r="U51" i="153"/>
  <c r="T51" i="153"/>
  <c r="Y70" i="153"/>
  <c r="U70" i="153"/>
  <c r="T70" i="153"/>
  <c r="U78" i="153"/>
  <c r="Y68" i="153"/>
  <c r="U68" i="153"/>
  <c r="T68" i="153"/>
  <c r="Y28" i="153"/>
  <c r="U28" i="153"/>
  <c r="T28" i="153"/>
  <c r="Y92" i="153"/>
  <c r="U92" i="153"/>
  <c r="T92" i="153"/>
  <c r="Y104" i="153"/>
  <c r="U104" i="153"/>
  <c r="T104" i="153"/>
  <c r="U58" i="153"/>
  <c r="T58" i="153"/>
  <c r="Y58" i="153"/>
  <c r="Y106" i="153"/>
  <c r="U106" i="153"/>
  <c r="T106" i="153"/>
  <c r="U34" i="153"/>
  <c r="T34" i="153"/>
  <c r="Y34" i="153"/>
  <c r="U75" i="153"/>
  <c r="T75" i="153"/>
  <c r="Y75" i="153"/>
  <c r="U29" i="153"/>
  <c r="T29" i="153"/>
  <c r="Y29" i="153"/>
  <c r="Y38" i="153"/>
  <c r="U38" i="153"/>
  <c r="T38" i="153"/>
  <c r="Y80" i="153"/>
  <c r="U80" i="153"/>
  <c r="T80" i="153"/>
  <c r="T31" i="153"/>
  <c r="Y31" i="153"/>
  <c r="U31" i="153"/>
  <c r="Y61" i="153"/>
  <c r="T61" i="153"/>
  <c r="U61" i="153"/>
  <c r="Y17" i="153"/>
  <c r="U17" i="153"/>
  <c r="T17" i="153"/>
  <c r="Y81" i="153"/>
  <c r="U81" i="153"/>
  <c r="T81" i="153"/>
  <c r="Y72" i="153"/>
  <c r="U72" i="153"/>
  <c r="T72" i="153"/>
  <c r="Y40" i="153"/>
  <c r="U40" i="153"/>
  <c r="T40" i="153"/>
  <c r="Y50" i="153"/>
  <c r="U50" i="153"/>
  <c r="T50" i="153"/>
  <c r="Y32" i="153"/>
  <c r="U32" i="153"/>
  <c r="T32" i="15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Navonil Banerjee</author>
  </authors>
  <commentList>
    <comment ref="L1" authorId="0" shapeId="0" xr:uid="{00000000-0006-0000-1400-000001000000}">
      <text>
        <r>
          <rPr>
            <b/>
            <sz val="10"/>
            <color indexed="81"/>
            <rFont val="Calibri"/>
            <family val="2"/>
          </rPr>
          <t>Navonil Banerjee:</t>
        </r>
        <r>
          <rPr>
            <sz val="10"/>
            <color indexed="81"/>
            <rFont val="Calibri"/>
            <family val="2"/>
          </rPr>
          <t xml:space="preserve">
excluded (does not meet baseline criteria - see analysis)</t>
        </r>
      </text>
    </comment>
    <comment ref="R1" authorId="0" shapeId="0" xr:uid="{00000000-0006-0000-1400-000002000000}">
      <text>
        <r>
          <rPr>
            <b/>
            <sz val="10"/>
            <color indexed="81"/>
            <rFont val="Calibri"/>
            <family val="2"/>
          </rPr>
          <t>Navonil Banerjee:</t>
        </r>
        <r>
          <rPr>
            <sz val="10"/>
            <color indexed="81"/>
            <rFont val="Calibri"/>
            <family val="2"/>
          </rPr>
          <t xml:space="preserve">
excluded (does not meet baseline criteria - see analysis)</t>
        </r>
      </text>
    </comment>
  </commentList>
</comments>
</file>

<file path=xl/sharedStrings.xml><?xml version="1.0" encoding="utf-8"?>
<sst xmlns="http://schemas.openxmlformats.org/spreadsheetml/2006/main" count="420" uniqueCount="54">
  <si>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</si>
  <si>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</si>
  <si>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</si>
  <si>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</si>
  <si>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</si>
  <si>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</si>
  <si>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</si>
  <si>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</si>
  <si>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</si>
  <si>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</si>
  <si>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</si>
  <si>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</si>
  <si>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</si>
  <si>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</si>
  <si>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</si>
  <si>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</si>
  <si>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</si>
  <si>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</si>
  <si>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</si>
  <si>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</si>
  <si>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</si>
  <si>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</si>
  <si>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</si>
  <si>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</si>
  <si>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</si>
  <si>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</si>
  <si>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</si>
  <si>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</si>
  <si>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</si>
  <si>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</si>
  <si>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</si>
  <si>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</si>
  <si>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</si>
  <si>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</si>
  <si>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</si>
  <si>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</si>
  <si>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</si>
  <si>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r>
      <t>15%CO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</si>
  <si>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PS5932  [AVE::CaM]</t>
  </si>
  <si>
    <t>Dauers (1% SDS treated)</t>
  </si>
  <si>
    <t>R1_DensMeanChannel0::R1_eYFP</t>
  </si>
  <si>
    <t>R1_DensMeanChannel1::R1_eCFP</t>
  </si>
  <si>
    <t>R2_DensMeanChannel0::R2_eYFP</t>
  </si>
  <si>
    <t>R2_DensMeanChannel1::R2_eCFP</t>
  </si>
  <si>
    <t>Final graph starts</t>
  </si>
  <si>
    <t>Min</t>
  </si>
  <si>
    <t>MAX/MIN ends</t>
  </si>
  <si>
    <t>Air control MIN cutoff</t>
  </si>
  <si>
    <t>Air control MAX cutoff</t>
  </si>
  <si>
    <t>% depolarization</t>
  </si>
  <si>
    <t>% hyperpolarization</t>
  </si>
  <si>
    <t>% silent</t>
  </si>
  <si>
    <t>Response categorization</t>
  </si>
  <si>
    <t>Baseline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</si>
</sst>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02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0" fillId="4" borderId="0" xfId="0" applyFill="1"/>
    <xf numFmtId="0" fontId="6" fillId="4" borderId="0" xfId="1" applyFill="1"/>
    <xf numFmtId="2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0" fontId="6" fillId="5" borderId="0" xfId="1" applyFill="1"/>
    <xf numFmtId="2" fontId="0" fillId="5" borderId="0" xfId="0" applyNumberFormat="1" applyFill="1"/>
    <xf numFmtId="165" fontId="0" fillId="5" borderId="0" xfId="0" applyNumberFormat="1" applyFill="1"/>
    <xf numFmtId="0" fontId="0" fillId="6" borderId="0" xfId="0" applyFill="1"/>
    <xf numFmtId="2" fontId="0" fillId="2" borderId="0" xfId="0" applyNumberFormat="1" applyFill="1"/>
    <xf numFmtId="2" fontId="2" fillId="0" borderId="0" xfId="0" applyNumberFormat="1" applyFont="1" applyAlignment="1">
      <alignment horizontal="center"/>
    </xf>
    <xf numFmtId="2" fontId="0" fillId="7" borderId="0" xfId="0" applyNumberFormat="1" applyFill="1"/>
    <xf numFmtId="0" fontId="2" fillId="6" borderId="0" xfId="1" applyFont="1" applyFill="1"/>
    <xf numFmtId="0" fontId="0" fillId="7" borderId="0" xfId="0" applyFill="1"/>
    <xf numFmtId="0" fontId="0" fillId="8" borderId="0" xfId="0" applyFill="1"/>
    <xf numFmtId="2" fontId="0" fillId="8" borderId="0" xfId="0" applyNumberFormat="1" applyFill="1"/>
    <xf numFmtId="2" fontId="0" fillId="9" borderId="0" xfId="0" applyNumberFormat="1" applyFill="1"/>
    <xf numFmtId="0" fontId="10" fillId="0" borderId="0" xfId="0" applyFont="1" applyAlignment="1">
      <alignment horizontal="center"/>
    </xf>
    <xf numFmtId="0" fontId="0" fillId="7" borderId="0" xfId="0" applyFill="1" applyAlignment="1">
      <alignment horizontal="center"/>
    </xf>
  </cellXfs>
  <cellStyles count="20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Normal" xfId="0" builtinId="0"/>
    <cellStyle name="Normal 2" xfId="1" xr:uid="{00000000-0005-0000-0000-0000C5000000}"/>
    <cellStyle name="Normal 3" xfId="157" xr:uid="{00000000-0005-0000-0000-0000C6000000}"/>
    <cellStyle name="Normal 3 2" xfId="154" xr:uid="{00000000-0005-0000-0000-0000C7000000}"/>
    <cellStyle name="Normal 4" xfId="156" xr:uid="{00000000-0005-0000-0000-0000C8000000}"/>
    <cellStyle name="Normal 5" xfId="155" xr:uid="{00000000-0005-0000-0000-0000C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'6549'!$L$1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'6549'!$A$2:$A$141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'6549'!$L$2:$L$141</c:f>
              <c:numCache>
                <c:formatCode>0.00</c:formatCode>
                <c:ptCount val="140"/>
                <c:pt idx="0">
                  <c:v>1.0281446567975374</c:v>
                </c:pt>
                <c:pt idx="1">
                  <c:v>1.0434100325661766</c:v>
                </c:pt>
                <c:pt idx="2">
                  <c:v>1.0655443707870693</c:v>
                </c:pt>
                <c:pt idx="3">
                  <c:v>1.09032246554457</c:v>
                </c:pt>
                <c:pt idx="4">
                  <c:v>1.1016927512885262</c:v>
                </c:pt>
                <c:pt idx="5">
                  <c:v>1.1543168849460275</c:v>
                </c:pt>
                <c:pt idx="6">
                  <c:v>1.2235272082490651</c:v>
                </c:pt>
                <c:pt idx="7">
                  <c:v>1.339722723152595</c:v>
                </c:pt>
                <c:pt idx="8">
                  <c:v>1.3705679320600719</c:v>
                </c:pt>
                <c:pt idx="9">
                  <c:v>1.4365111278779097</c:v>
                </c:pt>
                <c:pt idx="10">
                  <c:v>1.4724520418039004</c:v>
                </c:pt>
                <c:pt idx="11">
                  <c:v>1.5063432918851563</c:v>
                </c:pt>
                <c:pt idx="12">
                  <c:v>1.5050550894417414</c:v>
                </c:pt>
                <c:pt idx="13">
                  <c:v>1.5357107663747274</c:v>
                </c:pt>
                <c:pt idx="14">
                  <c:v>1.5815928848876968</c:v>
                </c:pt>
                <c:pt idx="15">
                  <c:v>1.619109835653072</c:v>
                </c:pt>
                <c:pt idx="16">
                  <c:v>1.6344189571629384</c:v>
                </c:pt>
                <c:pt idx="17">
                  <c:v>1.6908159909791014</c:v>
                </c:pt>
                <c:pt idx="18">
                  <c:v>1.698491259675091</c:v>
                </c:pt>
                <c:pt idx="19">
                  <c:v>1.7183077755291469</c:v>
                </c:pt>
                <c:pt idx="20">
                  <c:v>1.7610651610858288</c:v>
                </c:pt>
                <c:pt idx="21">
                  <c:v>1.7540380772670701</c:v>
                </c:pt>
                <c:pt idx="22">
                  <c:v>1.7496334664440119</c:v>
                </c:pt>
                <c:pt idx="23">
                  <c:v>1.7513623092553285</c:v>
                </c:pt>
                <c:pt idx="24">
                  <c:v>1.7856991775047792</c:v>
                </c:pt>
                <c:pt idx="25">
                  <c:v>1.7784290606495003</c:v>
                </c:pt>
                <c:pt idx="26">
                  <c:v>1.7948178536352546</c:v>
                </c:pt>
                <c:pt idx="27">
                  <c:v>1.7467597220212279</c:v>
                </c:pt>
                <c:pt idx="28">
                  <c:v>1.7912588151996964</c:v>
                </c:pt>
                <c:pt idx="29">
                  <c:v>1.7890785402736908</c:v>
                </c:pt>
                <c:pt idx="30">
                  <c:v>1.73447912262594</c:v>
                </c:pt>
                <c:pt idx="31">
                  <c:v>1.7366352853384266</c:v>
                </c:pt>
                <c:pt idx="32">
                  <c:v>1.7350804592494591</c:v>
                </c:pt>
                <c:pt idx="33">
                  <c:v>1.7168861465312752</c:v>
                </c:pt>
                <c:pt idx="34">
                  <c:v>1.7017887482884022</c:v>
                </c:pt>
                <c:pt idx="35">
                  <c:v>1.6563842072743378</c:v>
                </c:pt>
                <c:pt idx="36">
                  <c:v>1.6114920445540064</c:v>
                </c:pt>
                <c:pt idx="37">
                  <c:v>1.612976391345454</c:v>
                </c:pt>
                <c:pt idx="38">
                  <c:v>1.5791374166512002</c:v>
                </c:pt>
                <c:pt idx="39">
                  <c:v>1.5533274219951734</c:v>
                </c:pt>
                <c:pt idx="40">
                  <c:v>1.5704812411458806</c:v>
                </c:pt>
                <c:pt idx="41">
                  <c:v>1.5691795804009987</c:v>
                </c:pt>
                <c:pt idx="42">
                  <c:v>1.5008235868132891</c:v>
                </c:pt>
                <c:pt idx="43">
                  <c:v>1.4707576579878325</c:v>
                </c:pt>
                <c:pt idx="44">
                  <c:v>1.4589921766627401</c:v>
                </c:pt>
                <c:pt idx="45">
                  <c:v>1.4542744852347995</c:v>
                </c:pt>
                <c:pt idx="46">
                  <c:v>1.4434904026471973</c:v>
                </c:pt>
                <c:pt idx="47">
                  <c:v>1.4015762210110949</c:v>
                </c:pt>
                <c:pt idx="48">
                  <c:v>1.3716178509380157</c:v>
                </c:pt>
                <c:pt idx="49">
                  <c:v>1.365716460384343</c:v>
                </c:pt>
                <c:pt idx="50">
                  <c:v>1.3134647262060266</c:v>
                </c:pt>
                <c:pt idx="51">
                  <c:v>1.3054098597631756</c:v>
                </c:pt>
                <c:pt idx="52">
                  <c:v>1.307256427599828</c:v>
                </c:pt>
                <c:pt idx="53">
                  <c:v>1.2659582794015769</c:v>
                </c:pt>
                <c:pt idx="54">
                  <c:v>1.1964937576606347</c:v>
                </c:pt>
                <c:pt idx="55">
                  <c:v>1.1924631665898457</c:v>
                </c:pt>
                <c:pt idx="56">
                  <c:v>1.1645037112421477</c:v>
                </c:pt>
                <c:pt idx="57">
                  <c:v>1.1187702954246452</c:v>
                </c:pt>
                <c:pt idx="58">
                  <c:v>1.0815592314650109</c:v>
                </c:pt>
                <c:pt idx="59">
                  <c:v>1.0434994508530833</c:v>
                </c:pt>
                <c:pt idx="60">
                  <c:v>1.0502726702865972</c:v>
                </c:pt>
                <c:pt idx="61">
                  <c:v>1.0024433455137334</c:v>
                </c:pt>
                <c:pt idx="62">
                  <c:v>0.94990049965470646</c:v>
                </c:pt>
                <c:pt idx="63">
                  <c:v>0.92096923847541445</c:v>
                </c:pt>
                <c:pt idx="64">
                  <c:v>0.91929635403355237</c:v>
                </c:pt>
                <c:pt idx="65">
                  <c:v>0.89720694477229035</c:v>
                </c:pt>
                <c:pt idx="66">
                  <c:v>0.85301960546322553</c:v>
                </c:pt>
                <c:pt idx="67">
                  <c:v>0.8483215354839645</c:v>
                </c:pt>
                <c:pt idx="68">
                  <c:v>0.8143099553298363</c:v>
                </c:pt>
                <c:pt idx="69">
                  <c:v>0.79126127828065884</c:v>
                </c:pt>
                <c:pt idx="70">
                  <c:v>0.77948755034522976</c:v>
                </c:pt>
                <c:pt idx="71">
                  <c:v>0.79765280440354069</c:v>
                </c:pt>
                <c:pt idx="72">
                  <c:v>0.75903903293023989</c:v>
                </c:pt>
                <c:pt idx="73">
                  <c:v>0.72274530911128598</c:v>
                </c:pt>
                <c:pt idx="74">
                  <c:v>0.7370823280580413</c:v>
                </c:pt>
                <c:pt idx="75">
                  <c:v>0.71698229349048948</c:v>
                </c:pt>
                <c:pt idx="76">
                  <c:v>0.69667466808983469</c:v>
                </c:pt>
                <c:pt idx="77">
                  <c:v>0.69629094572217032</c:v>
                </c:pt>
                <c:pt idx="78">
                  <c:v>0.66061596512249954</c:v>
                </c:pt>
                <c:pt idx="79">
                  <c:v>0.64490465044962475</c:v>
                </c:pt>
                <c:pt idx="80">
                  <c:v>0.62598974671479357</c:v>
                </c:pt>
                <c:pt idx="81">
                  <c:v>0.63110676289244183</c:v>
                </c:pt>
                <c:pt idx="82">
                  <c:v>0.61142981352742676</c:v>
                </c:pt>
                <c:pt idx="83">
                  <c:v>0.59628468879883523</c:v>
                </c:pt>
                <c:pt idx="84">
                  <c:v>0.60359697954411462</c:v>
                </c:pt>
                <c:pt idx="85">
                  <c:v>0.56465796366753018</c:v>
                </c:pt>
                <c:pt idx="86">
                  <c:v>0.55939218786199596</c:v>
                </c:pt>
                <c:pt idx="87">
                  <c:v>0.5360850668104572</c:v>
                </c:pt>
                <c:pt idx="88">
                  <c:v>0.54961975842753052</c:v>
                </c:pt>
                <c:pt idx="89">
                  <c:v>0.52735309136014485</c:v>
                </c:pt>
                <c:pt idx="90">
                  <c:v>0.55641101398625337</c:v>
                </c:pt>
                <c:pt idx="91">
                  <c:v>0.52049046059643334</c:v>
                </c:pt>
                <c:pt idx="92">
                  <c:v>0.49998810693155105</c:v>
                </c:pt>
                <c:pt idx="93">
                  <c:v>0.5030316905391703</c:v>
                </c:pt>
                <c:pt idx="94">
                  <c:v>0.48005680660121197</c:v>
                </c:pt>
                <c:pt idx="95">
                  <c:v>0.48894260411050089</c:v>
                </c:pt>
                <c:pt idx="96">
                  <c:v>0.48088795981601362</c:v>
                </c:pt>
                <c:pt idx="97">
                  <c:v>0.47211212872435221</c:v>
                </c:pt>
                <c:pt idx="98">
                  <c:v>0.44671352176772211</c:v>
                </c:pt>
                <c:pt idx="99">
                  <c:v>0.46426694097955457</c:v>
                </c:pt>
                <c:pt idx="100">
                  <c:v>0.46354315452863587</c:v>
                </c:pt>
                <c:pt idx="101">
                  <c:v>0.44500658028917739</c:v>
                </c:pt>
                <c:pt idx="102">
                  <c:v>0.44915955703262789</c:v>
                </c:pt>
                <c:pt idx="103">
                  <c:v>0.43320400192527031</c:v>
                </c:pt>
                <c:pt idx="104">
                  <c:v>0.43813449286353745</c:v>
                </c:pt>
                <c:pt idx="105">
                  <c:v>0.43403991082348609</c:v>
                </c:pt>
                <c:pt idx="106">
                  <c:v>0.39433887823470398</c:v>
                </c:pt>
                <c:pt idx="107">
                  <c:v>0.39570742075832044</c:v>
                </c:pt>
                <c:pt idx="108">
                  <c:v>0.38885627181834392</c:v>
                </c:pt>
                <c:pt idx="109">
                  <c:v>0.3780435989091317</c:v>
                </c:pt>
                <c:pt idx="110">
                  <c:v>0.38846230202943882</c:v>
                </c:pt>
                <c:pt idx="111">
                  <c:v>0.37290229226289767</c:v>
                </c:pt>
                <c:pt idx="112">
                  <c:v>0.38822103378919581</c:v>
                </c:pt>
                <c:pt idx="113">
                  <c:v>0.3698899312792539</c:v>
                </c:pt>
                <c:pt idx="114">
                  <c:v>0.3698847929068827</c:v>
                </c:pt>
                <c:pt idx="115">
                  <c:v>0.37459756566183905</c:v>
                </c:pt>
                <c:pt idx="116">
                  <c:v>0.3776203181983408</c:v>
                </c:pt>
                <c:pt idx="117">
                  <c:v>0.37507384703848184</c:v>
                </c:pt>
                <c:pt idx="118">
                  <c:v>0.37411148770213104</c:v>
                </c:pt>
                <c:pt idx="119">
                  <c:v>0.36701879573656926</c:v>
                </c:pt>
                <c:pt idx="120">
                  <c:v>0.35404650039081437</c:v>
                </c:pt>
                <c:pt idx="121">
                  <c:v>0.34477838671049449</c:v>
                </c:pt>
                <c:pt idx="122">
                  <c:v>0.34295825751539688</c:v>
                </c:pt>
                <c:pt idx="123">
                  <c:v>0.33450392160942882</c:v>
                </c:pt>
                <c:pt idx="124">
                  <c:v>0.33107365787365534</c:v>
                </c:pt>
                <c:pt idx="125">
                  <c:v>0.32947116512910107</c:v>
                </c:pt>
                <c:pt idx="126">
                  <c:v>0.30492572116062455</c:v>
                </c:pt>
                <c:pt idx="127">
                  <c:v>0.30415630222313833</c:v>
                </c:pt>
                <c:pt idx="128">
                  <c:v>0.28340986233029003</c:v>
                </c:pt>
                <c:pt idx="129">
                  <c:v>0.29179288039387707</c:v>
                </c:pt>
                <c:pt idx="130">
                  <c:v>0.28631097238386882</c:v>
                </c:pt>
                <c:pt idx="131">
                  <c:v>0.27372502446018027</c:v>
                </c:pt>
                <c:pt idx="132">
                  <c:v>0.28119839513389333</c:v>
                </c:pt>
                <c:pt idx="133">
                  <c:v>0.28692871060489122</c:v>
                </c:pt>
                <c:pt idx="134">
                  <c:v>0.27751768753059436</c:v>
                </c:pt>
                <c:pt idx="135">
                  <c:v>0.26155343420586774</c:v>
                </c:pt>
                <c:pt idx="136">
                  <c:v>0.26121566754359338</c:v>
                </c:pt>
                <c:pt idx="137">
                  <c:v>0.27191939989373692</c:v>
                </c:pt>
                <c:pt idx="138">
                  <c:v>0.25821081497519027</c:v>
                </c:pt>
                <c:pt idx="139">
                  <c:v>0.26227788353260145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9829488"/>
        <c:axId val="-320565760"/>
      </c:scatterChart>
      <c:valAx>
        <c:axId val="-31982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0565760"/>
        <c:crossesAt val="0"/>
        <c:crossBetween val="midCat"/>
        <c:majorUnit val="10"/>
      </c:valAx>
      <c:valAx>
        <c:axId val="-3205657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198294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'6556'!$L$1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'6556'!$A$2:$A$141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'6556'!$L$2:$L$141</c:f>
              <c:numCache>
                <c:formatCode>0.00</c:formatCode>
                <c:ptCount val="140"/>
                <c:pt idx="0">
                  <c:v>1.4583779434428565</c:v>
                </c:pt>
                <c:pt idx="1">
                  <c:v>1.4929364799777334</c:v>
                </c:pt>
                <c:pt idx="2">
                  <c:v>1.4620358472533848</c:v>
                </c:pt>
                <c:pt idx="3">
                  <c:v>1.4780928863712246</c:v>
                </c:pt>
                <c:pt idx="4">
                  <c:v>1.4812301445310108</c:v>
                </c:pt>
                <c:pt idx="5">
                  <c:v>1.508340712191603</c:v>
                </c:pt>
                <c:pt idx="6">
                  <c:v>1.6291097598001076</c:v>
                </c:pt>
                <c:pt idx="7">
                  <c:v>1.7058279250066428</c:v>
                </c:pt>
                <c:pt idx="8">
                  <c:v>1.7787471863667794</c:v>
                </c:pt>
                <c:pt idx="9">
                  <c:v>1.8554505727146022</c:v>
                </c:pt>
                <c:pt idx="10">
                  <c:v>1.9356989032879071</c:v>
                </c:pt>
                <c:pt idx="11">
                  <c:v>2.0431165340150415</c:v>
                </c:pt>
                <c:pt idx="12">
                  <c:v>2.1031305048815985</c:v>
                </c:pt>
                <c:pt idx="13">
                  <c:v>2.1699626178256146</c:v>
                </c:pt>
                <c:pt idx="14">
                  <c:v>2.2335079071520609</c:v>
                </c:pt>
                <c:pt idx="15">
                  <c:v>2.1841156261427574</c:v>
                </c:pt>
                <c:pt idx="16">
                  <c:v>2.2509538454749691</c:v>
                </c:pt>
                <c:pt idx="17">
                  <c:v>2.1735340449765759</c:v>
                </c:pt>
                <c:pt idx="18">
                  <c:v>2.1429512718127395</c:v>
                </c:pt>
                <c:pt idx="19">
                  <c:v>2.1843307656796496</c:v>
                </c:pt>
                <c:pt idx="20">
                  <c:v>2.2005347434328564</c:v>
                </c:pt>
                <c:pt idx="21">
                  <c:v>2.206500178921956</c:v>
                </c:pt>
                <c:pt idx="22">
                  <c:v>2.2563034883184496</c:v>
                </c:pt>
                <c:pt idx="23">
                  <c:v>2.2005840039262901</c:v>
                </c:pt>
                <c:pt idx="24">
                  <c:v>2.2864128334500564</c:v>
                </c:pt>
                <c:pt idx="25">
                  <c:v>2.2414039824639387</c:v>
                </c:pt>
                <c:pt idx="26">
                  <c:v>2.2306411085981415</c:v>
                </c:pt>
                <c:pt idx="27">
                  <c:v>2.2536994648430482</c:v>
                </c:pt>
                <c:pt idx="28">
                  <c:v>2.2518134397017997</c:v>
                </c:pt>
                <c:pt idx="29">
                  <c:v>2.2429459117218427</c:v>
                </c:pt>
                <c:pt idx="30">
                  <c:v>2.2890018236178755</c:v>
                </c:pt>
                <c:pt idx="31">
                  <c:v>2.2278853729773922</c:v>
                </c:pt>
                <c:pt idx="32">
                  <c:v>2.2391863986884091</c:v>
                </c:pt>
                <c:pt idx="33">
                  <c:v>2.2517915764805445</c:v>
                </c:pt>
                <c:pt idx="34">
                  <c:v>2.1941798803886692</c:v>
                </c:pt>
                <c:pt idx="35">
                  <c:v>2.1666972996101062</c:v>
                </c:pt>
                <c:pt idx="36">
                  <c:v>2.1618337318098604</c:v>
                </c:pt>
                <c:pt idx="37">
                  <c:v>2.1348092891298935</c:v>
                </c:pt>
                <c:pt idx="38">
                  <c:v>2.1562600138795145</c:v>
                </c:pt>
                <c:pt idx="39">
                  <c:v>2.1026627685629156</c:v>
                </c:pt>
                <c:pt idx="40">
                  <c:v>2.204735288445848</c:v>
                </c:pt>
                <c:pt idx="41">
                  <c:v>2.1185047893461797</c:v>
                </c:pt>
                <c:pt idx="42">
                  <c:v>2.0880326150439359</c:v>
                </c:pt>
                <c:pt idx="43">
                  <c:v>2.0734956952885497</c:v>
                </c:pt>
                <c:pt idx="44">
                  <c:v>2.1241783959472249</c:v>
                </c:pt>
                <c:pt idx="45">
                  <c:v>2.0585210430513499</c:v>
                </c:pt>
                <c:pt idx="46">
                  <c:v>2.033855302512122</c:v>
                </c:pt>
                <c:pt idx="47">
                  <c:v>1.9615254148370009</c:v>
                </c:pt>
                <c:pt idx="48">
                  <c:v>1.8717681381878939</c:v>
                </c:pt>
                <c:pt idx="49">
                  <c:v>1.8632194117376371</c:v>
                </c:pt>
                <c:pt idx="50">
                  <c:v>1.8184012869061672</c:v>
                </c:pt>
                <c:pt idx="51">
                  <c:v>1.6935205500294397</c:v>
                </c:pt>
                <c:pt idx="52">
                  <c:v>1.598652332726326</c:v>
                </c:pt>
                <c:pt idx="53">
                  <c:v>1.4897002858197173</c:v>
                </c:pt>
                <c:pt idx="54">
                  <c:v>1.4331089633600069</c:v>
                </c:pt>
                <c:pt idx="55">
                  <c:v>1.3499279027285249</c:v>
                </c:pt>
                <c:pt idx="56">
                  <c:v>1.2989276867782933</c:v>
                </c:pt>
                <c:pt idx="57">
                  <c:v>1.277766159955751</c:v>
                </c:pt>
                <c:pt idx="58">
                  <c:v>1.218261517678302</c:v>
                </c:pt>
                <c:pt idx="59">
                  <c:v>1.1995029608786021</c:v>
                </c:pt>
                <c:pt idx="60">
                  <c:v>1.162087209430168</c:v>
                </c:pt>
                <c:pt idx="61">
                  <c:v>1.1594388140144021</c:v>
                </c:pt>
                <c:pt idx="62">
                  <c:v>1.1290573791435337</c:v>
                </c:pt>
                <c:pt idx="63">
                  <c:v>1.1329976843720504</c:v>
                </c:pt>
                <c:pt idx="64">
                  <c:v>1.1401063631853154</c:v>
                </c:pt>
                <c:pt idx="65">
                  <c:v>1.1429015451228728</c:v>
                </c:pt>
                <c:pt idx="66">
                  <c:v>1.1673694557728043</c:v>
                </c:pt>
                <c:pt idx="67">
                  <c:v>1.1304668816527688</c:v>
                </c:pt>
                <c:pt idx="68">
                  <c:v>1.0935861968369121</c:v>
                </c:pt>
                <c:pt idx="69">
                  <c:v>1.1058440913203942</c:v>
                </c:pt>
                <c:pt idx="70">
                  <c:v>1.0925668862125395</c:v>
                </c:pt>
                <c:pt idx="71">
                  <c:v>1.0851850333919817</c:v>
                </c:pt>
                <c:pt idx="72">
                  <c:v>1.1144863161963878</c:v>
                </c:pt>
                <c:pt idx="73">
                  <c:v>1.133974111278045</c:v>
                </c:pt>
                <c:pt idx="74">
                  <c:v>1.1567482696712519</c:v>
                </c:pt>
                <c:pt idx="75">
                  <c:v>1.1869894643355392</c:v>
                </c:pt>
                <c:pt idx="76">
                  <c:v>1.1893024181459591</c:v>
                </c:pt>
                <c:pt idx="77">
                  <c:v>1.1998035218691814</c:v>
                </c:pt>
                <c:pt idx="78">
                  <c:v>1.1924210252129783</c:v>
                </c:pt>
                <c:pt idx="79">
                  <c:v>1.2111606178411174</c:v>
                </c:pt>
                <c:pt idx="80">
                  <c:v>1.2451009273666094</c:v>
                </c:pt>
                <c:pt idx="81">
                  <c:v>1.2495717979665963</c:v>
                </c:pt>
                <c:pt idx="82">
                  <c:v>1.2732183539405428</c:v>
                </c:pt>
                <c:pt idx="83">
                  <c:v>1.2969770180631706</c:v>
                </c:pt>
                <c:pt idx="84">
                  <c:v>1.3100571676238881</c:v>
                </c:pt>
                <c:pt idx="85">
                  <c:v>1.3369587607768507</c:v>
                </c:pt>
                <c:pt idx="86">
                  <c:v>1.3591208648407025</c:v>
                </c:pt>
                <c:pt idx="87">
                  <c:v>1.3501952964330504</c:v>
                </c:pt>
                <c:pt idx="88">
                  <c:v>1.3605452130314435</c:v>
                </c:pt>
                <c:pt idx="89">
                  <c:v>1.3930120426761905</c:v>
                </c:pt>
                <c:pt idx="90">
                  <c:v>1.3436469990698898</c:v>
                </c:pt>
                <c:pt idx="91">
                  <c:v>1.3813306665498302</c:v>
                </c:pt>
                <c:pt idx="92">
                  <c:v>1.4084741772175795</c:v>
                </c:pt>
                <c:pt idx="93">
                  <c:v>1.3949442163485244</c:v>
                </c:pt>
                <c:pt idx="94">
                  <c:v>1.3736917512086686</c:v>
                </c:pt>
                <c:pt idx="95">
                  <c:v>1.3776781172712789</c:v>
                </c:pt>
                <c:pt idx="96">
                  <c:v>1.375554717051823</c:v>
                </c:pt>
                <c:pt idx="97">
                  <c:v>1.3749565835425754</c:v>
                </c:pt>
                <c:pt idx="98">
                  <c:v>1.3671288022724342</c:v>
                </c:pt>
                <c:pt idx="99">
                  <c:v>1.368710947156448</c:v>
                </c:pt>
                <c:pt idx="100">
                  <c:v>1.3566661045684192</c:v>
                </c:pt>
                <c:pt idx="101">
                  <c:v>1.3803855442366224</c:v>
                </c:pt>
                <c:pt idx="102">
                  <c:v>1.3667392205944968</c:v>
                </c:pt>
                <c:pt idx="103">
                  <c:v>1.3356136143772122</c:v>
                </c:pt>
                <c:pt idx="104">
                  <c:v>1.3744748319470348</c:v>
                </c:pt>
                <c:pt idx="105">
                  <c:v>1.3414824674154409</c:v>
                </c:pt>
                <c:pt idx="106">
                  <c:v>1.3384921358192794</c:v>
                </c:pt>
                <c:pt idx="107">
                  <c:v>1.2988884535789977</c:v>
                </c:pt>
                <c:pt idx="108">
                  <c:v>1.2841471389316601</c:v>
                </c:pt>
                <c:pt idx="109">
                  <c:v>1.292253208673056</c:v>
                </c:pt>
                <c:pt idx="110">
                  <c:v>1.2807642874606213</c:v>
                </c:pt>
                <c:pt idx="111">
                  <c:v>1.3211431797317272</c:v>
                </c:pt>
                <c:pt idx="112">
                  <c:v>1.3125691429061508</c:v>
                </c:pt>
                <c:pt idx="113">
                  <c:v>1.265557601043126</c:v>
                </c:pt>
                <c:pt idx="114">
                  <c:v>1.2815802711430631</c:v>
                </c:pt>
                <c:pt idx="115">
                  <c:v>1.2797647851953329</c:v>
                </c:pt>
                <c:pt idx="116">
                  <c:v>1.2598643463419117</c:v>
                </c:pt>
                <c:pt idx="117">
                  <c:v>1.2262613286500994</c:v>
                </c:pt>
                <c:pt idx="118">
                  <c:v>1.2507673773214569</c:v>
                </c:pt>
                <c:pt idx="119">
                  <c:v>1.2300309146033961</c:v>
                </c:pt>
                <c:pt idx="120">
                  <c:v>1.2512347043022853</c:v>
                </c:pt>
                <c:pt idx="121">
                  <c:v>1.2311907707124803</c:v>
                </c:pt>
                <c:pt idx="122">
                  <c:v>1.2306154768796853</c:v>
                </c:pt>
                <c:pt idx="123">
                  <c:v>1.1793793921201354</c:v>
                </c:pt>
                <c:pt idx="124">
                  <c:v>1.2107245824485426</c:v>
                </c:pt>
                <c:pt idx="125">
                  <c:v>1.1806127653587157</c:v>
                </c:pt>
                <c:pt idx="126">
                  <c:v>1.1663757258230698</c:v>
                </c:pt>
                <c:pt idx="127">
                  <c:v>1.1729368841916759</c:v>
                </c:pt>
                <c:pt idx="128">
                  <c:v>1.1440322964845901</c:v>
                </c:pt>
                <c:pt idx="129">
                  <c:v>1.1935491607770006</c:v>
                </c:pt>
                <c:pt idx="130">
                  <c:v>1.1243792068491059</c:v>
                </c:pt>
                <c:pt idx="131">
                  <c:v>1.0914042187475936</c:v>
                </c:pt>
                <c:pt idx="132">
                  <c:v>1.0752096636894166</c:v>
                </c:pt>
                <c:pt idx="133">
                  <c:v>1.1105582948046202</c:v>
                </c:pt>
                <c:pt idx="134">
                  <c:v>1.1063540134217964</c:v>
                </c:pt>
                <c:pt idx="135">
                  <c:v>1.0984008835369981</c:v>
                </c:pt>
                <c:pt idx="136">
                  <c:v>1.0972343856969318</c:v>
                </c:pt>
                <c:pt idx="137">
                  <c:v>1.1165799926071667</c:v>
                </c:pt>
                <c:pt idx="138">
                  <c:v>1.1084348688071082</c:v>
                </c:pt>
                <c:pt idx="139">
                  <c:v>1.1118331075347578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4230192"/>
        <c:axId val="-434821568"/>
      </c:scatterChart>
      <c:valAx>
        <c:axId val="-43423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4821568"/>
        <c:crossesAt val="0"/>
        <c:crossBetween val="midCat"/>
        <c:majorUnit val="10"/>
      </c:valAx>
      <c:valAx>
        <c:axId val="-4348215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42301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'6556'!$A$2:$A$179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'6556'!$P$2:$P$177</c:f>
              <c:numCache>
                <c:formatCode>General</c:formatCode>
                <c:ptCount val="176"/>
                <c:pt idx="4">
                  <c:v>-39.759114415504584</c:v>
                </c:pt>
                <c:pt idx="5">
                  <c:v>-38.29182897479776</c:v>
                </c:pt>
                <c:pt idx="6">
                  <c:v>-33.142419200496263</c:v>
                </c:pt>
                <c:pt idx="7">
                  <c:v>-29.724842209502977</c:v>
                </c:pt>
                <c:pt idx="8">
                  <c:v>-26.456616738004669</c:v>
                </c:pt>
                <c:pt idx="9">
                  <c:v>-23.039620768562425</c:v>
                </c:pt>
                <c:pt idx="10">
                  <c:v>-19.483257542667339</c:v>
                </c:pt>
                <c:pt idx="11">
                  <c:v>-14.858750340073199</c:v>
                </c:pt>
                <c:pt idx="12">
                  <c:v>-12.0978882614566</c:v>
                </c:pt>
                <c:pt idx="13">
                  <c:v>-9.0689752079866999</c:v>
                </c:pt>
                <c:pt idx="14">
                  <c:v>-6.169281561336307</c:v>
                </c:pt>
                <c:pt idx="15">
                  <c:v>-7.7096575820731958</c:v>
                </c:pt>
                <c:pt idx="16">
                  <c:v>-4.6805044597854026</c:v>
                </c:pt>
                <c:pt idx="17">
                  <c:v>-7.3227648115350403</c:v>
                </c:pt>
                <c:pt idx="18">
                  <c:v>-8.1236568412947747</c:v>
                </c:pt>
                <c:pt idx="19">
                  <c:v>-6.0953975258489157</c:v>
                </c:pt>
                <c:pt idx="20">
                  <c:v>-5.056897819406152</c:v>
                </c:pt>
                <c:pt idx="21">
                  <c:v>-4.4209199735805411</c:v>
                </c:pt>
                <c:pt idx="22">
                  <c:v>-2.0614836396688263</c:v>
                </c:pt>
                <c:pt idx="23">
                  <c:v>-3.8506096887274825</c:v>
                </c:pt>
                <c:pt idx="24">
                  <c:v>-7.4852650435252119E-2</c:v>
                </c:pt>
                <c:pt idx="25">
                  <c:v>-1.4428968720445223</c:v>
                </c:pt>
                <c:pt idx="26">
                  <c:v>-1.464582005265973</c:v>
                </c:pt>
                <c:pt idx="27">
                  <c:v>-0.15660671209586863</c:v>
                </c:pt>
                <c:pt idx="28">
                  <c:v>0.17069588876162045</c:v>
                </c:pt>
                <c:pt idx="29">
                  <c:v>0.2235250890069341</c:v>
                </c:pt>
                <c:pt idx="30">
                  <c:v>2.4356348430748143</c:v>
                </c:pt>
                <c:pt idx="31">
                  <c:v>0.43433045456847647</c:v>
                </c:pt>
                <c:pt idx="32">
                  <c:v>1.2800736798999153</c:v>
                </c:pt>
                <c:pt idx="33">
                  <c:v>2.1770888254596534</c:v>
                </c:pt>
                <c:pt idx="34">
                  <c:v>0.31357166149384552</c:v>
                </c:pt>
                <c:pt idx="35">
                  <c:v>-0.36543825116355322</c:v>
                </c:pt>
                <c:pt idx="36">
                  <c:v>-0.15519587042823063</c:v>
                </c:pt>
                <c:pt idx="37">
                  <c:v>-0.8161943713915043</c:v>
                </c:pt>
                <c:pt idx="38">
                  <c:v>0.42857789892861015</c:v>
                </c:pt>
                <c:pt idx="39">
                  <c:v>-1.2771136533693168</c:v>
                </c:pt>
                <c:pt idx="40">
                  <c:v>3.1372538724316215</c:v>
                </c:pt>
                <c:pt idx="41">
                  <c:v>0.14860643716572652</c:v>
                </c:pt>
                <c:pt idx="42">
                  <c:v>-0.64793746779244898</c:v>
                </c:pt>
                <c:pt idx="43">
                  <c:v>-0.8179968455445451</c:v>
                </c:pt>
                <c:pt idx="44">
                  <c:v>1.5760122036944972</c:v>
                </c:pt>
                <c:pt idx="45">
                  <c:v>-0.60381490587617936</c:v>
                </c:pt>
                <c:pt idx="46">
                  <c:v>-1.1720825131398445</c:v>
                </c:pt>
                <c:pt idx="47">
                  <c:v>-3.614236138057378</c:v>
                </c:pt>
                <c:pt idx="48">
                  <c:v>-6.7415366183138081</c:v>
                </c:pt>
                <c:pt idx="49">
                  <c:v>-6.676173936094945</c:v>
                </c:pt>
                <c:pt idx="50">
                  <c:v>-8.0367198786858882</c:v>
                </c:pt>
                <c:pt idx="51">
                  <c:v>-12.544877144746335</c:v>
                </c:pt>
                <c:pt idx="52">
                  <c:v>-15.873111047797403</c:v>
                </c:pt>
                <c:pt idx="53">
                  <c:v>-19.755041868864538</c:v>
                </c:pt>
                <c:pt idx="54">
                  <c:v>-21.578443684146041</c:v>
                </c:pt>
                <c:pt idx="55">
                  <c:v>-24.447204360692879</c:v>
                </c:pt>
                <c:pt idx="56">
                  <c:v>-26.050795334054676</c:v>
                </c:pt>
                <c:pt idx="57">
                  <c:v>-26.481296979245268</c:v>
                </c:pt>
                <c:pt idx="58">
                  <c:v>-28.419234133968601</c:v>
                </c:pt>
                <c:pt idx="59">
                  <c:v>-28.755264521469275</c:v>
                </c:pt>
                <c:pt idx="60">
                  <c:v>-29.82479080225075</c:v>
                </c:pt>
                <c:pt idx="61">
                  <c:v>-29.527460310064807</c:v>
                </c:pt>
                <c:pt idx="62">
                  <c:v>-30.320436851251227</c:v>
                </c:pt>
                <c:pt idx="63">
                  <c:v>-29.764075730097407</c:v>
                </c:pt>
                <c:pt idx="64">
                  <c:v>-29.083151990792942</c:v>
                </c:pt>
                <c:pt idx="65">
                  <c:v>-28.571810672832076</c:v>
                </c:pt>
                <c:pt idx="66">
                  <c:v>-27.208419633248472</c:v>
                </c:pt>
                <c:pt idx="67">
                  <c:v>-28.257770669573734</c:v>
                </c:pt>
                <c:pt idx="68">
                  <c:v>-29.306261141648903</c:v>
                </c:pt>
                <c:pt idx="69">
                  <c:v>-28.422899221319319</c:v>
                </c:pt>
                <c:pt idx="70">
                  <c:v>-28.543433708643544</c:v>
                </c:pt>
                <c:pt idx="71">
                  <c:v>-28.43219612232059</c:v>
                </c:pt>
                <c:pt idx="72">
                  <c:v>-26.878784091223899</c:v>
                </c:pt>
                <c:pt idx="73">
                  <c:v>-25.711183168330791</c:v>
                </c:pt>
                <c:pt idx="74">
                  <c:v>-24.414380935260315</c:v>
                </c:pt>
                <c:pt idx="75">
                  <c:v>-22.82401685953694</c:v>
                </c:pt>
                <c:pt idx="76">
                  <c:v>-22.331634037616848</c:v>
                </c:pt>
                <c:pt idx="77">
                  <c:v>-21.517339242986765</c:v>
                </c:pt>
                <c:pt idx="78">
                  <c:v>-21.406126968657965</c:v>
                </c:pt>
                <c:pt idx="79">
                  <c:v>-20.267941155449385</c:v>
                </c:pt>
                <c:pt idx="80">
                  <c:v>-18.532148701529199</c:v>
                </c:pt>
                <c:pt idx="81">
                  <c:v>-17.954928735923271</c:v>
                </c:pt>
                <c:pt idx="82">
                  <c:v>-16.623828739720228</c:v>
                </c:pt>
                <c:pt idx="83">
                  <c:v>-15.288321282041375</c:v>
                </c:pt>
                <c:pt idx="84">
                  <c:v>-14.37263291962141</c:v>
                </c:pt>
                <c:pt idx="85">
                  <c:v>-12.913563180472758</c:v>
                </c:pt>
                <c:pt idx="86">
                  <c:v>-11.640823479068956</c:v>
                </c:pt>
                <c:pt idx="87">
                  <c:v>-11.590276101796505</c:v>
                </c:pt>
                <c:pt idx="88">
                  <c:v>-10.781925134052889</c:v>
                </c:pt>
                <c:pt idx="89">
                  <c:v>-9.1040616164871206</c:v>
                </c:pt>
                <c:pt idx="90">
                  <c:v>-10.643366815826544</c:v>
                </c:pt>
                <c:pt idx="91">
                  <c:v>-8.7604065942776845</c:v>
                </c:pt>
                <c:pt idx="92">
                  <c:v>-7.2918260199284797</c:v>
                </c:pt>
                <c:pt idx="93">
                  <c:v>-7.422297441305961</c:v>
                </c:pt>
                <c:pt idx="94">
                  <c:v>-7.8563742693441156</c:v>
                </c:pt>
                <c:pt idx="95">
                  <c:v>-7.2982022954182071</c:v>
                </c:pt>
                <c:pt idx="96">
                  <c:v>-6.9802319467192273</c:v>
                </c:pt>
                <c:pt idx="97">
                  <c:v>-6.602296694981022</c:v>
                </c:pt>
                <c:pt idx="98">
                  <c:v>-6.5085905056673568</c:v>
                </c:pt>
                <c:pt idx="99">
                  <c:v>-6.0449389778342928</c:v>
                </c:pt>
                <c:pt idx="100">
                  <c:v>-6.1170239064577432</c:v>
                </c:pt>
                <c:pt idx="101">
                  <c:v>-4.7830585335766429</c:v>
                </c:pt>
                <c:pt idx="102">
                  <c:v>-4.9181046843164387</c:v>
                </c:pt>
                <c:pt idx="103">
                  <c:v>-5.7403378547427168</c:v>
                </c:pt>
                <c:pt idx="104">
                  <c:v>-3.8110829907611188</c:v>
                </c:pt>
                <c:pt idx="105">
                  <c:v>-4.7067065922287838</c:v>
                </c:pt>
                <c:pt idx="106">
                  <c:v>-4.4228191062828479</c:v>
                </c:pt>
                <c:pt idx="107">
                  <c:v>-5.5783625124048601</c:v>
                </c:pt>
                <c:pt idx="108">
                  <c:v>-5.7564575470001449</c:v>
                </c:pt>
                <c:pt idx="109">
                  <c:v>-5.036322009590263</c:v>
                </c:pt>
                <c:pt idx="110">
                  <c:v>-5.0865512383798102</c:v>
                </c:pt>
                <c:pt idx="111">
                  <c:v>-3.0976299464230488</c:v>
                </c:pt>
                <c:pt idx="112">
                  <c:v>-3.0332623257181952</c:v>
                </c:pt>
                <c:pt idx="113">
                  <c:v>-4.4800410817190963</c:v>
                </c:pt>
                <c:pt idx="114">
                  <c:v>-3.4486693718266013</c:v>
                </c:pt>
                <c:pt idx="115">
                  <c:v>-3.1185935668655409</c:v>
                </c:pt>
                <c:pt idx="116">
                  <c:v>-3.4995163303522445</c:v>
                </c:pt>
                <c:pt idx="117">
                  <c:v>-4.4191473774017398</c:v>
                </c:pt>
                <c:pt idx="118">
                  <c:v>-3.0542569654515672</c:v>
                </c:pt>
                <c:pt idx="119">
                  <c:v>-3.4680474822604208</c:v>
                </c:pt>
                <c:pt idx="120">
                  <c:v>-2.2329833084161828</c:v>
                </c:pt>
                <c:pt idx="121">
                  <c:v>-2.6195474773674596</c:v>
                </c:pt>
                <c:pt idx="122">
                  <c:v>-2.2407142980898946</c:v>
                </c:pt>
                <c:pt idx="123">
                  <c:v>-3.8535783055945538</c:v>
                </c:pt>
                <c:pt idx="124">
                  <c:v>-2.21981133350452</c:v>
                </c:pt>
                <c:pt idx="125">
                  <c:v>-3.002188020914816</c:v>
                </c:pt>
                <c:pt idx="126">
                  <c:v>-3.1604577961142648</c:v>
                </c:pt>
                <c:pt idx="127">
                  <c:v>-2.5010594793187146</c:v>
                </c:pt>
                <c:pt idx="128">
                  <c:v>-3.2359747015323301</c:v>
                </c:pt>
                <c:pt idx="129">
                  <c:v>-0.88779977703673096</c:v>
                </c:pt>
                <c:pt idx="130">
                  <c:v>-3.2057225907166704</c:v>
                </c:pt>
                <c:pt idx="131">
                  <c:v>-4.100663048745842</c:v>
                </c:pt>
                <c:pt idx="132">
                  <c:v>-4.3358913176439984</c:v>
                </c:pt>
                <c:pt idx="133">
                  <c:v>-2.5447315846702923</c:v>
                </c:pt>
                <c:pt idx="134">
                  <c:v>-2.3085697723816674</c:v>
                </c:pt>
                <c:pt idx="135">
                  <c:v>-2.2197915851503232</c:v>
                </c:pt>
                <c:pt idx="136">
                  <c:v>-1.8642012202180849</c:v>
                </c:pt>
                <c:pt idx="137">
                  <c:v>-0.70219033600842662</c:v>
                </c:pt>
                <c:pt idx="138">
                  <c:v>-0.62096026900789847</c:v>
                </c:pt>
                <c:pt idx="139">
                  <c:v>-8.5910151987161912E-2</c:v>
                </c:pt>
                <c:pt idx="140">
                  <c:v>-0.75473207710685275</c:v>
                </c:pt>
                <c:pt idx="141">
                  <c:v>1.637394876181852</c:v>
                </c:pt>
                <c:pt idx="142">
                  <c:v>1.2892059414667609</c:v>
                </c:pt>
                <c:pt idx="143">
                  <c:v>2.1960106498280472</c:v>
                </c:pt>
                <c:pt idx="144">
                  <c:v>2.0656064080594132</c:v>
                </c:pt>
                <c:pt idx="145">
                  <c:v>2.9231714301787419</c:v>
                </c:pt>
                <c:pt idx="146">
                  <c:v>2.7144986326590526</c:v>
                </c:pt>
                <c:pt idx="147">
                  <c:v>3.3851517050420568</c:v>
                </c:pt>
                <c:pt idx="148">
                  <c:v>2.4040702274502377</c:v>
                </c:pt>
                <c:pt idx="149">
                  <c:v>2.9946018887807115</c:v>
                </c:pt>
                <c:pt idx="150">
                  <c:v>3.1535449204138049</c:v>
                </c:pt>
                <c:pt idx="151">
                  <c:v>3.9793605432661825</c:v>
                </c:pt>
                <c:pt idx="152">
                  <c:v>3.0323495104378315</c:v>
                </c:pt>
                <c:pt idx="153">
                  <c:v>1.8802900820718738</c:v>
                </c:pt>
                <c:pt idx="154">
                  <c:v>4.7723649998855588</c:v>
                </c:pt>
                <c:pt idx="155">
                  <c:v>3.3852800811053352</c:v>
                </c:pt>
                <c:pt idx="156">
                  <c:v>4.0849520150846645</c:v>
                </c:pt>
                <c:pt idx="157">
                  <c:v>4.2802889779722006</c:v>
                </c:pt>
                <c:pt idx="158">
                  <c:v>2.0642499455884997</c:v>
                </c:pt>
                <c:pt idx="159">
                  <c:v>2.1916861787478918</c:v>
                </c:pt>
                <c:pt idx="160">
                  <c:v>1.3520649568400143</c:v>
                </c:pt>
                <c:pt idx="161">
                  <c:v>-0.9772586440188058</c:v>
                </c:pt>
                <c:pt idx="162">
                  <c:v>9.6611869011416746E-2</c:v>
                </c:pt>
                <c:pt idx="163">
                  <c:v>0.15058605730809679</c:v>
                </c:pt>
                <c:pt idx="164">
                  <c:v>1.6510835909889314</c:v>
                </c:pt>
                <c:pt idx="165">
                  <c:v>3.3231861211918576</c:v>
                </c:pt>
                <c:pt idx="166">
                  <c:v>3.4600859447110528</c:v>
                </c:pt>
                <c:pt idx="167">
                  <c:v>4.1412865509519357</c:v>
                </c:pt>
                <c:pt idx="168">
                  <c:v>6.073381663167722</c:v>
                </c:pt>
                <c:pt idx="169">
                  <c:v>6.2374207396295622</c:v>
                </c:pt>
                <c:pt idx="170">
                  <c:v>7.3623851735364676</c:v>
                </c:pt>
                <c:pt idx="171">
                  <c:v>7.7992279551430039</c:v>
                </c:pt>
                <c:pt idx="172">
                  <c:v>8.7002167148371701</c:v>
                </c:pt>
                <c:pt idx="173">
                  <c:v>8.7135074307144453</c:v>
                </c:pt>
                <c:pt idx="174">
                  <c:v>10.355341026661829</c:v>
                </c:pt>
                <c:pt idx="175">
                  <c:v>10.317298104993068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6942352"/>
        <c:axId val="-326934432"/>
      </c:scatterChart>
      <c:valAx>
        <c:axId val="-32694235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934432"/>
        <c:crossesAt val="0"/>
        <c:crossBetween val="midCat"/>
        <c:majorUnit val="10"/>
      </c:valAx>
      <c:valAx>
        <c:axId val="-326934432"/>
        <c:scaling>
          <c:orientation val="minMax"/>
          <c:max val="10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94235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'6556'!$L$1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'6556'!$A$2:$A$141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'6556'!$M$2:$M$177</c:f>
              <c:numCache>
                <c:formatCode>0.00</c:formatCode>
                <c:ptCount val="176"/>
                <c:pt idx="4">
                  <c:v>1.5322865996357817</c:v>
                </c:pt>
                <c:pt idx="5">
                  <c:v>1.5696084583173282</c:v>
                </c:pt>
                <c:pt idx="6">
                  <c:v>1.700588796946787</c:v>
                </c:pt>
                <c:pt idx="7">
                  <c:v>1.7875182531742764</c:v>
                </c:pt>
                <c:pt idx="8">
                  <c:v>1.8706488055553672</c:v>
                </c:pt>
                <c:pt idx="9">
                  <c:v>1.9575634829241442</c:v>
                </c:pt>
                <c:pt idx="10">
                  <c:v>2.0480231045184034</c:v>
                </c:pt>
                <c:pt idx="11">
                  <c:v>2.1656520262664918</c:v>
                </c:pt>
                <c:pt idx="12">
                  <c:v>2.2358772881540032</c:v>
                </c:pt>
                <c:pt idx="13">
                  <c:v>2.3129206921189733</c:v>
                </c:pt>
                <c:pt idx="14">
                  <c:v>2.3866772724663741</c:v>
                </c:pt>
                <c:pt idx="15">
                  <c:v>2.3474962824780246</c:v>
                </c:pt>
                <c:pt idx="16">
                  <c:v>2.4245457928311906</c:v>
                </c:pt>
                <c:pt idx="17">
                  <c:v>2.3573372833537514</c:v>
                </c:pt>
                <c:pt idx="18">
                  <c:v>2.3369658012108694</c:v>
                </c:pt>
                <c:pt idx="19">
                  <c:v>2.3885565860987334</c:v>
                </c:pt>
                <c:pt idx="20">
                  <c:v>2.4149718548728947</c:v>
                </c:pt>
                <c:pt idx="21">
                  <c:v>2.4311485813829483</c:v>
                </c:pt>
                <c:pt idx="22">
                  <c:v>2.4911631818003963</c:v>
                </c:pt>
                <c:pt idx="23">
                  <c:v>2.4456549884291907</c:v>
                </c:pt>
                <c:pt idx="24">
                  <c:v>2.5416951089739115</c:v>
                </c:pt>
                <c:pt idx="25">
                  <c:v>2.5068975490087477</c:v>
                </c:pt>
                <c:pt idx="26">
                  <c:v>2.5063459661639049</c:v>
                </c:pt>
                <c:pt idx="27">
                  <c:v>2.5396156134297656</c:v>
                </c:pt>
                <c:pt idx="28">
                  <c:v>2.5479408793094716</c:v>
                </c:pt>
                <c:pt idx="29">
                  <c:v>2.5492846423504685</c:v>
                </c:pt>
                <c:pt idx="30">
                  <c:v>2.6055518452674558</c:v>
                </c:pt>
                <c:pt idx="31">
                  <c:v>2.5546466856479264</c:v>
                </c:pt>
                <c:pt idx="32">
                  <c:v>2.5761590023798977</c:v>
                </c:pt>
                <c:pt idx="33">
                  <c:v>2.5989754711929871</c:v>
                </c:pt>
                <c:pt idx="34">
                  <c:v>2.5515750661220662</c:v>
                </c:pt>
                <c:pt idx="35">
                  <c:v>2.5343037763644571</c:v>
                </c:pt>
                <c:pt idx="36">
                  <c:v>2.5396514995851658</c:v>
                </c:pt>
                <c:pt idx="37">
                  <c:v>2.5228383479261529</c:v>
                </c:pt>
                <c:pt idx="38">
                  <c:v>2.5545003636967283</c:v>
                </c:pt>
                <c:pt idx="39">
                  <c:v>2.5111144094010838</c:v>
                </c:pt>
                <c:pt idx="40">
                  <c:v>2.6233982203049702</c:v>
                </c:pt>
                <c:pt idx="41">
                  <c:v>2.5473790122262558</c:v>
                </c:pt>
                <c:pt idx="42">
                  <c:v>2.5271181289449665</c:v>
                </c:pt>
                <c:pt idx="43">
                  <c:v>2.5227925002105343</c:v>
                </c:pt>
                <c:pt idx="44">
                  <c:v>2.5836864918901639</c:v>
                </c:pt>
                <c:pt idx="45">
                  <c:v>2.5282404300152432</c:v>
                </c:pt>
                <c:pt idx="46">
                  <c:v>2.5137859804969693</c:v>
                </c:pt>
                <c:pt idx="47">
                  <c:v>2.4516673838428025</c:v>
                </c:pt>
                <c:pt idx="48">
                  <c:v>2.3721213982146496</c:v>
                </c:pt>
                <c:pt idx="49">
                  <c:v>2.373783962785347</c:v>
                </c:pt>
                <c:pt idx="50">
                  <c:v>2.3391771289748311</c:v>
                </c:pt>
                <c:pt idx="51">
                  <c:v>2.2245076831190582</c:v>
                </c:pt>
                <c:pt idx="52">
                  <c:v>2.1398507568368985</c:v>
                </c:pt>
                <c:pt idx="53">
                  <c:v>2.0411100009512442</c:v>
                </c:pt>
                <c:pt idx="54">
                  <c:v>1.994729969512488</c:v>
                </c:pt>
                <c:pt idx="55">
                  <c:v>1.9217601999019602</c:v>
                </c:pt>
                <c:pt idx="56">
                  <c:v>1.8809712749726826</c:v>
                </c:pt>
                <c:pt idx="57">
                  <c:v>1.8700210391710947</c:v>
                </c:pt>
                <c:pt idx="58">
                  <c:v>1.8207276879145997</c:v>
                </c:pt>
                <c:pt idx="59">
                  <c:v>1.812180422135854</c:v>
                </c:pt>
                <c:pt idx="60">
                  <c:v>1.784975961708374</c:v>
                </c:pt>
                <c:pt idx="61">
                  <c:v>1.7925388573135623</c:v>
                </c:pt>
                <c:pt idx="62">
                  <c:v>1.7723687134636483</c:v>
                </c:pt>
                <c:pt idx="63">
                  <c:v>1.786520309713119</c:v>
                </c:pt>
                <c:pt idx="64">
                  <c:v>1.8038402795473383</c:v>
                </c:pt>
                <c:pt idx="65">
                  <c:v>1.81684675250585</c:v>
                </c:pt>
                <c:pt idx="66">
                  <c:v>1.8515259541767355</c:v>
                </c:pt>
                <c:pt idx="67">
                  <c:v>1.8248346710776544</c:v>
                </c:pt>
                <c:pt idx="68">
                  <c:v>1.7981652772827519</c:v>
                </c:pt>
                <c:pt idx="69">
                  <c:v>1.8206344627871882</c:v>
                </c:pt>
                <c:pt idx="70">
                  <c:v>1.8175685487002875</c:v>
                </c:pt>
                <c:pt idx="71">
                  <c:v>1.8203979869006841</c:v>
                </c:pt>
                <c:pt idx="72">
                  <c:v>1.8599105607260444</c:v>
                </c:pt>
                <c:pt idx="73">
                  <c:v>1.8896096468286556</c:v>
                </c:pt>
                <c:pt idx="74">
                  <c:v>1.9225950962428169</c:v>
                </c:pt>
                <c:pt idx="75">
                  <c:v>1.9630475819280584</c:v>
                </c:pt>
                <c:pt idx="76">
                  <c:v>1.9755718267594324</c:v>
                </c:pt>
                <c:pt idx="77">
                  <c:v>1.996284221503609</c:v>
                </c:pt>
                <c:pt idx="78">
                  <c:v>1.9991130158683601</c:v>
                </c:pt>
                <c:pt idx="79">
                  <c:v>2.0280638995174534</c:v>
                </c:pt>
                <c:pt idx="80">
                  <c:v>2.0722155000638995</c:v>
                </c:pt>
                <c:pt idx="81">
                  <c:v>2.0868976616848407</c:v>
                </c:pt>
                <c:pt idx="82">
                  <c:v>2.1207555086797414</c:v>
                </c:pt>
                <c:pt idx="83">
                  <c:v>2.1547254638233233</c:v>
                </c:pt>
                <c:pt idx="84">
                  <c:v>2.1780169044049948</c:v>
                </c:pt>
                <c:pt idx="85">
                  <c:v>2.2151297885789116</c:v>
                </c:pt>
                <c:pt idx="86">
                  <c:v>2.247503183663718</c:v>
                </c:pt>
                <c:pt idx="87">
                  <c:v>2.2487889062770199</c:v>
                </c:pt>
                <c:pt idx="88">
                  <c:v>2.2693501138963672</c:v>
                </c:pt>
                <c:pt idx="89">
                  <c:v>2.3120282345620682</c:v>
                </c:pt>
                <c:pt idx="90">
                  <c:v>2.2728744819767219</c:v>
                </c:pt>
                <c:pt idx="91">
                  <c:v>2.3207694404776165</c:v>
                </c:pt>
                <c:pt idx="92">
                  <c:v>2.35812424216632</c:v>
                </c:pt>
                <c:pt idx="93">
                  <c:v>2.3548055723182193</c:v>
                </c:pt>
                <c:pt idx="94">
                  <c:v>2.3437643981993173</c:v>
                </c:pt>
                <c:pt idx="95">
                  <c:v>2.3579620552828819</c:v>
                </c:pt>
                <c:pt idx="96">
                  <c:v>2.3660499460843805</c:v>
                </c:pt>
                <c:pt idx="97">
                  <c:v>2.3756631035960867</c:v>
                </c:pt>
                <c:pt idx="98">
                  <c:v>2.3780466133468998</c:v>
                </c:pt>
                <c:pt idx="99">
                  <c:v>2.3898400492518679</c:v>
                </c:pt>
                <c:pt idx="100">
                  <c:v>2.3880064976847932</c:v>
                </c:pt>
                <c:pt idx="101">
                  <c:v>2.4219372283739506</c:v>
                </c:pt>
                <c:pt idx="102">
                  <c:v>2.4185021957527795</c:v>
                </c:pt>
                <c:pt idx="103">
                  <c:v>2.3975878805564488</c:v>
                </c:pt>
                <c:pt idx="104">
                  <c:v>2.4466603891472256</c:v>
                </c:pt>
                <c:pt idx="105">
                  <c:v>2.4238793156365857</c:v>
                </c:pt>
                <c:pt idx="106">
                  <c:v>2.4311002750613788</c:v>
                </c:pt>
                <c:pt idx="107">
                  <c:v>2.4017078838420511</c:v>
                </c:pt>
                <c:pt idx="108">
                  <c:v>2.3971778602156677</c:v>
                </c:pt>
                <c:pt idx="109">
                  <c:v>2.4154952209780181</c:v>
                </c:pt>
                <c:pt idx="110">
                  <c:v>2.4142175907865377</c:v>
                </c:pt>
                <c:pt idx="111">
                  <c:v>2.4648077740785976</c:v>
                </c:pt>
                <c:pt idx="112">
                  <c:v>2.4664450282739754</c:v>
                </c:pt>
                <c:pt idx="113">
                  <c:v>2.4296447774319048</c:v>
                </c:pt>
                <c:pt idx="114">
                  <c:v>2.455878738552796</c:v>
                </c:pt>
                <c:pt idx="115">
                  <c:v>2.4642745436260203</c:v>
                </c:pt>
                <c:pt idx="116">
                  <c:v>2.4545853957935533</c:v>
                </c:pt>
                <c:pt idx="117">
                  <c:v>2.431193669122695</c:v>
                </c:pt>
                <c:pt idx="118">
                  <c:v>2.4659110088150067</c:v>
                </c:pt>
                <c:pt idx="119">
                  <c:v>2.4553858371179</c:v>
                </c:pt>
                <c:pt idx="120">
                  <c:v>2.4868009178377433</c:v>
                </c:pt>
                <c:pt idx="121">
                  <c:v>2.4769682752688924</c:v>
                </c:pt>
                <c:pt idx="122">
                  <c:v>2.4866042724570518</c:v>
                </c:pt>
                <c:pt idx="123">
                  <c:v>2.4455794787184564</c:v>
                </c:pt>
                <c:pt idx="124">
                  <c:v>2.4871359600678176</c:v>
                </c:pt>
                <c:pt idx="125">
                  <c:v>2.4672354339989448</c:v>
                </c:pt>
                <c:pt idx="126">
                  <c:v>2.4632096854842533</c:v>
                </c:pt>
                <c:pt idx="127">
                  <c:v>2.4799821348738131</c:v>
                </c:pt>
                <c:pt idx="128">
                  <c:v>2.4612888381876816</c:v>
                </c:pt>
                <c:pt idx="129">
                  <c:v>2.5210169935010462</c:v>
                </c:pt>
                <c:pt idx="130">
                  <c:v>2.4620583305941057</c:v>
                </c:pt>
                <c:pt idx="131">
                  <c:v>2.4392946335135477</c:v>
                </c:pt>
                <c:pt idx="132">
                  <c:v>2.4333113694763249</c:v>
                </c:pt>
                <c:pt idx="133">
                  <c:v>2.4788712916124829</c:v>
                </c:pt>
                <c:pt idx="134">
                  <c:v>2.484878301250613</c:v>
                </c:pt>
                <c:pt idx="135">
                  <c:v>2.4871364623867693</c:v>
                </c:pt>
                <c:pt idx="136">
                  <c:v>2.4961812555676568</c:v>
                </c:pt>
                <c:pt idx="137">
                  <c:v>2.5257381534988461</c:v>
                </c:pt>
                <c:pt idx="138">
                  <c:v>2.527804320719742</c:v>
                </c:pt>
                <c:pt idx="139">
                  <c:v>2.5414138504683459</c:v>
                </c:pt>
                <c:pt idx="140">
                  <c:v>2.5244017022660081</c:v>
                </c:pt>
                <c:pt idx="141">
                  <c:v>2.5852478209707312</c:v>
                </c:pt>
                <c:pt idx="142">
                  <c:v>2.5763912904992949</c:v>
                </c:pt>
                <c:pt idx="143">
                  <c:v>2.5994567665398107</c:v>
                </c:pt>
                <c:pt idx="144">
                  <c:v>2.5961398054716094</c:v>
                </c:pt>
                <c:pt idx="145">
                  <c:v>2.6179528213155865</c:v>
                </c:pt>
                <c:pt idx="146">
                  <c:v>2.6126450219988011</c:v>
                </c:pt>
                <c:pt idx="147">
                  <c:v>2.629703747245721</c:v>
                </c:pt>
                <c:pt idx="148">
                  <c:v>2.6047489680010458</c:v>
                </c:pt>
                <c:pt idx="149">
                  <c:v>2.6197697257893449</c:v>
                </c:pt>
                <c:pt idx="150">
                  <c:v>2.6238125992483559</c:v>
                </c:pt>
                <c:pt idx="151">
                  <c:v>2.644818037670932</c:v>
                </c:pt>
                <c:pt idx="152">
                  <c:v>2.6207298739390961</c:v>
                </c:pt>
                <c:pt idx="153">
                  <c:v>2.591426101145232</c:v>
                </c:pt>
                <c:pt idx="154">
                  <c:v>2.6649888915775364</c:v>
                </c:pt>
                <c:pt idx="155">
                  <c:v>2.6297070126180602</c:v>
                </c:pt>
                <c:pt idx="156">
                  <c:v>2.6475038613558501</c:v>
                </c:pt>
                <c:pt idx="157">
                  <c:v>2.6524724505082506</c:v>
                </c:pt>
                <c:pt idx="158">
                  <c:v>2.5961053025049461</c:v>
                </c:pt>
                <c:pt idx="159">
                  <c:v>2.5993467693340535</c:v>
                </c:pt>
                <c:pt idx="160">
                  <c:v>2.5779901718236347</c:v>
                </c:pt>
                <c:pt idx="161">
                  <c:v>2.5187415186011468</c:v>
                </c:pt>
                <c:pt idx="162">
                  <c:v>2.5460564788792825</c:v>
                </c:pt>
                <c:pt idx="163">
                  <c:v>2.5474293658255944</c:v>
                </c:pt>
                <c:pt idx="164">
                  <c:v>2.5855960069919295</c:v>
                </c:pt>
                <c:pt idx="165">
                  <c:v>2.628127591237206</c:v>
                </c:pt>
                <c:pt idx="166">
                  <c:v>2.6316097738617747</c:v>
                </c:pt>
                <c:pt idx="167">
                  <c:v>2.6489367860807871</c:v>
                </c:pt>
                <c:pt idx="168">
                  <c:v>2.6980815391989585</c:v>
                </c:pt>
                <c:pt idx="169">
                  <c:v>2.7022540356063454</c:v>
                </c:pt>
                <c:pt idx="170">
                  <c:v>2.7308686203757642</c:v>
                </c:pt>
                <c:pt idx="171">
                  <c:v>2.7419801492636395</c:v>
                </c:pt>
                <c:pt idx="172">
                  <c:v>2.7648976908885117</c:v>
                </c:pt>
                <c:pt idx="173">
                  <c:v>2.7652357534126715</c:v>
                </c:pt>
                <c:pt idx="174">
                  <c:v>2.8069974173306651</c:v>
                </c:pt>
                <c:pt idx="175">
                  <c:v>2.8060297579325928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6876064"/>
        <c:axId val="-326868144"/>
      </c:scatterChart>
      <c:valAx>
        <c:axId val="-32687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868144"/>
        <c:crossesAt val="0"/>
        <c:crossBetween val="midCat"/>
        <c:majorUnit val="10"/>
      </c:valAx>
      <c:valAx>
        <c:axId val="-32686814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87606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'6557'!$L$1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'6557'!$A$2:$A$141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'6557'!$L$2:$L$141</c:f>
              <c:numCache>
                <c:formatCode>0.00</c:formatCode>
                <c:ptCount val="140"/>
                <c:pt idx="0">
                  <c:v>1.5039882488111167</c:v>
                </c:pt>
                <c:pt idx="1">
                  <c:v>1.532054140733377</c:v>
                </c:pt>
                <c:pt idx="2">
                  <c:v>1.5854916984924237</c:v>
                </c:pt>
                <c:pt idx="3">
                  <c:v>1.6046998122087837</c:v>
                </c:pt>
                <c:pt idx="4">
                  <c:v>1.6512136476628796</c:v>
                </c:pt>
                <c:pt idx="5">
                  <c:v>1.7606533667084998</c:v>
                </c:pt>
                <c:pt idx="6">
                  <c:v>1.8197871548715085</c:v>
                </c:pt>
                <c:pt idx="7">
                  <c:v>1.9831178438824828</c:v>
                </c:pt>
                <c:pt idx="8">
                  <c:v>2.102459539755055</c:v>
                </c:pt>
                <c:pt idx="9">
                  <c:v>2.1941740588545491</c:v>
                </c:pt>
                <c:pt idx="10">
                  <c:v>2.20867344485985</c:v>
                </c:pt>
                <c:pt idx="11">
                  <c:v>2.3477547892563178</c:v>
                </c:pt>
                <c:pt idx="12">
                  <c:v>2.4370515756990914</c:v>
                </c:pt>
                <c:pt idx="13">
                  <c:v>2.5437327049311116</c:v>
                </c:pt>
                <c:pt idx="14">
                  <c:v>2.3981755800690605</c:v>
                </c:pt>
                <c:pt idx="15">
                  <c:v>2.3991261645881132</c:v>
                </c:pt>
                <c:pt idx="16">
                  <c:v>2.2431763705520544</c:v>
                </c:pt>
                <c:pt idx="17">
                  <c:v>2.2384842686270421</c:v>
                </c:pt>
                <c:pt idx="18">
                  <c:v>2.1770214902281704</c:v>
                </c:pt>
                <c:pt idx="19">
                  <c:v>2.1471964840606916</c:v>
                </c:pt>
                <c:pt idx="20">
                  <c:v>2.006988115408888</c:v>
                </c:pt>
                <c:pt idx="21">
                  <c:v>1.8891339498583068</c:v>
                </c:pt>
                <c:pt idx="22">
                  <c:v>1.8285661192923932</c:v>
                </c:pt>
                <c:pt idx="23">
                  <c:v>1.7661249473836906</c:v>
                </c:pt>
                <c:pt idx="24">
                  <c:v>1.6662994912058646</c:v>
                </c:pt>
                <c:pt idx="25">
                  <c:v>1.6177530303226955</c:v>
                </c:pt>
                <c:pt idx="26">
                  <c:v>1.5753771663101417</c:v>
                </c:pt>
                <c:pt idx="27">
                  <c:v>1.515396165077342</c:v>
                </c:pt>
                <c:pt idx="28">
                  <c:v>1.4748023441945388</c:v>
                </c:pt>
                <c:pt idx="29">
                  <c:v>1.491119094736824</c:v>
                </c:pt>
                <c:pt idx="30">
                  <c:v>1.415006159137526</c:v>
                </c:pt>
                <c:pt idx="31">
                  <c:v>1.4209652427678694</c:v>
                </c:pt>
                <c:pt idx="32">
                  <c:v>1.4061237141446949</c:v>
                </c:pt>
                <c:pt idx="33">
                  <c:v>1.3784319364951432</c:v>
                </c:pt>
                <c:pt idx="34">
                  <c:v>1.369996944461056</c:v>
                </c:pt>
                <c:pt idx="35">
                  <c:v>1.3753281518348497</c:v>
                </c:pt>
                <c:pt idx="36">
                  <c:v>1.3753557149908067</c:v>
                </c:pt>
                <c:pt idx="37">
                  <c:v>1.3724636653825788</c:v>
                </c:pt>
                <c:pt idx="38">
                  <c:v>1.3390740854298617</c:v>
                </c:pt>
                <c:pt idx="39">
                  <c:v>1.2951346197264182</c:v>
                </c:pt>
                <c:pt idx="40">
                  <c:v>1.3038256601199896</c:v>
                </c:pt>
                <c:pt idx="41">
                  <c:v>1.2795864379141604</c:v>
                </c:pt>
                <c:pt idx="42">
                  <c:v>1.2823513108019693</c:v>
                </c:pt>
                <c:pt idx="43">
                  <c:v>1.2960014111643063</c:v>
                </c:pt>
                <c:pt idx="44">
                  <c:v>1.2842468076663611</c:v>
                </c:pt>
                <c:pt idx="45">
                  <c:v>1.31238256943582</c:v>
                </c:pt>
                <c:pt idx="46">
                  <c:v>1.3103768851254953</c:v>
                </c:pt>
                <c:pt idx="47">
                  <c:v>1.3271419340662161</c:v>
                </c:pt>
                <c:pt idx="48">
                  <c:v>1.2846628902769459</c:v>
                </c:pt>
                <c:pt idx="49">
                  <c:v>1.3108477328177077</c:v>
                </c:pt>
                <c:pt idx="50">
                  <c:v>1.30411262702207</c:v>
                </c:pt>
                <c:pt idx="51">
                  <c:v>1.3212291053986234</c:v>
                </c:pt>
                <c:pt idx="52">
                  <c:v>1.3744469659510392</c:v>
                </c:pt>
                <c:pt idx="53">
                  <c:v>1.4647729581731479</c:v>
                </c:pt>
                <c:pt idx="54">
                  <c:v>1.5105502295330289</c:v>
                </c:pt>
                <c:pt idx="55">
                  <c:v>1.5969560098002482</c:v>
                </c:pt>
                <c:pt idx="56">
                  <c:v>1.6260297647798962</c:v>
                </c:pt>
                <c:pt idx="57">
                  <c:v>1.7444634468698619</c:v>
                </c:pt>
                <c:pt idx="58">
                  <c:v>1.7955065411110702</c:v>
                </c:pt>
                <c:pt idx="59">
                  <c:v>1.7993993406990605</c:v>
                </c:pt>
                <c:pt idx="60">
                  <c:v>1.8797055850779183</c:v>
                </c:pt>
                <c:pt idx="61">
                  <c:v>1.8853630183370431</c:v>
                </c:pt>
                <c:pt idx="62">
                  <c:v>1.9992161960744259</c:v>
                </c:pt>
                <c:pt idx="63">
                  <c:v>1.9326321768698365</c:v>
                </c:pt>
                <c:pt idx="64">
                  <c:v>1.976364402503282</c:v>
                </c:pt>
                <c:pt idx="65">
                  <c:v>1.9607652905879367</c:v>
                </c:pt>
                <c:pt idx="66">
                  <c:v>1.9438288773129246</c:v>
                </c:pt>
                <c:pt idx="67">
                  <c:v>1.8607328744542713</c:v>
                </c:pt>
                <c:pt idx="68">
                  <c:v>1.8288235282123233</c:v>
                </c:pt>
                <c:pt idx="69">
                  <c:v>1.6858719520632617</c:v>
                </c:pt>
                <c:pt idx="70">
                  <c:v>1.617574990465606</c:v>
                </c:pt>
                <c:pt idx="71">
                  <c:v>1.5385771720695758</c:v>
                </c:pt>
                <c:pt idx="72">
                  <c:v>1.5131304395165117</c:v>
                </c:pt>
                <c:pt idx="73">
                  <c:v>1.3983281629554412</c:v>
                </c:pt>
                <c:pt idx="74">
                  <c:v>1.3794787920983711</c:v>
                </c:pt>
                <c:pt idx="75">
                  <c:v>1.3402506329875574</c:v>
                </c:pt>
                <c:pt idx="76">
                  <c:v>1.2954351327494573</c:v>
                </c:pt>
                <c:pt idx="77">
                  <c:v>1.2525863326191204</c:v>
                </c:pt>
                <c:pt idx="78">
                  <c:v>1.2342647094622587</c:v>
                </c:pt>
                <c:pt idx="79">
                  <c:v>1.1848335569975874</c:v>
                </c:pt>
                <c:pt idx="80">
                  <c:v>1.1788628569718935</c:v>
                </c:pt>
                <c:pt idx="81">
                  <c:v>1.1624119008196532</c:v>
                </c:pt>
                <c:pt idx="82">
                  <c:v>1.1120029262612352</c:v>
                </c:pt>
                <c:pt idx="83">
                  <c:v>1.1172286553701163</c:v>
                </c:pt>
                <c:pt idx="84">
                  <c:v>1.0805344630551208</c:v>
                </c:pt>
                <c:pt idx="85">
                  <c:v>1.0920261040232795</c:v>
                </c:pt>
                <c:pt idx="86">
                  <c:v>1.0757165631723875</c:v>
                </c:pt>
                <c:pt idx="87">
                  <c:v>1.0505479771748789</c:v>
                </c:pt>
                <c:pt idx="88">
                  <c:v>1.0525280711787275</c:v>
                </c:pt>
                <c:pt idx="89">
                  <c:v>1.0242937908191236</c:v>
                </c:pt>
                <c:pt idx="90">
                  <c:v>1.0040633676762851</c:v>
                </c:pt>
                <c:pt idx="91">
                  <c:v>1.0174452966444842</c:v>
                </c:pt>
                <c:pt idx="92">
                  <c:v>1.0413364965942506</c:v>
                </c:pt>
                <c:pt idx="93">
                  <c:v>1.0187026583527925</c:v>
                </c:pt>
                <c:pt idx="94">
                  <c:v>0.98906214760622857</c:v>
                </c:pt>
                <c:pt idx="95">
                  <c:v>1.0126016962806323</c:v>
                </c:pt>
                <c:pt idx="96">
                  <c:v>1.0186453536324027</c:v>
                </c:pt>
                <c:pt idx="97">
                  <c:v>0.99621429328726374</c:v>
                </c:pt>
                <c:pt idx="98">
                  <c:v>1.0231208671775749</c:v>
                </c:pt>
                <c:pt idx="99">
                  <c:v>0.98831163682892331</c:v>
                </c:pt>
                <c:pt idx="100">
                  <c:v>0.99877584202050251</c:v>
                </c:pt>
                <c:pt idx="101">
                  <c:v>0.97268592109245011</c:v>
                </c:pt>
                <c:pt idx="102">
                  <c:v>0.98869215993788961</c:v>
                </c:pt>
                <c:pt idx="103">
                  <c:v>0.97647994808955374</c:v>
                </c:pt>
                <c:pt idx="104">
                  <c:v>0.93475063813842929</c:v>
                </c:pt>
                <c:pt idx="105">
                  <c:v>0.95639790647132572</c:v>
                </c:pt>
                <c:pt idx="106">
                  <c:v>0.98195257317378248</c:v>
                </c:pt>
                <c:pt idx="107">
                  <c:v>0.96468284646431068</c:v>
                </c:pt>
                <c:pt idx="108">
                  <c:v>0.97673041072556743</c:v>
                </c:pt>
                <c:pt idx="109">
                  <c:v>0.95208373514010325</c:v>
                </c:pt>
                <c:pt idx="110">
                  <c:v>0.94532849171588962</c:v>
                </c:pt>
                <c:pt idx="111">
                  <c:v>0.99559772370683275</c:v>
                </c:pt>
                <c:pt idx="112">
                  <c:v>0.9487970870304322</c:v>
                </c:pt>
                <c:pt idx="113">
                  <c:v>0.94239761660783938</c:v>
                </c:pt>
                <c:pt idx="114">
                  <c:v>0.91390620100802833</c:v>
                </c:pt>
                <c:pt idx="115">
                  <c:v>0.9742157733343052</c:v>
                </c:pt>
                <c:pt idx="116">
                  <c:v>0.92973170798588789</c:v>
                </c:pt>
                <c:pt idx="117">
                  <c:v>0.93026128911026118</c:v>
                </c:pt>
                <c:pt idx="118">
                  <c:v>0.91927785604636414</c:v>
                </c:pt>
                <c:pt idx="119">
                  <c:v>0.93606167741958446</c:v>
                </c:pt>
                <c:pt idx="120">
                  <c:v>0.94539448404420345</c:v>
                </c:pt>
                <c:pt idx="121">
                  <c:v>0.92745868328946812</c:v>
                </c:pt>
                <c:pt idx="122">
                  <c:v>0.95700327762288784</c:v>
                </c:pt>
                <c:pt idx="123">
                  <c:v>0.96576997178009227</c:v>
                </c:pt>
                <c:pt idx="124">
                  <c:v>0.95098754887300818</c:v>
                </c:pt>
                <c:pt idx="125">
                  <c:v>0.96248751172040303</c:v>
                </c:pt>
                <c:pt idx="126">
                  <c:v>0.97830762648779412</c:v>
                </c:pt>
                <c:pt idx="127">
                  <c:v>1.0115569961490323</c:v>
                </c:pt>
                <c:pt idx="128">
                  <c:v>1.0298729923742633</c:v>
                </c:pt>
                <c:pt idx="129">
                  <c:v>1.0364953531981398</c:v>
                </c:pt>
                <c:pt idx="130">
                  <c:v>1.0461628640107259</c:v>
                </c:pt>
                <c:pt idx="131">
                  <c:v>1.1121156441540416</c:v>
                </c:pt>
                <c:pt idx="132">
                  <c:v>1.1315078441405606</c:v>
                </c:pt>
                <c:pt idx="133">
                  <c:v>1.1206586424202036</c:v>
                </c:pt>
                <c:pt idx="134">
                  <c:v>1.1322241234549397</c:v>
                </c:pt>
                <c:pt idx="135">
                  <c:v>1.1470698121860972</c:v>
                </c:pt>
                <c:pt idx="136">
                  <c:v>1.1718059356290578</c:v>
                </c:pt>
                <c:pt idx="137">
                  <c:v>1.1829358625436102</c:v>
                </c:pt>
                <c:pt idx="138">
                  <c:v>1.1824383209323222</c:v>
                </c:pt>
                <c:pt idx="139">
                  <c:v>1.2069484808215585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4769328"/>
        <c:axId val="-326906848"/>
      </c:scatterChart>
      <c:valAx>
        <c:axId val="-43476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906848"/>
        <c:crossesAt val="0"/>
        <c:crossBetween val="midCat"/>
        <c:majorUnit val="10"/>
      </c:valAx>
      <c:valAx>
        <c:axId val="-3269068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47693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'6557'!$A$2:$A$179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'6557'!$P$2:$P$177</c:f>
              <c:numCache>
                <c:formatCode>General</c:formatCode>
                <c:ptCount val="176"/>
                <c:pt idx="4">
                  <c:v>19.287050703405011</c:v>
                </c:pt>
                <c:pt idx="5">
                  <c:v>27.280863789064458</c:v>
                </c:pt>
                <c:pt idx="6">
                  <c:v>31.660446184483099</c:v>
                </c:pt>
                <c:pt idx="7">
                  <c:v>43.526057170675017</c:v>
                </c:pt>
                <c:pt idx="8">
                  <c:v>52.231277995225803</c:v>
                </c:pt>
                <c:pt idx="9">
                  <c:v>58.951623708112955</c:v>
                </c:pt>
                <c:pt idx="10">
                  <c:v>60.124446516965655</c:v>
                </c:pt>
                <c:pt idx="11">
                  <c:v>70.247862815845522</c:v>
                </c:pt>
                <c:pt idx="12">
                  <c:v>76.794506473817762</c:v>
                </c:pt>
                <c:pt idx="13">
                  <c:v>84.59012861476802</c:v>
                </c:pt>
                <c:pt idx="14">
                  <c:v>74.263687945135032</c:v>
                </c:pt>
                <c:pt idx="15">
                  <c:v>74.463096818723415</c:v>
                </c:pt>
                <c:pt idx="16">
                  <c:v>63.38999460793201</c:v>
                </c:pt>
                <c:pt idx="17">
                  <c:v>63.184004552135043</c:v>
                </c:pt>
                <c:pt idx="18">
                  <c:v>58.899324019536323</c:v>
                </c:pt>
                <c:pt idx="19">
                  <c:v>56.887659915882615</c:v>
                </c:pt>
                <c:pt idx="20">
                  <c:v>46.945500751641163</c:v>
                </c:pt>
                <c:pt idx="21">
                  <c:v>38.609379791778487</c:v>
                </c:pt>
                <c:pt idx="22">
                  <c:v>34.388996805558328</c:v>
                </c:pt>
                <c:pt idx="23">
                  <c:v>30.034023570124752</c:v>
                </c:pt>
                <c:pt idx="24">
                  <c:v>22.993175624342555</c:v>
                </c:pt>
                <c:pt idx="25">
                  <c:v>19.636468202490558</c:v>
                </c:pt>
                <c:pt idx="26">
                  <c:v>16.723087446015739</c:v>
                </c:pt>
                <c:pt idx="27">
                  <c:v>12.544865225901333</c:v>
                </c:pt>
                <c:pt idx="28">
                  <c:v>9.7595153965533115</c:v>
                </c:pt>
                <c:pt idx="29">
                  <c:v>11.062906799798045</c:v>
                </c:pt>
                <c:pt idx="30">
                  <c:v>5.7256854068743461</c:v>
                </c:pt>
                <c:pt idx="31">
                  <c:v>6.2849300072344256</c:v>
                </c:pt>
                <c:pt idx="32">
                  <c:v>5.3497541712071817</c:v>
                </c:pt>
                <c:pt idx="33">
                  <c:v>3.4913519164750211</c:v>
                </c:pt>
                <c:pt idx="34">
                  <c:v>3.0164538399918994</c:v>
                </c:pt>
                <c:pt idx="35">
                  <c:v>3.5305886571458664</c:v>
                </c:pt>
                <c:pt idx="36">
                  <c:v>3.6636830409769234</c:v>
                </c:pt>
                <c:pt idx="37">
                  <c:v>3.5870177827379632</c:v>
                </c:pt>
                <c:pt idx="38">
                  <c:v>1.3192567985335519</c:v>
                </c:pt>
                <c:pt idx="39">
                  <c:v>-1.7064609551775041</c:v>
                </c:pt>
                <c:pt idx="40">
                  <c:v>-0.95093886218717683</c:v>
                </c:pt>
                <c:pt idx="41">
                  <c:v>-2.5612921965330289</c:v>
                </c:pt>
                <c:pt idx="42">
                  <c:v>-2.2315357359253807</c:v>
                </c:pt>
                <c:pt idx="43">
                  <c:v>-1.1197298724253648</c:v>
                </c:pt>
                <c:pt idx="44">
                  <c:v>-1.8331255061914999</c:v>
                </c:pt>
                <c:pt idx="45">
                  <c:v>0.31940301381249597</c:v>
                </c:pt>
                <c:pt idx="46">
                  <c:v>0.30641868953579138</c:v>
                </c:pt>
                <c:pt idx="47">
                  <c:v>1.6420181008937687</c:v>
                </c:pt>
                <c:pt idx="48">
                  <c:v>-1.2787756088666498</c:v>
                </c:pt>
                <c:pt idx="49">
                  <c:v>0.73358907703612619</c:v>
                </c:pt>
                <c:pt idx="50">
                  <c:v>0.38081936405070643</c:v>
                </c:pt>
                <c:pt idx="51">
                  <c:v>1.7416672308125503</c:v>
                </c:pt>
                <c:pt idx="52">
                  <c:v>5.6962196793380393</c:v>
                </c:pt>
                <c:pt idx="53">
                  <c:v>12.316806648744612</c:v>
                </c:pt>
                <c:pt idx="54">
                  <c:v>15.736789806108655</c:v>
                </c:pt>
                <c:pt idx="55">
                  <c:v>22.075729062988607</c:v>
                </c:pt>
                <c:pt idx="56">
                  <c:v>24.295647725427575</c:v>
                </c:pt>
                <c:pt idx="57">
                  <c:v>32.93563228016523</c:v>
                </c:pt>
                <c:pt idx="58">
                  <c:v>36.733938596114236</c:v>
                </c:pt>
                <c:pt idx="59">
                  <c:v>37.144730974845515</c:v>
                </c:pt>
                <c:pt idx="60">
                  <c:v>43.045448944152369</c:v>
                </c:pt>
                <c:pt idx="61">
                  <c:v>43.583021467080371</c:v>
                </c:pt>
                <c:pt idx="62">
                  <c:v>51.893919587725044</c:v>
                </c:pt>
                <c:pt idx="63">
                  <c:v>47.241303398884739</c:v>
                </c:pt>
                <c:pt idx="64">
                  <c:v>50.514360201885587</c:v>
                </c:pt>
                <c:pt idx="65">
                  <c:v>49.524755777878013</c:v>
                </c:pt>
                <c:pt idx="66">
                  <c:v>48.439072908816136</c:v>
                </c:pt>
                <c:pt idx="67">
                  <c:v>42.600152897897061</c:v>
                </c:pt>
                <c:pt idx="68">
                  <c:v>40.438739336597422</c:v>
                </c:pt>
                <c:pt idx="69">
                  <c:v>30.299494370496443</c:v>
                </c:pt>
                <c:pt idx="70">
                  <c:v>25.523811798448126</c:v>
                </c:pt>
                <c:pt idx="71">
                  <c:v>19.979325938715789</c:v>
                </c:pt>
                <c:pt idx="72">
                  <c:v>18.28221899740571</c:v>
                </c:pt>
                <c:pt idx="73">
                  <c:v>10.165361067877113</c:v>
                </c:pt>
                <c:pt idx="74">
                  <c:v>8.9422417200363231</c:v>
                </c:pt>
                <c:pt idx="75">
                  <c:v>6.255007890178101</c:v>
                </c:pt>
                <c:pt idx="76">
                  <c:v>3.1663514164132427</c:v>
                </c:pt>
                <c:pt idx="77">
                  <c:v>0.21899255434678386</c:v>
                </c:pt>
                <c:pt idx="78">
                  <c:v>-0.96621074857979605</c:v>
                </c:pt>
                <c:pt idx="79">
                  <c:v>-4.3864788562030821</c:v>
                </c:pt>
                <c:pt idx="80">
                  <c:v>-4.6843298201452876</c:v>
                </c:pt>
                <c:pt idx="81">
                  <c:v>-5.7351350117417965</c:v>
                </c:pt>
                <c:pt idx="82">
                  <c:v>-9.2256547687990498</c:v>
                </c:pt>
                <c:pt idx="83">
                  <c:v>-8.7190980398647397</c:v>
                </c:pt>
                <c:pt idx="84">
                  <c:v>-11.224278970575366</c:v>
                </c:pt>
                <c:pt idx="85">
                  <c:v>-10.267547668845832</c:v>
                </c:pt>
                <c:pt idx="86">
                  <c:v>-11.308192875064179</c:v>
                </c:pt>
                <c:pt idx="87">
                  <c:v>-12.985316371085871</c:v>
                </c:pt>
                <c:pt idx="88">
                  <c:v>-12.71194236633777</c:v>
                </c:pt>
                <c:pt idx="89">
                  <c:v>-14.609320739984902</c:v>
                </c:pt>
                <c:pt idx="90">
                  <c:v>-15.931661819110202</c:v>
                </c:pt>
                <c:pt idx="91">
                  <c:v>-14.839122735211177</c:v>
                </c:pt>
                <c:pt idx="92">
                  <c:v>-12.991544850772488</c:v>
                </c:pt>
                <c:pt idx="93">
                  <c:v>-14.486559339541849</c:v>
                </c:pt>
                <c:pt idx="94">
                  <c:v>-16.484968365697128</c:v>
                </c:pt>
                <c:pt idx="95">
                  <c:v>-14.662654874728148</c:v>
                </c:pt>
                <c:pt idx="96">
                  <c:v>-14.097334073526428</c:v>
                </c:pt>
                <c:pt idx="97">
                  <c:v>-15.57777997995727</c:v>
                </c:pt>
                <c:pt idx="98">
                  <c:v>-13.513562489665743</c:v>
                </c:pt>
                <c:pt idx="99">
                  <c:v>-15.883318287212781</c:v>
                </c:pt>
                <c:pt idx="100">
                  <c:v>-15.000403131031383</c:v>
                </c:pt>
                <c:pt idx="101">
                  <c:v>-16.743719955027309</c:v>
                </c:pt>
                <c:pt idx="102">
                  <c:v>-15.462637271345637</c:v>
                </c:pt>
                <c:pt idx="103">
                  <c:v>-16.208909786924224</c:v>
                </c:pt>
                <c:pt idx="104">
                  <c:v>-19.075838852898165</c:v>
                </c:pt>
                <c:pt idx="105">
                  <c:v>-17.389476283914394</c:v>
                </c:pt>
                <c:pt idx="106">
                  <c:v>-15.42238659471858</c:v>
                </c:pt>
                <c:pt idx="107">
                  <c:v>-16.532016374674601</c:v>
                </c:pt>
                <c:pt idx="108">
                  <c:v>-15.535344751951444</c:v>
                </c:pt>
                <c:pt idx="109">
                  <c:v>-17.174971583153056</c:v>
                </c:pt>
                <c:pt idx="110">
                  <c:v>-17.529188084498241</c:v>
                </c:pt>
                <c:pt idx="111">
                  <c:v>-13.786479918625302</c:v>
                </c:pt>
                <c:pt idx="112">
                  <c:v>-17.017758562654009</c:v>
                </c:pt>
                <c:pt idx="113">
                  <c:v>-17.346414545017492</c:v>
                </c:pt>
                <c:pt idx="114">
                  <c:v>-19.262266805548204</c:v>
                </c:pt>
                <c:pt idx="115">
                  <c:v>-14.79821017153731</c:v>
                </c:pt>
                <c:pt idx="116">
                  <c:v>-17.863054698498072</c:v>
                </c:pt>
                <c:pt idx="117">
                  <c:v>-17.693892822888831</c:v>
                </c:pt>
                <c:pt idx="118">
                  <c:v>-18.351883700173136</c:v>
                </c:pt>
                <c:pt idx="119">
                  <c:v>-17.014935582996973</c:v>
                </c:pt>
                <c:pt idx="120">
                  <c:v>-16.213305781282912</c:v>
                </c:pt>
                <c:pt idx="121">
                  <c:v>-17.370789665399759</c:v>
                </c:pt>
                <c:pt idx="122">
                  <c:v>-15.11704353942482</c:v>
                </c:pt>
                <c:pt idx="123">
                  <c:v>-14.356086100153117</c:v>
                </c:pt>
                <c:pt idx="124">
                  <c:v>-15.287015484731906</c:v>
                </c:pt>
                <c:pt idx="125">
                  <c:v>-14.329686297408999</c:v>
                </c:pt>
                <c:pt idx="126">
                  <c:v>-13.061975702132678</c:v>
                </c:pt>
                <c:pt idx="127">
                  <c:v>-10.542059912753761</c:v>
                </c:pt>
                <c:pt idx="128">
                  <c:v>-9.0950326602590721</c:v>
                </c:pt>
                <c:pt idx="129">
                  <c:v>-8.4881348956111076</c:v>
                </c:pt>
                <c:pt idx="130">
                  <c:v>-7.6624582642871069</c:v>
                </c:pt>
                <c:pt idx="131">
                  <c:v>-2.7929652428382834</c:v>
                </c:pt>
                <c:pt idx="132">
                  <c:v>-1.268618107881293</c:v>
                </c:pt>
                <c:pt idx="133">
                  <c:v>-1.916965131391251</c:v>
                </c:pt>
                <c:pt idx="134">
                  <c:v>-0.95492878848444152</c:v>
                </c:pt>
                <c:pt idx="135">
                  <c:v>0.24277414718326171</c:v>
                </c:pt>
                <c:pt idx="136">
                  <c:v>2.1510555782302632</c:v>
                </c:pt>
                <c:pt idx="137">
                  <c:v>3.0817995259699473</c:v>
                </c:pt>
                <c:pt idx="138">
                  <c:v>3.1771677464625863</c:v>
                </c:pt>
                <c:pt idx="139">
                  <c:v>5.0692148211142767</c:v>
                </c:pt>
                <c:pt idx="140">
                  <c:v>7.2998058370331433</c:v>
                </c:pt>
                <c:pt idx="141">
                  <c:v>6.6805008625881692</c:v>
                </c:pt>
                <c:pt idx="142">
                  <c:v>10.324188082967298</c:v>
                </c:pt>
                <c:pt idx="143">
                  <c:v>10.895975429996554</c:v>
                </c:pt>
                <c:pt idx="144">
                  <c:v>12.097314446480041</c:v>
                </c:pt>
                <c:pt idx="145">
                  <c:v>14.052068306180226</c:v>
                </c:pt>
                <c:pt idx="146">
                  <c:v>15.807121694994027</c:v>
                </c:pt>
                <c:pt idx="147">
                  <c:v>15.334021716971582</c:v>
                </c:pt>
                <c:pt idx="148">
                  <c:v>19.827446800637397</c:v>
                </c:pt>
                <c:pt idx="149">
                  <c:v>18.339001835766851</c:v>
                </c:pt>
                <c:pt idx="150">
                  <c:v>20.957880148478822</c:v>
                </c:pt>
                <c:pt idx="151">
                  <c:v>16.53656477893929</c:v>
                </c:pt>
                <c:pt idx="152">
                  <c:v>16.758519755014024</c:v>
                </c:pt>
                <c:pt idx="153">
                  <c:v>12.720227383144364</c:v>
                </c:pt>
                <c:pt idx="154">
                  <c:v>12.571485878345909</c:v>
                </c:pt>
                <c:pt idx="155">
                  <c:v>13.163034975213819</c:v>
                </c:pt>
                <c:pt idx="156">
                  <c:v>12.0792245057294</c:v>
                </c:pt>
                <c:pt idx="157">
                  <c:v>12.648299359425019</c:v>
                </c:pt>
                <c:pt idx="158">
                  <c:v>10.738418994731058</c:v>
                </c:pt>
                <c:pt idx="159">
                  <c:v>14.523634328206908</c:v>
                </c:pt>
                <c:pt idx="160">
                  <c:v>11.742065600676273</c:v>
                </c:pt>
                <c:pt idx="161">
                  <c:v>13.042328972582029</c:v>
                </c:pt>
                <c:pt idx="162">
                  <c:v>15.791305264721739</c:v>
                </c:pt>
                <c:pt idx="163">
                  <c:v>13.541335598371868</c:v>
                </c:pt>
                <c:pt idx="164">
                  <c:v>11.926729803747293</c:v>
                </c:pt>
                <c:pt idx="165">
                  <c:v>12.463231120312804</c:v>
                </c:pt>
                <c:pt idx="166">
                  <c:v>8.942571330738966</c:v>
                </c:pt>
                <c:pt idx="167">
                  <c:v>13.016352810798667</c:v>
                </c:pt>
                <c:pt idx="168">
                  <c:v>15.111638264451772</c:v>
                </c:pt>
                <c:pt idx="169">
                  <c:v>14.62766256035275</c:v>
                </c:pt>
                <c:pt idx="170">
                  <c:v>13.298337757509865</c:v>
                </c:pt>
                <c:pt idx="171">
                  <c:v>12.961423680643561</c:v>
                </c:pt>
                <c:pt idx="172">
                  <c:v>13.181515709878862</c:v>
                </c:pt>
                <c:pt idx="173">
                  <c:v>12.855051566543974</c:v>
                </c:pt>
                <c:pt idx="174">
                  <c:v>11.507615321561069</c:v>
                </c:pt>
                <c:pt idx="175">
                  <c:v>9.8980558573617188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6551616"/>
        <c:axId val="-326543696"/>
      </c:scatterChart>
      <c:valAx>
        <c:axId val="-32655161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543696"/>
        <c:crossesAt val="0"/>
        <c:crossBetween val="midCat"/>
        <c:majorUnit val="10"/>
      </c:valAx>
      <c:valAx>
        <c:axId val="-326543696"/>
        <c:scaling>
          <c:orientation val="minMax"/>
          <c:max val="10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55161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'6557'!$L$1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'6557'!$A$2:$A$141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'6557'!$M$2:$M$177</c:f>
              <c:numCache>
                <c:formatCode>0.00</c:formatCode>
                <c:ptCount val="176"/>
                <c:pt idx="4">
                  <c:v>1.6603384349758465</c:v>
                </c:pt>
                <c:pt idx="5">
                  <c:v>1.7716031114840602</c:v>
                </c:pt>
                <c:pt idx="6">
                  <c:v>1.8325618571096622</c:v>
                </c:pt>
                <c:pt idx="7">
                  <c:v>1.99771750358323</c:v>
                </c:pt>
                <c:pt idx="8">
                  <c:v>2.1188841569183956</c:v>
                </c:pt>
                <c:pt idx="9">
                  <c:v>2.212423633480483</c:v>
                </c:pt>
                <c:pt idx="10">
                  <c:v>2.2287479769483771</c:v>
                </c:pt>
                <c:pt idx="11">
                  <c:v>2.3696542788074386</c:v>
                </c:pt>
                <c:pt idx="12">
                  <c:v>2.4607760227128055</c:v>
                </c:pt>
                <c:pt idx="13">
                  <c:v>2.569282109407419</c:v>
                </c:pt>
                <c:pt idx="14">
                  <c:v>2.4255499420079616</c:v>
                </c:pt>
                <c:pt idx="15">
                  <c:v>2.4283254839896076</c:v>
                </c:pt>
                <c:pt idx="16">
                  <c:v>2.274200647416142</c:v>
                </c:pt>
                <c:pt idx="17">
                  <c:v>2.2713335029537234</c:v>
                </c:pt>
                <c:pt idx="18">
                  <c:v>2.2116956820174449</c:v>
                </c:pt>
                <c:pt idx="19">
                  <c:v>2.1836956333125594</c:v>
                </c:pt>
                <c:pt idx="20">
                  <c:v>2.0453122221233495</c:v>
                </c:pt>
                <c:pt idx="21">
                  <c:v>1.9292830140353616</c:v>
                </c:pt>
                <c:pt idx="22">
                  <c:v>1.8705401409320412</c:v>
                </c:pt>
                <c:pt idx="23">
                  <c:v>1.8099239264859321</c:v>
                </c:pt>
                <c:pt idx="24">
                  <c:v>1.7119234277706996</c:v>
                </c:pt>
                <c:pt idx="25">
                  <c:v>1.6652019243501237</c:v>
                </c:pt>
                <c:pt idx="26">
                  <c:v>1.6246510178001634</c:v>
                </c:pt>
                <c:pt idx="27">
                  <c:v>1.566494974029957</c:v>
                </c:pt>
                <c:pt idx="28">
                  <c:v>1.5277261106097473</c:v>
                </c:pt>
                <c:pt idx="29">
                  <c:v>1.545867818614626</c:v>
                </c:pt>
                <c:pt idx="30">
                  <c:v>1.4715798404779212</c:v>
                </c:pt>
                <c:pt idx="31">
                  <c:v>1.4793638815708581</c:v>
                </c:pt>
                <c:pt idx="32">
                  <c:v>1.4663473104102771</c:v>
                </c:pt>
                <c:pt idx="33">
                  <c:v>1.4404804902233186</c:v>
                </c:pt>
                <c:pt idx="34">
                  <c:v>1.4338704556518249</c:v>
                </c:pt>
                <c:pt idx="35">
                  <c:v>1.4410266204882118</c:v>
                </c:pt>
                <c:pt idx="36">
                  <c:v>1.4428791411067623</c:v>
                </c:pt>
                <c:pt idx="37">
                  <c:v>1.4418120489611279</c:v>
                </c:pt>
                <c:pt idx="38">
                  <c:v>1.4102474264710041</c:v>
                </c:pt>
                <c:pt idx="39">
                  <c:v>1.368132918230154</c:v>
                </c:pt>
                <c:pt idx="40">
                  <c:v>1.3786489160863189</c:v>
                </c:pt>
                <c:pt idx="41">
                  <c:v>1.356234651343083</c:v>
                </c:pt>
                <c:pt idx="42">
                  <c:v>1.3608244816934854</c:v>
                </c:pt>
                <c:pt idx="43">
                  <c:v>1.3762995395184157</c:v>
                </c:pt>
                <c:pt idx="44">
                  <c:v>1.3663698934830639</c:v>
                </c:pt>
                <c:pt idx="45">
                  <c:v>1.3963306127151163</c:v>
                </c:pt>
                <c:pt idx="46">
                  <c:v>1.3961498858673849</c:v>
                </c:pt>
                <c:pt idx="47">
                  <c:v>1.4147398922706991</c:v>
                </c:pt>
                <c:pt idx="48">
                  <c:v>1.3740858059440222</c:v>
                </c:pt>
                <c:pt idx="49">
                  <c:v>1.4020956059473775</c:v>
                </c:pt>
                <c:pt idx="50">
                  <c:v>1.3971854576143332</c:v>
                </c:pt>
                <c:pt idx="51">
                  <c:v>1.4161268934534799</c:v>
                </c:pt>
                <c:pt idx="52">
                  <c:v>1.4711697114684892</c:v>
                </c:pt>
                <c:pt idx="53">
                  <c:v>1.5633206611531913</c:v>
                </c:pt>
                <c:pt idx="54">
                  <c:v>1.6109228899756656</c:v>
                </c:pt>
                <c:pt idx="55">
                  <c:v>1.6991536277054784</c:v>
                </c:pt>
                <c:pt idx="56">
                  <c:v>1.7300523401477199</c:v>
                </c:pt>
                <c:pt idx="57">
                  <c:v>1.8503109797002788</c:v>
                </c:pt>
                <c:pt idx="58">
                  <c:v>1.9031790314040806</c:v>
                </c:pt>
                <c:pt idx="59">
                  <c:v>1.9088967884546642</c:v>
                </c:pt>
                <c:pt idx="60">
                  <c:v>1.9910279902961154</c:v>
                </c:pt>
                <c:pt idx="61">
                  <c:v>1.9985103810178337</c:v>
                </c:pt>
                <c:pt idx="62">
                  <c:v>2.1141885162178098</c:v>
                </c:pt>
                <c:pt idx="63">
                  <c:v>2.0494294544758138</c:v>
                </c:pt>
                <c:pt idx="64">
                  <c:v>2.0949866375718527</c:v>
                </c:pt>
                <c:pt idx="65">
                  <c:v>2.081212483119101</c:v>
                </c:pt>
                <c:pt idx="66">
                  <c:v>2.066101027306682</c:v>
                </c:pt>
                <c:pt idx="67">
                  <c:v>1.9848299819106221</c:v>
                </c:pt>
                <c:pt idx="68">
                  <c:v>1.9547455931312676</c:v>
                </c:pt>
                <c:pt idx="69">
                  <c:v>1.8136189744447995</c:v>
                </c:pt>
                <c:pt idx="70">
                  <c:v>1.7471469703097371</c:v>
                </c:pt>
                <c:pt idx="71">
                  <c:v>1.6699741093763003</c:v>
                </c:pt>
                <c:pt idx="72">
                  <c:v>1.6463523342858295</c:v>
                </c:pt>
                <c:pt idx="73">
                  <c:v>1.5333750151873524</c:v>
                </c:pt>
                <c:pt idx="74">
                  <c:v>1.5163506017928758</c:v>
                </c:pt>
                <c:pt idx="75">
                  <c:v>1.4789474001446554</c:v>
                </c:pt>
                <c:pt idx="76">
                  <c:v>1.4359568573691488</c:v>
                </c:pt>
                <c:pt idx="77">
                  <c:v>1.3949330147014054</c:v>
                </c:pt>
                <c:pt idx="78">
                  <c:v>1.378436349007137</c:v>
                </c:pt>
                <c:pt idx="79">
                  <c:v>1.3308301540050591</c:v>
                </c:pt>
                <c:pt idx="80">
                  <c:v>1.3266844114419585</c:v>
                </c:pt>
                <c:pt idx="81">
                  <c:v>1.3120584127523116</c:v>
                </c:pt>
                <c:pt idx="82">
                  <c:v>1.2634743956564871</c:v>
                </c:pt>
                <c:pt idx="83">
                  <c:v>1.2705250822279615</c:v>
                </c:pt>
                <c:pt idx="84">
                  <c:v>1.2356558473755594</c:v>
                </c:pt>
                <c:pt idx="85">
                  <c:v>1.2489724458063116</c:v>
                </c:pt>
                <c:pt idx="86">
                  <c:v>1.2344878624180129</c:v>
                </c:pt>
                <c:pt idx="87">
                  <c:v>1.2111442338830978</c:v>
                </c:pt>
                <c:pt idx="88">
                  <c:v>1.2149492853495398</c:v>
                </c:pt>
                <c:pt idx="89">
                  <c:v>1.1885399624525292</c:v>
                </c:pt>
                <c:pt idx="90">
                  <c:v>1.1701344967722842</c:v>
                </c:pt>
                <c:pt idx="91">
                  <c:v>1.1853413832030766</c:v>
                </c:pt>
                <c:pt idx="92">
                  <c:v>1.2110575406154365</c:v>
                </c:pt>
                <c:pt idx="93">
                  <c:v>1.1902486598365718</c:v>
                </c:pt>
                <c:pt idx="94">
                  <c:v>1.1624331065526012</c:v>
                </c:pt>
                <c:pt idx="95">
                  <c:v>1.1877976126895984</c:v>
                </c:pt>
                <c:pt idx="96">
                  <c:v>1.195666227503962</c:v>
                </c:pt>
                <c:pt idx="97">
                  <c:v>1.1750601246214165</c:v>
                </c:pt>
                <c:pt idx="98">
                  <c:v>1.2037916559743211</c:v>
                </c:pt>
                <c:pt idx="99">
                  <c:v>1.1708073830882628</c:v>
                </c:pt>
                <c:pt idx="100">
                  <c:v>1.1830965457424354</c:v>
                </c:pt>
                <c:pt idx="101">
                  <c:v>1.1588315822769766</c:v>
                </c:pt>
                <c:pt idx="102">
                  <c:v>1.1766627785850095</c:v>
                </c:pt>
                <c:pt idx="103">
                  <c:v>1.1662755241992668</c:v>
                </c:pt>
                <c:pt idx="104">
                  <c:v>1.1263711717107359</c:v>
                </c:pt>
                <c:pt idx="105">
                  <c:v>1.1498433975062257</c:v>
                </c:pt>
                <c:pt idx="106">
                  <c:v>1.1772230216712758</c:v>
                </c:pt>
                <c:pt idx="107">
                  <c:v>1.1617782524243974</c:v>
                </c:pt>
                <c:pt idx="108">
                  <c:v>1.1756507741482476</c:v>
                </c:pt>
                <c:pt idx="109">
                  <c:v>1.1528290560253769</c:v>
                </c:pt>
                <c:pt idx="110">
                  <c:v>1.1478987700637566</c:v>
                </c:pt>
                <c:pt idx="111">
                  <c:v>1.1999929595172931</c:v>
                </c:pt>
                <c:pt idx="112">
                  <c:v>1.1550172803034859</c:v>
                </c:pt>
                <c:pt idx="113">
                  <c:v>1.1504427673434865</c:v>
                </c:pt>
                <c:pt idx="114">
                  <c:v>1.1237763092062689</c:v>
                </c:pt>
                <c:pt idx="115">
                  <c:v>1.1859108389951392</c:v>
                </c:pt>
                <c:pt idx="116">
                  <c:v>1.1432517311093151</c:v>
                </c:pt>
                <c:pt idx="117">
                  <c:v>1.1456062696962819</c:v>
                </c:pt>
                <c:pt idx="118">
                  <c:v>1.1364477940949782</c:v>
                </c:pt>
                <c:pt idx="119">
                  <c:v>1.155056572930792</c:v>
                </c:pt>
                <c:pt idx="120">
                  <c:v>1.1662143370180043</c:v>
                </c:pt>
                <c:pt idx="121">
                  <c:v>1.1501034937258625</c:v>
                </c:pt>
                <c:pt idx="122">
                  <c:v>1.1814730455218756</c:v>
                </c:pt>
                <c:pt idx="123">
                  <c:v>1.1920646971416733</c:v>
                </c:pt>
                <c:pt idx="124">
                  <c:v>1.1791072316971827</c:v>
                </c:pt>
                <c:pt idx="125">
                  <c:v>1.192432152007171</c:v>
                </c:pt>
                <c:pt idx="126">
                  <c:v>1.2100772242371554</c:v>
                </c:pt>
                <c:pt idx="127">
                  <c:v>1.245151551360987</c:v>
                </c:pt>
                <c:pt idx="128">
                  <c:v>1.2652925050488113</c:v>
                </c:pt>
                <c:pt idx="129">
                  <c:v>1.2737398233352812</c:v>
                </c:pt>
                <c:pt idx="130">
                  <c:v>1.2852322916104608</c:v>
                </c:pt>
                <c:pt idx="131">
                  <c:v>1.3530100292163698</c:v>
                </c:pt>
                <c:pt idx="132">
                  <c:v>1.3742271866654823</c:v>
                </c:pt>
                <c:pt idx="133">
                  <c:v>1.3652029424077186</c:v>
                </c:pt>
                <c:pt idx="134">
                  <c:v>1.3785933809050481</c:v>
                </c:pt>
                <c:pt idx="135">
                  <c:v>1.395264027098799</c:v>
                </c:pt>
                <c:pt idx="136">
                  <c:v>1.4218251080043529</c:v>
                </c:pt>
                <c:pt idx="137">
                  <c:v>1.4347799923814988</c:v>
                </c:pt>
                <c:pt idx="138">
                  <c:v>1.4361074082328043</c:v>
                </c:pt>
                <c:pt idx="139">
                  <c:v>1.4624425255846338</c:v>
                </c:pt>
                <c:pt idx="140">
                  <c:v>1.4934897849024149</c:v>
                </c:pt>
                <c:pt idx="141">
                  <c:v>1.4848697725374569</c:v>
                </c:pt>
                <c:pt idx="142">
                  <c:v>1.5355857044123078</c:v>
                </c:pt>
                <c:pt idx="143">
                  <c:v>1.5435443261009774</c:v>
                </c:pt>
                <c:pt idx="144">
                  <c:v>1.5602655823542069</c:v>
                </c:pt>
                <c:pt idx="145">
                  <c:v>1.5874735059723986</c:v>
                </c:pt>
                <c:pt idx="146">
                  <c:v>1.6119018289102125</c:v>
                </c:pt>
                <c:pt idx="147">
                  <c:v>1.605316821799508</c:v>
                </c:pt>
                <c:pt idx="148">
                  <c:v>1.6678601266016775</c:v>
                </c:pt>
                <c:pt idx="149">
                  <c:v>1.6471426860333334</c:v>
                </c:pt>
                <c:pt idx="150">
                  <c:v>1.6835944575666224</c:v>
                </c:pt>
                <c:pt idx="151">
                  <c:v>1.6220548369799062</c:v>
                </c:pt>
                <c:pt idx="152">
                  <c:v>1.6251441947554397</c:v>
                </c:pt>
                <c:pt idx="153">
                  <c:v>1.5689358134001483</c:v>
                </c:pt>
                <c:pt idx="154">
                  <c:v>1.5668655028690659</c:v>
                </c:pt>
                <c:pt idx="155">
                  <c:v>1.5750991853678236</c:v>
                </c:pt>
                <c:pt idx="156">
                  <c:v>1.5600137912022116</c:v>
                </c:pt>
                <c:pt idx="157">
                  <c:v>1.5679346581060165</c:v>
                </c:pt>
                <c:pt idx="158">
                  <c:v>1.5413513218846226</c:v>
                </c:pt>
                <c:pt idx="159">
                  <c:v>1.5940371621813723</c:v>
                </c:pt>
                <c:pt idx="160">
                  <c:v>1.5553209273460504</c:v>
                </c:pt>
                <c:pt idx="161">
                  <c:v>1.5734190967553541</c:v>
                </c:pt>
                <c:pt idx="162">
                  <c:v>1.6116816824070477</c:v>
                </c:pt>
                <c:pt idx="163">
                  <c:v>1.5803646945819489</c:v>
                </c:pt>
                <c:pt idx="164">
                  <c:v>1.5578912404866221</c:v>
                </c:pt>
                <c:pt idx="165">
                  <c:v>1.5653587212488356</c:v>
                </c:pt>
                <c:pt idx="166">
                  <c:v>1.5163551895944432</c:v>
                </c:pt>
                <c:pt idx="167">
                  <c:v>1.5730575384843788</c:v>
                </c:pt>
                <c:pt idx="168">
                  <c:v>1.6022215001250764</c:v>
                </c:pt>
                <c:pt idx="169">
                  <c:v>1.5954851154263878</c:v>
                </c:pt>
                <c:pt idx="170">
                  <c:v>1.5769824443509286</c:v>
                </c:pt>
                <c:pt idx="171">
                  <c:v>1.5722929882213073</c:v>
                </c:pt>
                <c:pt idx="172">
                  <c:v>1.5753564159212661</c:v>
                </c:pt>
                <c:pt idx="173">
                  <c:v>1.5708124108375281</c:v>
                </c:pt>
                <c:pt idx="174">
                  <c:v>1.5520576493354836</c:v>
                </c:pt>
                <c:pt idx="175">
                  <c:v>1.5296544343508665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6476960"/>
        <c:axId val="-326469040"/>
      </c:scatterChart>
      <c:valAx>
        <c:axId val="-32647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469040"/>
        <c:crossesAt val="0"/>
        <c:crossBetween val="midCat"/>
        <c:majorUnit val="10"/>
      </c:valAx>
      <c:valAx>
        <c:axId val="-32646904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4769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'6558'!$L$1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'6558'!$A$2:$A$141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'6558'!$L$2:$L$141</c:f>
              <c:numCache>
                <c:formatCode>0.00</c:formatCode>
                <c:ptCount val="140"/>
                <c:pt idx="0">
                  <c:v>1.6813150777940702</c:v>
                </c:pt>
                <c:pt idx="1">
                  <c:v>1.6949917163431676</c:v>
                </c:pt>
                <c:pt idx="2">
                  <c:v>1.7031032809371718</c:v>
                </c:pt>
                <c:pt idx="3">
                  <c:v>1.8548151206508885</c:v>
                </c:pt>
                <c:pt idx="4">
                  <c:v>1.9865065718784687</c:v>
                </c:pt>
                <c:pt idx="5">
                  <c:v>2.1259139933731799</c:v>
                </c:pt>
                <c:pt idx="6">
                  <c:v>2.3422346748713232</c:v>
                </c:pt>
                <c:pt idx="7">
                  <c:v>2.5236833607678166</c:v>
                </c:pt>
                <c:pt idx="8">
                  <c:v>2.7063237665986866</c:v>
                </c:pt>
                <c:pt idx="9">
                  <c:v>2.8620128871524479</c:v>
                </c:pt>
                <c:pt idx="10">
                  <c:v>2.9478619201246739</c:v>
                </c:pt>
                <c:pt idx="11">
                  <c:v>3.1068508656042777</c:v>
                </c:pt>
                <c:pt idx="12">
                  <c:v>3.1879240662063641</c:v>
                </c:pt>
                <c:pt idx="13">
                  <c:v>3.3390387854418577</c:v>
                </c:pt>
                <c:pt idx="14">
                  <c:v>3.4371987663765755</c:v>
                </c:pt>
                <c:pt idx="15">
                  <c:v>3.4879265421326155</c:v>
                </c:pt>
                <c:pt idx="16">
                  <c:v>3.6019830084144715</c:v>
                </c:pt>
                <c:pt idx="17">
                  <c:v>3.6144530575814464</c:v>
                </c:pt>
                <c:pt idx="18">
                  <c:v>3.5552737422515559</c:v>
                </c:pt>
                <c:pt idx="19">
                  <c:v>3.5329253182720448</c:v>
                </c:pt>
                <c:pt idx="20">
                  <c:v>3.638360977325465</c:v>
                </c:pt>
                <c:pt idx="21">
                  <c:v>3.6728864491370681</c:v>
                </c:pt>
                <c:pt idx="22">
                  <c:v>3.7192868894048221</c:v>
                </c:pt>
                <c:pt idx="23">
                  <c:v>3.6657118323492246</c:v>
                </c:pt>
                <c:pt idx="24">
                  <c:v>3.7260976683336415</c:v>
                </c:pt>
                <c:pt idx="25">
                  <c:v>3.6637051258608655</c:v>
                </c:pt>
                <c:pt idx="26">
                  <c:v>3.7358658174430848</c:v>
                </c:pt>
                <c:pt idx="27">
                  <c:v>3.7463310169607378</c:v>
                </c:pt>
                <c:pt idx="28">
                  <c:v>3.70222947836091</c:v>
                </c:pt>
                <c:pt idx="29">
                  <c:v>3.7390932737387939</c:v>
                </c:pt>
                <c:pt idx="30">
                  <c:v>3.7902250556839814</c:v>
                </c:pt>
                <c:pt idx="31">
                  <c:v>3.7738054734389386</c:v>
                </c:pt>
                <c:pt idx="32">
                  <c:v>3.8281375968114548</c:v>
                </c:pt>
                <c:pt idx="33">
                  <c:v>3.8247400055100145</c:v>
                </c:pt>
                <c:pt idx="34">
                  <c:v>3.8442055323893971</c:v>
                </c:pt>
                <c:pt idx="35">
                  <c:v>3.8531561580227645</c:v>
                </c:pt>
                <c:pt idx="36">
                  <c:v>3.8405132281288066</c:v>
                </c:pt>
                <c:pt idx="37">
                  <c:v>3.7307083703426174</c:v>
                </c:pt>
                <c:pt idx="38">
                  <c:v>3.7647833252973277</c:v>
                </c:pt>
                <c:pt idx="39">
                  <c:v>3.8467792993157319</c:v>
                </c:pt>
                <c:pt idx="40">
                  <c:v>3.8406897307011256</c:v>
                </c:pt>
                <c:pt idx="41">
                  <c:v>3.7505859801362456</c:v>
                </c:pt>
                <c:pt idx="42">
                  <c:v>3.6411581808664053</c:v>
                </c:pt>
                <c:pt idx="43">
                  <c:v>3.6515904556648429</c:v>
                </c:pt>
                <c:pt idx="44">
                  <c:v>3.7338462077326215</c:v>
                </c:pt>
                <c:pt idx="45">
                  <c:v>3.6707619173705566</c:v>
                </c:pt>
                <c:pt idx="46">
                  <c:v>3.6935889454044433</c:v>
                </c:pt>
                <c:pt idx="47">
                  <c:v>3.6868645988621376</c:v>
                </c:pt>
                <c:pt idx="48">
                  <c:v>3.7427251422565737</c:v>
                </c:pt>
                <c:pt idx="49">
                  <c:v>3.5907385198104662</c:v>
                </c:pt>
                <c:pt idx="50">
                  <c:v>3.4983881472831957</c:v>
                </c:pt>
                <c:pt idx="51">
                  <c:v>3.4047319196222445</c:v>
                </c:pt>
                <c:pt idx="52">
                  <c:v>3.3104495931785509</c:v>
                </c:pt>
                <c:pt idx="53">
                  <c:v>3.0898815271921509</c:v>
                </c:pt>
                <c:pt idx="54">
                  <c:v>2.8342915242983184</c:v>
                </c:pt>
                <c:pt idx="55">
                  <c:v>2.7336418008737926</c:v>
                </c:pt>
                <c:pt idx="56">
                  <c:v>2.6457635249534635</c:v>
                </c:pt>
                <c:pt idx="57">
                  <c:v>2.4783288507519332</c:v>
                </c:pt>
                <c:pt idx="58">
                  <c:v>2.3984533005243902</c:v>
                </c:pt>
                <c:pt idx="59">
                  <c:v>2.273718475109181</c:v>
                </c:pt>
                <c:pt idx="60">
                  <c:v>2.220895405871806</c:v>
                </c:pt>
                <c:pt idx="61">
                  <c:v>2.1459665123249718</c:v>
                </c:pt>
                <c:pt idx="62">
                  <c:v>2.086948085915489</c:v>
                </c:pt>
                <c:pt idx="63">
                  <c:v>2.0783855285311157</c:v>
                </c:pt>
                <c:pt idx="64">
                  <c:v>1.9877071754339957</c:v>
                </c:pt>
                <c:pt idx="65">
                  <c:v>1.9116111870744186</c:v>
                </c:pt>
                <c:pt idx="66">
                  <c:v>1.8596539975903512</c:v>
                </c:pt>
                <c:pt idx="67">
                  <c:v>1.8082279952726459</c:v>
                </c:pt>
                <c:pt idx="68">
                  <c:v>1.7999800196914704</c:v>
                </c:pt>
                <c:pt idx="69">
                  <c:v>1.766703386289324</c:v>
                </c:pt>
                <c:pt idx="70">
                  <c:v>1.7570489842679828</c:v>
                </c:pt>
                <c:pt idx="71">
                  <c:v>1.7077396079273568</c:v>
                </c:pt>
                <c:pt idx="72">
                  <c:v>1.6490775273578604</c:v>
                </c:pt>
                <c:pt idx="73">
                  <c:v>1.6648345644996649</c:v>
                </c:pt>
                <c:pt idx="74">
                  <c:v>1.6049784011494193</c:v>
                </c:pt>
                <c:pt idx="75">
                  <c:v>1.5895106750265005</c:v>
                </c:pt>
                <c:pt idx="76">
                  <c:v>1.5486520121895575</c:v>
                </c:pt>
                <c:pt idx="77">
                  <c:v>1.5519572801523529</c:v>
                </c:pt>
                <c:pt idx="78">
                  <c:v>1.554623899978659</c:v>
                </c:pt>
                <c:pt idx="79">
                  <c:v>1.509643300598789</c:v>
                </c:pt>
                <c:pt idx="80">
                  <c:v>1.495279984733636</c:v>
                </c:pt>
                <c:pt idx="81">
                  <c:v>1.4674531368131982</c:v>
                </c:pt>
                <c:pt idx="82">
                  <c:v>1.4266679603692569</c:v>
                </c:pt>
                <c:pt idx="83">
                  <c:v>1.4442021938454117</c:v>
                </c:pt>
                <c:pt idx="84">
                  <c:v>1.4440354383419256</c:v>
                </c:pt>
                <c:pt idx="85">
                  <c:v>1.4168623989285365</c:v>
                </c:pt>
                <c:pt idx="86">
                  <c:v>1.3903900303958785</c:v>
                </c:pt>
                <c:pt idx="87">
                  <c:v>1.4403821990871277</c:v>
                </c:pt>
                <c:pt idx="88">
                  <c:v>1.4126208370745046</c:v>
                </c:pt>
                <c:pt idx="89">
                  <c:v>1.399230681376104</c:v>
                </c:pt>
                <c:pt idx="90">
                  <c:v>1.3991406186461139</c:v>
                </c:pt>
                <c:pt idx="91">
                  <c:v>1.3430010615341479</c:v>
                </c:pt>
                <c:pt idx="92">
                  <c:v>1.3597142653809153</c:v>
                </c:pt>
                <c:pt idx="93">
                  <c:v>1.3514692956193641</c:v>
                </c:pt>
                <c:pt idx="94">
                  <c:v>1.3312898102601456</c:v>
                </c:pt>
                <c:pt idx="95">
                  <c:v>1.3100313321424593</c:v>
                </c:pt>
                <c:pt idx="96">
                  <c:v>1.3173186625286935</c:v>
                </c:pt>
                <c:pt idx="97">
                  <c:v>1.3384991804973181</c:v>
                </c:pt>
                <c:pt idx="98">
                  <c:v>1.2996858032568612</c:v>
                </c:pt>
                <c:pt idx="99">
                  <c:v>1.3085016652812449</c:v>
                </c:pt>
                <c:pt idx="100">
                  <c:v>1.3049907949949195</c:v>
                </c:pt>
                <c:pt idx="101">
                  <c:v>1.3061213713160165</c:v>
                </c:pt>
                <c:pt idx="102">
                  <c:v>1.3180818948237585</c:v>
                </c:pt>
                <c:pt idx="103">
                  <c:v>1.3004893528990398</c:v>
                </c:pt>
                <c:pt idx="104">
                  <c:v>1.3107514543235423</c:v>
                </c:pt>
                <c:pt idx="105">
                  <c:v>1.3096102498118198</c:v>
                </c:pt>
                <c:pt idx="106">
                  <c:v>1.3374871408170856</c:v>
                </c:pt>
                <c:pt idx="107">
                  <c:v>1.27872360044865</c:v>
                </c:pt>
                <c:pt idx="108">
                  <c:v>1.2545298862413663</c:v>
                </c:pt>
                <c:pt idx="109">
                  <c:v>1.2863177438157289</c:v>
                </c:pt>
                <c:pt idx="110">
                  <c:v>1.244748524298541</c:v>
                </c:pt>
                <c:pt idx="111">
                  <c:v>1.26048949931576</c:v>
                </c:pt>
                <c:pt idx="112">
                  <c:v>1.2806337955719675</c:v>
                </c:pt>
                <c:pt idx="113">
                  <c:v>1.3114029381392964</c:v>
                </c:pt>
                <c:pt idx="114">
                  <c:v>1.3533804854578284</c:v>
                </c:pt>
                <c:pt idx="115">
                  <c:v>1.4437000564259379</c:v>
                </c:pt>
                <c:pt idx="116">
                  <c:v>1.5346960757989314</c:v>
                </c:pt>
                <c:pt idx="117">
                  <c:v>1.5524723121031845</c:v>
                </c:pt>
                <c:pt idx="118">
                  <c:v>1.6059503170043596</c:v>
                </c:pt>
                <c:pt idx="119">
                  <c:v>1.5953130957839494</c:v>
                </c:pt>
                <c:pt idx="120">
                  <c:v>1.6238174107096601</c:v>
                </c:pt>
                <c:pt idx="121">
                  <c:v>1.6141055986522372</c:v>
                </c:pt>
                <c:pt idx="122">
                  <c:v>1.7099045988079793</c:v>
                </c:pt>
                <c:pt idx="123">
                  <c:v>1.7311557677710165</c:v>
                </c:pt>
                <c:pt idx="124">
                  <c:v>1.7222209033177256</c:v>
                </c:pt>
                <c:pt idx="125">
                  <c:v>1.7602024511621905</c:v>
                </c:pt>
                <c:pt idx="126">
                  <c:v>1.7825833448232289</c:v>
                </c:pt>
                <c:pt idx="127">
                  <c:v>1.7956133203644922</c:v>
                </c:pt>
                <c:pt idx="128">
                  <c:v>1.8443855986438178</c:v>
                </c:pt>
                <c:pt idx="129">
                  <c:v>1.8255161280596179</c:v>
                </c:pt>
                <c:pt idx="130">
                  <c:v>1.8627531193997113</c:v>
                </c:pt>
                <c:pt idx="131">
                  <c:v>1.8534837547224794</c:v>
                </c:pt>
                <c:pt idx="132">
                  <c:v>1.8261607040638219</c:v>
                </c:pt>
                <c:pt idx="133">
                  <c:v>1.9055070638414464</c:v>
                </c:pt>
                <c:pt idx="134">
                  <c:v>1.9381284565078514</c:v>
                </c:pt>
                <c:pt idx="135">
                  <c:v>1.8922353452782388</c:v>
                </c:pt>
                <c:pt idx="136">
                  <c:v>1.9742914801514588</c:v>
                </c:pt>
                <c:pt idx="137">
                  <c:v>1.9765255050752664</c:v>
                </c:pt>
                <c:pt idx="138">
                  <c:v>1.9488828480771365</c:v>
                </c:pt>
                <c:pt idx="139">
                  <c:v>1.9644270958945425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4597936"/>
        <c:axId val="-734692048"/>
      </c:scatterChart>
      <c:valAx>
        <c:axId val="-73459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34692048"/>
        <c:crossesAt val="0"/>
        <c:crossBetween val="midCat"/>
        <c:majorUnit val="10"/>
      </c:valAx>
      <c:valAx>
        <c:axId val="-7346920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345979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'6558'!$A$2:$A$179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'6558'!$P$2:$P$177</c:f>
              <c:numCache>
                <c:formatCode>General</c:formatCode>
                <c:ptCount val="176"/>
                <c:pt idx="4">
                  <c:v>-53.400904516609202</c:v>
                </c:pt>
                <c:pt idx="5">
                  <c:v>-49.883169977989631</c:v>
                </c:pt>
                <c:pt idx="6">
                  <c:v>-44.635044567408599</c:v>
                </c:pt>
                <c:pt idx="7">
                  <c:v>-40.171467658262586</c:v>
                </c:pt>
                <c:pt idx="8">
                  <c:v>-35.681079490612035</c:v>
                </c:pt>
                <c:pt idx="9">
                  <c:v>-31.797040059564978</c:v>
                </c:pt>
                <c:pt idx="10">
                  <c:v>-29.484259603143176</c:v>
                </c:pt>
                <c:pt idx="11">
                  <c:v>-25.525980867579655</c:v>
                </c:pt>
                <c:pt idx="12">
                  <c:v>-23.32064686107999</c:v>
                </c:pt>
                <c:pt idx="13">
                  <c:v>-19.539522093713362</c:v>
                </c:pt>
                <c:pt idx="14">
                  <c:v>-16.949770514515876</c:v>
                </c:pt>
                <c:pt idx="15">
                  <c:v>-15.427146435498781</c:v>
                </c:pt>
                <c:pt idx="16">
                  <c:v>-12.479756483675695</c:v>
                </c:pt>
                <c:pt idx="17">
                  <c:v>-11.817852921104805</c:v>
                </c:pt>
                <c:pt idx="18">
                  <c:v>-12.767913359301572</c:v>
                </c:pt>
                <c:pt idx="19">
                  <c:v>-12.889354152510506</c:v>
                </c:pt>
                <c:pt idx="20">
                  <c:v>-10.135914712424396</c:v>
                </c:pt>
                <c:pt idx="21">
                  <c:v>-8.9778092983156483</c:v>
                </c:pt>
                <c:pt idx="22">
                  <c:v>-7.5525414076659425</c:v>
                </c:pt>
                <c:pt idx="23">
                  <c:v>-8.3765175092799371</c:v>
                </c:pt>
                <c:pt idx="24">
                  <c:v>-6.6366068497786381</c:v>
                </c:pt>
                <c:pt idx="25">
                  <c:v>-7.6589583196822977</c:v>
                </c:pt>
                <c:pt idx="26">
                  <c:v>-5.6541375179741529</c:v>
                </c:pt>
                <c:pt idx="27">
                  <c:v>-5.0373389676298643</c:v>
                </c:pt>
                <c:pt idx="28">
                  <c:v>-5.6481803007983276</c:v>
                </c:pt>
                <c:pt idx="29">
                  <c:v>-4.4374673941115033</c:v>
                </c:pt>
                <c:pt idx="30">
                  <c:v>-2.9057540030319</c:v>
                </c:pt>
                <c:pt idx="31">
                  <c:v>-2.8938079963812227</c:v>
                </c:pt>
                <c:pt idx="32">
                  <c:v>-1.2900934758115399</c:v>
                </c:pt>
                <c:pt idx="33">
                  <c:v>-0.98517933515421396</c:v>
                </c:pt>
                <c:pt idx="34">
                  <c:v>-0.16589184713249938</c:v>
                </c:pt>
                <c:pt idx="35">
                  <c:v>0.41683189187026704</c:v>
                </c:pt>
                <c:pt idx="36">
                  <c:v>0.51374484381228036</c:v>
                </c:pt>
                <c:pt idx="37">
                  <c:v>-1.5752866450273562</c:v>
                </c:pt>
                <c:pt idx="38">
                  <c:v>-0.42731693777585944</c:v>
                </c:pt>
                <c:pt idx="39">
                  <c:v>1.7987775812337898</c:v>
                </c:pt>
                <c:pt idx="40">
                  <c:v>2.0431277441059872</c:v>
                </c:pt>
                <c:pt idx="41">
                  <c:v>0.39733083018577053</c:v>
                </c:pt>
                <c:pt idx="42">
                  <c:v>-1.6832176140545707</c:v>
                </c:pt>
                <c:pt idx="43">
                  <c:v>-1.0671598024800215</c:v>
                </c:pt>
                <c:pt idx="44">
                  <c:v>1.1647791907510336</c:v>
                </c:pt>
                <c:pt idx="45">
                  <c:v>0.12686480967612943</c:v>
                </c:pt>
                <c:pt idx="46">
                  <c:v>1.0217791910785554</c:v>
                </c:pt>
                <c:pt idx="47">
                  <c:v>1.2518481502706089</c:v>
                </c:pt>
                <c:pt idx="48">
                  <c:v>2.8899489919289478</c:v>
                </c:pt>
                <c:pt idx="49">
                  <c:v>-0.14808583557415483</c:v>
                </c:pt>
                <c:pt idx="50">
                  <c:v>-1.8444271437418016</c:v>
                </c:pt>
                <c:pt idx="51">
                  <c:v>-3.5701475187091871</c:v>
                </c:pt>
                <c:pt idx="52">
                  <c:v>-5.3099538343655039</c:v>
                </c:pt>
                <c:pt idx="53">
                  <c:v>-9.8909307226103653</c:v>
                </c:pt>
                <c:pt idx="54">
                  <c:v>-15.259829484669025</c:v>
                </c:pt>
                <c:pt idx="55">
                  <c:v>-17.142889195296469</c:v>
                </c:pt>
                <c:pt idx="56">
                  <c:v>-18.738617486322003</c:v>
                </c:pt>
                <c:pt idx="57">
                  <c:v>-22.124201848794481</c:v>
                </c:pt>
                <c:pt idx="58">
                  <c:v>-23.539885197127539</c:v>
                </c:pt>
                <c:pt idx="59">
                  <c:v>-25.964810388857725</c:v>
                </c:pt>
                <c:pt idx="60">
                  <c:v>-26.771868304239316</c:v>
                </c:pt>
                <c:pt idx="61">
                  <c:v>-28.076262005421242</c:v>
                </c:pt>
                <c:pt idx="62">
                  <c:v>-29.022702772325182</c:v>
                </c:pt>
                <c:pt idx="63">
                  <c:v>-28.833989793385591</c:v>
                </c:pt>
                <c:pt idx="64">
                  <c:v>-30.492714087795843</c:v>
                </c:pt>
                <c:pt idx="65">
                  <c:v>-31.823365032664935</c:v>
                </c:pt>
                <c:pt idx="66">
                  <c:v>-32.610942426465819</c:v>
                </c:pt>
                <c:pt idx="67">
                  <c:v>-33.386569196616968</c:v>
                </c:pt>
                <c:pt idx="68">
                  <c:v>-33.190778771204364</c:v>
                </c:pt>
                <c:pt idx="69">
                  <c:v>-33.558081901167299</c:v>
                </c:pt>
                <c:pt idx="70">
                  <c:v>-33.393933191032907</c:v>
                </c:pt>
                <c:pt idx="71">
                  <c:v>-34.121940210442361</c:v>
                </c:pt>
                <c:pt idx="72">
                  <c:v>-35.06036392555643</c:v>
                </c:pt>
                <c:pt idx="73">
                  <c:v>-34.324509863583508</c:v>
                </c:pt>
                <c:pt idx="74">
                  <c:v>-35.289797996407643</c:v>
                </c:pt>
                <c:pt idx="75">
                  <c:v>-35.256437175912509</c:v>
                </c:pt>
                <c:pt idx="76">
                  <c:v>-35.794320444128971</c:v>
                </c:pt>
                <c:pt idx="77">
                  <c:v>-35.33860569397519</c:v>
                </c:pt>
                <c:pt idx="78">
                  <c:v>-34.897259219275178</c:v>
                </c:pt>
                <c:pt idx="79">
                  <c:v>-35.527877620138035</c:v>
                </c:pt>
                <c:pt idx="80">
                  <c:v>-35.469669830097558</c:v>
                </c:pt>
                <c:pt idx="81">
                  <c:v>-35.714363945031394</c:v>
                </c:pt>
                <c:pt idx="82">
                  <c:v>-36.250593919866994</c:v>
                </c:pt>
                <c:pt idx="83">
                  <c:v>-35.474756579139466</c:v>
                </c:pt>
                <c:pt idx="84">
                  <c:v>-35.097155248089514</c:v>
                </c:pt>
                <c:pt idx="85">
                  <c:v>-35.327140010272508</c:v>
                </c:pt>
                <c:pt idx="86">
                  <c:v>-35.541361112246442</c:v>
                </c:pt>
                <c:pt idx="87">
                  <c:v>-34.035286686048735</c:v>
                </c:pt>
                <c:pt idx="88">
                  <c:v>-34.278507502137629</c:v>
                </c:pt>
                <c:pt idx="89">
                  <c:v>-34.198405600868085</c:v>
                </c:pt>
                <c:pt idx="90">
                  <c:v>-33.819078839441147</c:v>
                </c:pt>
                <c:pt idx="91">
                  <c:v>-34.700750941569055</c:v>
                </c:pt>
                <c:pt idx="92">
                  <c:v>-33.943385086463607</c:v>
                </c:pt>
                <c:pt idx="93">
                  <c:v>-33.747527036263811</c:v>
                </c:pt>
                <c:pt idx="94">
                  <c:v>-33.820171151367674</c:v>
                </c:pt>
                <c:pt idx="95">
                  <c:v>-33.917090394324426</c:v>
                </c:pt>
                <c:pt idx="96">
                  <c:v>-33.371787392823713</c:v>
                </c:pt>
                <c:pt idx="97">
                  <c:v>-32.513916116698525</c:v>
                </c:pt>
                <c:pt idx="98">
                  <c:v>-33.005784646668864</c:v>
                </c:pt>
                <c:pt idx="99">
                  <c:v>-32.426092812942869</c:v>
                </c:pt>
                <c:pt idx="100">
                  <c:v>-32.123727217509355</c:v>
                </c:pt>
                <c:pt idx="101">
                  <c:v>-31.7169385766631</c:v>
                </c:pt>
                <c:pt idx="102">
                  <c:v>-31.066498298182982</c:v>
                </c:pt>
                <c:pt idx="103">
                  <c:v>-31.080941482717279</c:v>
                </c:pt>
                <c:pt idx="104">
                  <c:v>-30.468712223630224</c:v>
                </c:pt>
                <c:pt idx="105">
                  <c:v>-30.113034000103848</c:v>
                </c:pt>
                <c:pt idx="106">
                  <c:v>-29.104508041322696</c:v>
                </c:pt>
                <c:pt idx="107">
                  <c:v>-30.045214394176316</c:v>
                </c:pt>
                <c:pt idx="108">
                  <c:v>-30.20817043932119</c:v>
                </c:pt>
                <c:pt idx="109">
                  <c:v>-29.111655740348695</c:v>
                </c:pt>
                <c:pt idx="110">
                  <c:v>-29.665525079022341</c:v>
                </c:pt>
                <c:pt idx="111">
                  <c:v>-28.930032381965777</c:v>
                </c:pt>
                <c:pt idx="112">
                  <c:v>-28.095473972730051</c:v>
                </c:pt>
                <c:pt idx="113">
                  <c:v>-27.02187827562047</c:v>
                </c:pt>
                <c:pt idx="114">
                  <c:v>-25.696116420557551</c:v>
                </c:pt>
                <c:pt idx="115">
                  <c:v>-23.282758012551206</c:v>
                </c:pt>
                <c:pt idx="116">
                  <c:v>-20.854180900447403</c:v>
                </c:pt>
                <c:pt idx="117">
                  <c:v>-20.072898991582829</c:v>
                </c:pt>
                <c:pt idx="118">
                  <c:v>-18.48840038783057</c:v>
                </c:pt>
                <c:pt idx="119">
                  <c:v>-18.346363097375733</c:v>
                </c:pt>
                <c:pt idx="120">
                  <c:v>-17.323721385020498</c:v>
                </c:pt>
                <c:pt idx="121">
                  <c:v>-17.160864283152236</c:v>
                </c:pt>
                <c:pt idx="122">
                  <c:v>-14.624229937428323</c:v>
                </c:pt>
                <c:pt idx="123">
                  <c:v>-13.764769158585127</c:v>
                </c:pt>
                <c:pt idx="124">
                  <c:v>-13.584432326406089</c:v>
                </c:pt>
                <c:pt idx="125">
                  <c:v>-12.348572277793455</c:v>
                </c:pt>
                <c:pt idx="126">
                  <c:v>-11.46369500633034</c:v>
                </c:pt>
                <c:pt idx="127">
                  <c:v>-10.789194246774226</c:v>
                </c:pt>
                <c:pt idx="128">
                  <c:v>-9.3105648571474777</c:v>
                </c:pt>
                <c:pt idx="129">
                  <c:v>-9.3537363220382925</c:v>
                </c:pt>
                <c:pt idx="130">
                  <c:v>-8.1346272703118441</c:v>
                </c:pt>
                <c:pt idx="131">
                  <c:v>-7.9618160082900289</c:v>
                </c:pt>
                <c:pt idx="132">
                  <c:v>-8.195175716347018</c:v>
                </c:pt>
                <c:pt idx="133">
                  <c:v>-6.0286920927312204</c:v>
                </c:pt>
                <c:pt idx="134">
                  <c:v>-4.913424560831527</c:v>
                </c:pt>
                <c:pt idx="135">
                  <c:v>-5.5645726099667563</c:v>
                </c:pt>
                <c:pt idx="136">
                  <c:v>-3.3371245949017005</c:v>
                </c:pt>
                <c:pt idx="137">
                  <c:v>-2.9055106197798861</c:v>
                </c:pt>
                <c:pt idx="138">
                  <c:v>-3.1460608160884327</c:v>
                </c:pt>
                <c:pt idx="139">
                  <c:v>-2.414994078233283</c:v>
                </c:pt>
                <c:pt idx="140">
                  <c:v>-2.2310637438162702</c:v>
                </c:pt>
                <c:pt idx="141">
                  <c:v>-2.5580395724638154</c:v>
                </c:pt>
                <c:pt idx="142">
                  <c:v>-1.7113443969185231</c:v>
                </c:pt>
                <c:pt idx="143">
                  <c:v>-0.63596693473749377</c:v>
                </c:pt>
                <c:pt idx="144">
                  <c:v>0.18086175408186952</c:v>
                </c:pt>
                <c:pt idx="145">
                  <c:v>1.5495093373466147</c:v>
                </c:pt>
                <c:pt idx="146">
                  <c:v>1.5090434253697544</c:v>
                </c:pt>
                <c:pt idx="147">
                  <c:v>1.7830928371422621</c:v>
                </c:pt>
                <c:pt idx="148">
                  <c:v>2.7878837854803118</c:v>
                </c:pt>
                <c:pt idx="149">
                  <c:v>2.1256613976379506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3366848"/>
        <c:axId val="-643038288"/>
      </c:scatterChart>
      <c:valAx>
        <c:axId val="-64336684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43038288"/>
        <c:crossesAt val="0"/>
        <c:crossBetween val="midCat"/>
        <c:majorUnit val="10"/>
      </c:valAx>
      <c:valAx>
        <c:axId val="-643038288"/>
        <c:scaling>
          <c:orientation val="minMax"/>
          <c:max val="10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4336684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'6558'!$L$1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'6558'!$A$2:$A$141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'6558'!$M$2:$M$177</c:f>
              <c:numCache>
                <c:formatCode>0.00</c:formatCode>
                <c:ptCount val="176"/>
                <c:pt idx="4">
                  <c:v>2.0712593928423271</c:v>
                </c:pt>
                <c:pt idx="5">
                  <c:v>2.2276173785298097</c:v>
                </c:pt>
                <c:pt idx="6">
                  <c:v>2.4608886242207246</c:v>
                </c:pt>
                <c:pt idx="7">
                  <c:v>2.6592878743099897</c:v>
                </c:pt>
                <c:pt idx="8">
                  <c:v>2.8588788443336313</c:v>
                </c:pt>
                <c:pt idx="9">
                  <c:v>3.0315185290801643</c:v>
                </c:pt>
                <c:pt idx="10">
                  <c:v>3.1343181262451618</c:v>
                </c:pt>
                <c:pt idx="11">
                  <c:v>3.3102576359175373</c:v>
                </c:pt>
                <c:pt idx="12">
                  <c:v>3.4082814007123954</c:v>
                </c:pt>
                <c:pt idx="13">
                  <c:v>3.576346684140661</c:v>
                </c:pt>
                <c:pt idx="14">
                  <c:v>3.6914572292681505</c:v>
                </c:pt>
                <c:pt idx="15">
                  <c:v>3.7591355692169621</c:v>
                </c:pt>
                <c:pt idx="16">
                  <c:v>3.8901425996915897</c:v>
                </c:pt>
                <c:pt idx="17">
                  <c:v>3.9195632130513363</c:v>
                </c:pt>
                <c:pt idx="18">
                  <c:v>3.8773344619142174</c:v>
                </c:pt>
                <c:pt idx="19">
                  <c:v>3.8719366021274779</c:v>
                </c:pt>
                <c:pt idx="20">
                  <c:v>3.9943228253736698</c:v>
                </c:pt>
                <c:pt idx="21">
                  <c:v>4.045798861378044</c:v>
                </c:pt>
                <c:pt idx="22">
                  <c:v>4.1091498658385701</c:v>
                </c:pt>
                <c:pt idx="23">
                  <c:v>4.0725253729757442</c:v>
                </c:pt>
                <c:pt idx="24">
                  <c:v>4.1498617731529333</c:v>
                </c:pt>
                <c:pt idx="25">
                  <c:v>4.1044197948729284</c:v>
                </c:pt>
                <c:pt idx="26">
                  <c:v>4.1935310506479198</c:v>
                </c:pt>
                <c:pt idx="27">
                  <c:v>4.220946814358344</c:v>
                </c:pt>
                <c:pt idx="28">
                  <c:v>4.1937958399512878</c:v>
                </c:pt>
                <c:pt idx="29">
                  <c:v>4.2476101995219437</c:v>
                </c:pt>
                <c:pt idx="30">
                  <c:v>4.3156925456599025</c:v>
                </c:pt>
                <c:pt idx="31">
                  <c:v>4.3162235276076313</c:v>
                </c:pt>
                <c:pt idx="32">
                  <c:v>4.3875062151729196</c:v>
                </c:pt>
                <c:pt idx="33">
                  <c:v>4.4010591880642504</c:v>
                </c:pt>
                <c:pt idx="34">
                  <c:v>4.4374752791364047</c:v>
                </c:pt>
                <c:pt idx="35">
                  <c:v>4.4633764689625437</c:v>
                </c:pt>
                <c:pt idx="36">
                  <c:v>4.4676841032613579</c:v>
                </c:pt>
                <c:pt idx="37">
                  <c:v>4.3748298096679399</c:v>
                </c:pt>
                <c:pt idx="38">
                  <c:v>4.4258553288154223</c:v>
                </c:pt>
                <c:pt idx="39">
                  <c:v>4.5248018670265981</c:v>
                </c:pt>
                <c:pt idx="40">
                  <c:v>4.535662862604763</c:v>
                </c:pt>
                <c:pt idx="41">
                  <c:v>4.4625096762326546</c:v>
                </c:pt>
                <c:pt idx="42">
                  <c:v>4.370032441155586</c:v>
                </c:pt>
                <c:pt idx="43">
                  <c:v>4.3974152801467952</c:v>
                </c:pt>
                <c:pt idx="44">
                  <c:v>4.4966215964073459</c:v>
                </c:pt>
                <c:pt idx="45">
                  <c:v>4.4504878702380521</c:v>
                </c:pt>
                <c:pt idx="46">
                  <c:v>4.4902654624647109</c:v>
                </c:pt>
                <c:pt idx="47">
                  <c:v>4.5004916801151769</c:v>
                </c:pt>
                <c:pt idx="48">
                  <c:v>4.5733027877023851</c:v>
                </c:pt>
                <c:pt idx="49">
                  <c:v>4.4382667294490492</c:v>
                </c:pt>
                <c:pt idx="50">
                  <c:v>4.3628669211145503</c:v>
                </c:pt>
                <c:pt idx="51">
                  <c:v>4.2861612576463699</c:v>
                </c:pt>
                <c:pt idx="52">
                  <c:v>4.2088294953954488</c:v>
                </c:pt>
                <c:pt idx="53">
                  <c:v>4.0052119936018205</c:v>
                </c:pt>
                <c:pt idx="54">
                  <c:v>3.7665725549007592</c:v>
                </c:pt>
                <c:pt idx="55">
                  <c:v>3.682873395669005</c:v>
                </c:pt>
                <c:pt idx="56">
                  <c:v>3.6119456839414474</c:v>
                </c:pt>
                <c:pt idx="57">
                  <c:v>3.4614615739326888</c:v>
                </c:pt>
                <c:pt idx="58">
                  <c:v>3.3985365878979179</c:v>
                </c:pt>
                <c:pt idx="59">
                  <c:v>3.2907523266754799</c:v>
                </c:pt>
                <c:pt idx="60">
                  <c:v>3.254879821630877</c:v>
                </c:pt>
                <c:pt idx="61">
                  <c:v>3.1969014922768144</c:v>
                </c:pt>
                <c:pt idx="62">
                  <c:v>3.1548336300601028</c:v>
                </c:pt>
                <c:pt idx="63">
                  <c:v>3.1632216368685011</c:v>
                </c:pt>
                <c:pt idx="64">
                  <c:v>3.0894938479641532</c:v>
                </c:pt>
                <c:pt idx="65">
                  <c:v>3.0303484237973475</c:v>
                </c:pt>
                <c:pt idx="66">
                  <c:v>2.9953417985060518</c:v>
                </c:pt>
                <c:pt idx="67">
                  <c:v>2.9608663603811181</c:v>
                </c:pt>
                <c:pt idx="68">
                  <c:v>2.9695689489927144</c:v>
                </c:pt>
                <c:pt idx="69">
                  <c:v>2.9532428797833394</c:v>
                </c:pt>
                <c:pt idx="70">
                  <c:v>2.9605390419547701</c:v>
                </c:pt>
                <c:pt idx="71">
                  <c:v>2.9281802298069159</c:v>
                </c:pt>
                <c:pt idx="72">
                  <c:v>2.8864687134301912</c:v>
                </c:pt>
                <c:pt idx="73">
                  <c:v>2.9191763147647674</c:v>
                </c:pt>
                <c:pt idx="74">
                  <c:v>2.8762707156072933</c:v>
                </c:pt>
                <c:pt idx="75">
                  <c:v>2.8777535536771461</c:v>
                </c:pt>
                <c:pt idx="76">
                  <c:v>2.8538454550329746</c:v>
                </c:pt>
                <c:pt idx="77">
                  <c:v>2.8741012871885419</c:v>
                </c:pt>
                <c:pt idx="78">
                  <c:v>2.8937184712076194</c:v>
                </c:pt>
                <c:pt idx="79">
                  <c:v>2.865688436020521</c:v>
                </c:pt>
                <c:pt idx="80">
                  <c:v>2.8682756843481396</c:v>
                </c:pt>
                <c:pt idx="81">
                  <c:v>2.8573994006204737</c:v>
                </c:pt>
                <c:pt idx="82">
                  <c:v>2.833564788369304</c:v>
                </c:pt>
                <c:pt idx="83">
                  <c:v>2.8680495860382305</c:v>
                </c:pt>
                <c:pt idx="84">
                  <c:v>2.884833394727516</c:v>
                </c:pt>
                <c:pt idx="85">
                  <c:v>2.8746109195068987</c:v>
                </c:pt>
                <c:pt idx="86">
                  <c:v>2.8650891151670121</c:v>
                </c:pt>
                <c:pt idx="87">
                  <c:v>2.9320318480510332</c:v>
                </c:pt>
                <c:pt idx="88">
                  <c:v>2.9212210502311815</c:v>
                </c:pt>
                <c:pt idx="89">
                  <c:v>2.9247814587255525</c:v>
                </c:pt>
                <c:pt idx="90">
                  <c:v>2.9416419601883339</c:v>
                </c:pt>
                <c:pt idx="91">
                  <c:v>2.9024529672691397</c:v>
                </c:pt>
                <c:pt idx="92">
                  <c:v>2.936116735308679</c:v>
                </c:pt>
                <c:pt idx="93">
                  <c:v>2.9448223297398992</c:v>
                </c:pt>
                <c:pt idx="94">
                  <c:v>2.9415934085734525</c:v>
                </c:pt>
                <c:pt idx="95">
                  <c:v>2.9372854946485378</c:v>
                </c:pt>
                <c:pt idx="96">
                  <c:v>2.9615233892275437</c:v>
                </c:pt>
                <c:pt idx="97">
                  <c:v>2.9996544713889399</c:v>
                </c:pt>
                <c:pt idx="98">
                  <c:v>2.9777916583412547</c:v>
                </c:pt>
                <c:pt idx="99">
                  <c:v>3.00355808455841</c:v>
                </c:pt>
                <c:pt idx="100">
                  <c:v>3.0169977784648561</c:v>
                </c:pt>
                <c:pt idx="101">
                  <c:v>3.0350789189787246</c:v>
                </c:pt>
                <c:pt idx="102">
                  <c:v>3.0639900066792385</c:v>
                </c:pt>
                <c:pt idx="103">
                  <c:v>3.0633480289472912</c:v>
                </c:pt>
                <c:pt idx="104">
                  <c:v>3.0905606945645658</c:v>
                </c:pt>
                <c:pt idx="105">
                  <c:v>3.1063700542456147</c:v>
                </c:pt>
                <c:pt idx="106">
                  <c:v>3.1511975094436524</c:v>
                </c:pt>
                <c:pt idx="107">
                  <c:v>3.1093845332679884</c:v>
                </c:pt>
                <c:pt idx="108">
                  <c:v>3.1021413832534765</c:v>
                </c:pt>
                <c:pt idx="109">
                  <c:v>3.1508798050206108</c:v>
                </c:pt>
                <c:pt idx="110">
                  <c:v>3.1262611496961945</c:v>
                </c:pt>
                <c:pt idx="111">
                  <c:v>3.1589526889061847</c:v>
                </c:pt>
                <c:pt idx="112">
                  <c:v>3.1960475493551641</c:v>
                </c:pt>
                <c:pt idx="113">
                  <c:v>3.2437672561152646</c:v>
                </c:pt>
                <c:pt idx="114">
                  <c:v>3.3026953676265682</c:v>
                </c:pt>
                <c:pt idx="115">
                  <c:v>3.4099655027874496</c:v>
                </c:pt>
                <c:pt idx="116">
                  <c:v>3.5179120863532143</c:v>
                </c:pt>
                <c:pt idx="117">
                  <c:v>3.5526388868502394</c:v>
                </c:pt>
                <c:pt idx="118">
                  <c:v>3.6230674559441862</c:v>
                </c:pt>
                <c:pt idx="119">
                  <c:v>3.6293807989165474</c:v>
                </c:pt>
                <c:pt idx="120">
                  <c:v>3.6748356780350298</c:v>
                </c:pt>
                <c:pt idx="121">
                  <c:v>3.6820744301703785</c:v>
                </c:pt>
                <c:pt idx="122">
                  <c:v>3.7948239945188922</c:v>
                </c:pt>
                <c:pt idx="123">
                  <c:v>3.8330257276747011</c:v>
                </c:pt>
                <c:pt idx="124">
                  <c:v>3.841041427414182</c:v>
                </c:pt>
                <c:pt idx="125">
                  <c:v>3.8959735394514183</c:v>
                </c:pt>
                <c:pt idx="126">
                  <c:v>3.9353049973052285</c:v>
                </c:pt>
                <c:pt idx="127">
                  <c:v>3.9652855370392635</c:v>
                </c:pt>
                <c:pt idx="128">
                  <c:v>4.0310083795113609</c:v>
                </c:pt>
                <c:pt idx="129">
                  <c:v>4.0290894731199325</c:v>
                </c:pt>
                <c:pt idx="130">
                  <c:v>4.0832770286527973</c:v>
                </c:pt>
                <c:pt idx="131">
                  <c:v>4.0909582281683372</c:v>
                </c:pt>
                <c:pt idx="132">
                  <c:v>4.0805857417024516</c:v>
                </c:pt>
                <c:pt idx="133">
                  <c:v>4.1768826656728475</c:v>
                </c:pt>
                <c:pt idx="134">
                  <c:v>4.2264546225320245</c:v>
                </c:pt>
                <c:pt idx="135">
                  <c:v>4.1975120754951831</c:v>
                </c:pt>
                <c:pt idx="136">
                  <c:v>4.296518774561175</c:v>
                </c:pt>
                <c:pt idx="137">
                  <c:v>4.3157033636777538</c:v>
                </c:pt>
                <c:pt idx="138">
                  <c:v>4.305011270872396</c:v>
                </c:pt>
                <c:pt idx="139">
                  <c:v>4.3375060828825731</c:v>
                </c:pt>
                <c:pt idx="140">
                  <c:v>4.3456815083675089</c:v>
                </c:pt>
                <c:pt idx="141">
                  <c:v>4.3311479267755653</c:v>
                </c:pt>
                <c:pt idx="142">
                  <c:v>4.3687822481509135</c:v>
                </c:pt>
                <c:pt idx="143">
                  <c:v>4.416581151676569</c:v>
                </c:pt>
                <c:pt idx="144">
                  <c:v>4.4528879528389052</c:v>
                </c:pt>
                <c:pt idx="145">
                  <c:v>4.5137222701774995</c:v>
                </c:pt>
                <c:pt idx="146">
                  <c:v>4.5119236215255771</c:v>
                </c:pt>
                <c:pt idx="147">
                  <c:v>4.5241047038480664</c:v>
                </c:pt>
                <c:pt idx="148">
                  <c:v>4.5687661434747202</c:v>
                </c:pt>
                <c:pt idx="149">
                  <c:v>4.5393313588133344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4730128"/>
        <c:axId val="-734471920"/>
      </c:scatterChart>
      <c:valAx>
        <c:axId val="-73473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34471920"/>
        <c:crossesAt val="0"/>
        <c:crossBetween val="midCat"/>
        <c:majorUnit val="10"/>
      </c:valAx>
      <c:valAx>
        <c:axId val="-7344719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347301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'6559'!$L$1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'6559'!$A$2:$A$141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'6559'!$L$2:$L$141</c:f>
              <c:numCache>
                <c:formatCode>0.00</c:formatCode>
                <c:ptCount val="140"/>
                <c:pt idx="0">
                  <c:v>1.6569631372548828</c:v>
                </c:pt>
                <c:pt idx="1">
                  <c:v>1.8817898046253796</c:v>
                </c:pt>
                <c:pt idx="2">
                  <c:v>1.9965464736913454</c:v>
                </c:pt>
                <c:pt idx="3">
                  <c:v>2.106309135128495</c:v>
                </c:pt>
                <c:pt idx="4">
                  <c:v>2.2737931348198437</c:v>
                </c:pt>
                <c:pt idx="5">
                  <c:v>2.2240306228505502</c:v>
                </c:pt>
                <c:pt idx="6">
                  <c:v>2.2297155709956087</c:v>
                </c:pt>
                <c:pt idx="7">
                  <c:v>2.3053434107283715</c:v>
                </c:pt>
                <c:pt idx="8">
                  <c:v>2.3646269217546907</c:v>
                </c:pt>
                <c:pt idx="9">
                  <c:v>2.4284235221675963</c:v>
                </c:pt>
                <c:pt idx="10">
                  <c:v>2.4057076158622808</c:v>
                </c:pt>
                <c:pt idx="11">
                  <c:v>2.5011286347609083</c:v>
                </c:pt>
                <c:pt idx="12">
                  <c:v>2.525847256932972</c:v>
                </c:pt>
                <c:pt idx="13">
                  <c:v>2.528374154285709</c:v>
                </c:pt>
                <c:pt idx="14">
                  <c:v>2.5829080068996437</c:v>
                </c:pt>
                <c:pt idx="15">
                  <c:v>2.5244975432476289</c:v>
                </c:pt>
                <c:pt idx="16">
                  <c:v>2.4585735040627577</c:v>
                </c:pt>
                <c:pt idx="17">
                  <c:v>2.4789363440829808</c:v>
                </c:pt>
                <c:pt idx="18">
                  <c:v>2.4781662939027687</c:v>
                </c:pt>
                <c:pt idx="19">
                  <c:v>2.5554947711139651</c:v>
                </c:pt>
                <c:pt idx="20">
                  <c:v>2.5990937735895776</c:v>
                </c:pt>
                <c:pt idx="21">
                  <c:v>2.4118763839805424</c:v>
                </c:pt>
                <c:pt idx="22">
                  <c:v>2.4910636192338531</c:v>
                </c:pt>
                <c:pt idx="23">
                  <c:v>2.485053006411432</c:v>
                </c:pt>
                <c:pt idx="24">
                  <c:v>2.3444694269574571</c:v>
                </c:pt>
                <c:pt idx="25">
                  <c:v>2.2945997557869653</c:v>
                </c:pt>
                <c:pt idx="26">
                  <c:v>2.1934732683410179</c:v>
                </c:pt>
                <c:pt idx="27">
                  <c:v>2.1458197327193225</c:v>
                </c:pt>
                <c:pt idx="28">
                  <c:v>2.1759734151215411</c:v>
                </c:pt>
                <c:pt idx="29">
                  <c:v>2.2583347729942695</c:v>
                </c:pt>
                <c:pt idx="30">
                  <c:v>2.1655517544825393</c:v>
                </c:pt>
                <c:pt idx="31">
                  <c:v>2.1309127302773265</c:v>
                </c:pt>
                <c:pt idx="32">
                  <c:v>2.1818663642918699</c:v>
                </c:pt>
                <c:pt idx="33">
                  <c:v>2.1595465166498</c:v>
                </c:pt>
                <c:pt idx="34">
                  <c:v>2.0593008621721438</c:v>
                </c:pt>
                <c:pt idx="35">
                  <c:v>1.9726279434023404</c:v>
                </c:pt>
                <c:pt idx="36">
                  <c:v>1.9451540602521722</c:v>
                </c:pt>
                <c:pt idx="37">
                  <c:v>2.0319023011201263</c:v>
                </c:pt>
                <c:pt idx="38">
                  <c:v>2.0179711549604833</c:v>
                </c:pt>
                <c:pt idx="39">
                  <c:v>1.9905486333102649</c:v>
                </c:pt>
                <c:pt idx="40">
                  <c:v>2.031145542890509</c:v>
                </c:pt>
                <c:pt idx="41">
                  <c:v>1.9829029011436399</c:v>
                </c:pt>
                <c:pt idx="42">
                  <c:v>1.9044226480299702</c:v>
                </c:pt>
                <c:pt idx="43">
                  <c:v>1.876983286638271</c:v>
                </c:pt>
                <c:pt idx="44">
                  <c:v>1.8354438793394192</c:v>
                </c:pt>
                <c:pt idx="45">
                  <c:v>1.7737047044381491</c:v>
                </c:pt>
                <c:pt idx="46">
                  <c:v>1.7467409358876149</c:v>
                </c:pt>
                <c:pt idx="47">
                  <c:v>1.8150864887298515</c:v>
                </c:pt>
                <c:pt idx="48">
                  <c:v>1.797246683405912</c:v>
                </c:pt>
                <c:pt idx="49">
                  <c:v>1.7759220515966299</c:v>
                </c:pt>
                <c:pt idx="50">
                  <c:v>1.7372328433078825</c:v>
                </c:pt>
                <c:pt idx="51">
                  <c:v>1.7525420441320694</c:v>
                </c:pt>
                <c:pt idx="52">
                  <c:v>1.7671789359936048</c:v>
                </c:pt>
                <c:pt idx="53">
                  <c:v>1.7486252054421159</c:v>
                </c:pt>
                <c:pt idx="54">
                  <c:v>1.731796973784584</c:v>
                </c:pt>
                <c:pt idx="55">
                  <c:v>1.6469350574461732</c:v>
                </c:pt>
                <c:pt idx="56">
                  <c:v>1.6257920663319769</c:v>
                </c:pt>
                <c:pt idx="57">
                  <c:v>1.5802764758609134</c:v>
                </c:pt>
                <c:pt idx="58">
                  <c:v>1.5548595186081802</c:v>
                </c:pt>
                <c:pt idx="59">
                  <c:v>1.4707707708945212</c:v>
                </c:pt>
                <c:pt idx="60">
                  <c:v>1.385817728725651</c:v>
                </c:pt>
                <c:pt idx="61">
                  <c:v>1.360888300318096</c:v>
                </c:pt>
                <c:pt idx="62">
                  <c:v>1.2922756513214837</c:v>
                </c:pt>
                <c:pt idx="63">
                  <c:v>1.243856896815325</c:v>
                </c:pt>
                <c:pt idx="64">
                  <c:v>1.1929344306005281</c:v>
                </c:pt>
                <c:pt idx="65">
                  <c:v>1.1718737551865313</c:v>
                </c:pt>
                <c:pt idx="66">
                  <c:v>1.1219728016418038</c:v>
                </c:pt>
                <c:pt idx="67">
                  <c:v>1.1087172314394553</c:v>
                </c:pt>
                <c:pt idx="68">
                  <c:v>1.0798413234809165</c:v>
                </c:pt>
                <c:pt idx="69">
                  <c:v>1.0734003750995005</c:v>
                </c:pt>
                <c:pt idx="70">
                  <c:v>1.0368420306179256</c:v>
                </c:pt>
                <c:pt idx="71">
                  <c:v>1.0155767504743316</c:v>
                </c:pt>
                <c:pt idx="72">
                  <c:v>1.030311612267381</c:v>
                </c:pt>
                <c:pt idx="73">
                  <c:v>0.97492046326962978</c:v>
                </c:pt>
                <c:pt idx="74">
                  <c:v>0.98767142579794065</c:v>
                </c:pt>
                <c:pt idx="75">
                  <c:v>0.96393479021468276</c:v>
                </c:pt>
                <c:pt idx="76">
                  <c:v>0.94791305257615655</c:v>
                </c:pt>
                <c:pt idx="77">
                  <c:v>0.95304665610431449</c:v>
                </c:pt>
                <c:pt idx="78">
                  <c:v>0.9313120464686051</c:v>
                </c:pt>
                <c:pt idx="79">
                  <c:v>0.93727686637276397</c:v>
                </c:pt>
                <c:pt idx="80">
                  <c:v>0.93124034159524693</c:v>
                </c:pt>
                <c:pt idx="81">
                  <c:v>0.90810756168934814</c:v>
                </c:pt>
                <c:pt idx="82">
                  <c:v>0.93437692248254844</c:v>
                </c:pt>
                <c:pt idx="83">
                  <c:v>0.9148092447420032</c:v>
                </c:pt>
                <c:pt idx="84">
                  <c:v>0.90297888459087627</c:v>
                </c:pt>
                <c:pt idx="85">
                  <c:v>0.89650460070699522</c:v>
                </c:pt>
                <c:pt idx="86">
                  <c:v>0.88923684741027753</c:v>
                </c:pt>
                <c:pt idx="87">
                  <c:v>0.87374105368385713</c:v>
                </c:pt>
                <c:pt idx="88">
                  <c:v>0.86454691587062515</c:v>
                </c:pt>
                <c:pt idx="89">
                  <c:v>0.86576966073248962</c:v>
                </c:pt>
                <c:pt idx="90">
                  <c:v>0.8655728932491864</c:v>
                </c:pt>
                <c:pt idx="91">
                  <c:v>0.86188157959421074</c:v>
                </c:pt>
                <c:pt idx="92">
                  <c:v>0.84118490673234847</c:v>
                </c:pt>
                <c:pt idx="93">
                  <c:v>0.83174627723889394</c:v>
                </c:pt>
                <c:pt idx="94">
                  <c:v>0.83362064858240359</c:v>
                </c:pt>
                <c:pt idx="95">
                  <c:v>0.83885479659172313</c:v>
                </c:pt>
                <c:pt idx="96">
                  <c:v>0.83555708809714169</c:v>
                </c:pt>
                <c:pt idx="97">
                  <c:v>0.80753924963499102</c:v>
                </c:pt>
                <c:pt idx="98">
                  <c:v>0.83824513884760832</c:v>
                </c:pt>
                <c:pt idx="99">
                  <c:v>0.82379844330227792</c:v>
                </c:pt>
                <c:pt idx="100">
                  <c:v>0.81198697158314304</c:v>
                </c:pt>
                <c:pt idx="101">
                  <c:v>0.80904201599138725</c:v>
                </c:pt>
                <c:pt idx="102">
                  <c:v>0.79987934696158947</c:v>
                </c:pt>
                <c:pt idx="103">
                  <c:v>0.79902546363820803</c:v>
                </c:pt>
                <c:pt idx="104">
                  <c:v>0.8046065255449365</c:v>
                </c:pt>
                <c:pt idx="105">
                  <c:v>0.78974845776098168</c:v>
                </c:pt>
                <c:pt idx="106">
                  <c:v>0.79223252669455091</c:v>
                </c:pt>
                <c:pt idx="107">
                  <c:v>0.78885375291396764</c:v>
                </c:pt>
                <c:pt idx="108">
                  <c:v>0.79786014512087255</c:v>
                </c:pt>
                <c:pt idx="109">
                  <c:v>0.81595663707354293</c:v>
                </c:pt>
                <c:pt idx="110">
                  <c:v>0.82668040832083745</c:v>
                </c:pt>
                <c:pt idx="111">
                  <c:v>0.84183688223288389</c:v>
                </c:pt>
                <c:pt idx="112">
                  <c:v>0.82537728157921864</c:v>
                </c:pt>
                <c:pt idx="113">
                  <c:v>0.79543634190958878</c:v>
                </c:pt>
                <c:pt idx="114">
                  <c:v>0.77457606295410797</c:v>
                </c:pt>
                <c:pt idx="115">
                  <c:v>0.76485427067746103</c:v>
                </c:pt>
                <c:pt idx="116">
                  <c:v>0.76357644179194217</c:v>
                </c:pt>
                <c:pt idx="117">
                  <c:v>0.75242116299259199</c:v>
                </c:pt>
                <c:pt idx="118">
                  <c:v>0.74598341628315135</c:v>
                </c:pt>
                <c:pt idx="119">
                  <c:v>0.76963109967344345</c:v>
                </c:pt>
                <c:pt idx="120">
                  <c:v>0.80186080737014986</c:v>
                </c:pt>
                <c:pt idx="121">
                  <c:v>0.82285427296232394</c:v>
                </c:pt>
                <c:pt idx="122">
                  <c:v>0.872058921496777</c:v>
                </c:pt>
                <c:pt idx="123">
                  <c:v>0.87602509424691855</c:v>
                </c:pt>
                <c:pt idx="124">
                  <c:v>0.91694544878791351</c:v>
                </c:pt>
                <c:pt idx="125">
                  <c:v>0.95157688766114346</c:v>
                </c:pt>
                <c:pt idx="126">
                  <c:v>0.9886035863210173</c:v>
                </c:pt>
                <c:pt idx="127">
                  <c:v>0.99484628423931898</c:v>
                </c:pt>
                <c:pt idx="128">
                  <c:v>0.9955985920204069</c:v>
                </c:pt>
                <c:pt idx="129">
                  <c:v>1.0316009430476298</c:v>
                </c:pt>
                <c:pt idx="130">
                  <c:v>1.0324714581684096</c:v>
                </c:pt>
                <c:pt idx="131">
                  <c:v>1.0554520564789809</c:v>
                </c:pt>
                <c:pt idx="132">
                  <c:v>1.0494919721620084</c:v>
                </c:pt>
                <c:pt idx="133">
                  <c:v>1.026520583488914</c:v>
                </c:pt>
                <c:pt idx="134">
                  <c:v>1.0588752685495078</c:v>
                </c:pt>
                <c:pt idx="135">
                  <c:v>1.0885777462943413</c:v>
                </c:pt>
                <c:pt idx="136">
                  <c:v>1.0764998309440972</c:v>
                </c:pt>
                <c:pt idx="137">
                  <c:v>1.1099156560782064</c:v>
                </c:pt>
                <c:pt idx="138">
                  <c:v>1.0657129687033102</c:v>
                </c:pt>
                <c:pt idx="139">
                  <c:v>1.0445119729641432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8833104"/>
        <c:axId val="-468829312"/>
      </c:scatterChart>
      <c:valAx>
        <c:axId val="-46883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68829312"/>
        <c:crossesAt val="0"/>
        <c:crossBetween val="midCat"/>
        <c:majorUnit val="10"/>
      </c:valAx>
      <c:valAx>
        <c:axId val="-4688293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688331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'6549'!$A$2:$A$179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'6549'!$P$2:$P$177</c:f>
              <c:numCache>
                <c:formatCode>General</c:formatCode>
                <c:ptCount val="176"/>
                <c:pt idx="4">
                  <c:v>-44.313242892046823</c:v>
                </c:pt>
                <c:pt idx="5">
                  <c:v>-41.170021484410867</c:v>
                </c:pt>
                <c:pt idx="6">
                  <c:v>-37.236217137333291</c:v>
                </c:pt>
                <c:pt idx="7">
                  <c:v>-31.062857372188869</c:v>
                </c:pt>
                <c:pt idx="8">
                  <c:v>-28.957731314643514</c:v>
                </c:pt>
                <c:pt idx="9">
                  <c:v>-25.179655034468567</c:v>
                </c:pt>
                <c:pt idx="10">
                  <c:v>-22.831641518250738</c:v>
                </c:pt>
                <c:pt idx="11">
                  <c:v>-20.581325502294749</c:v>
                </c:pt>
                <c:pt idx="12">
                  <c:v>-20.007842778329131</c:v>
                </c:pt>
                <c:pt idx="13">
                  <c:v>-17.911750787601623</c:v>
                </c:pt>
                <c:pt idx="14">
                  <c:v>-15.089888430153451</c:v>
                </c:pt>
                <c:pt idx="15">
                  <c:v>-12.666752907991105</c:v>
                </c:pt>
                <c:pt idx="16">
                  <c:v>-11.302156526321633</c:v>
                </c:pt>
                <c:pt idx="17">
                  <c:v>-7.9790993299120165</c:v>
                </c:pt>
                <c:pt idx="18">
                  <c:v>-6.9783715597704301</c:v>
                </c:pt>
                <c:pt idx="19">
                  <c:v>-5.3989296261081936</c:v>
                </c:pt>
                <c:pt idx="20">
                  <c:v>-2.7260080813690379</c:v>
                </c:pt>
                <c:pt idx="21">
                  <c:v>-2.4260699028226824</c:v>
                </c:pt>
                <c:pt idx="22">
                  <c:v>-2.0011311995111467</c:v>
                </c:pt>
                <c:pt idx="23">
                  <c:v>-1.283840611479774</c:v>
                </c:pt>
                <c:pt idx="24">
                  <c:v>0.98771585383854776</c:v>
                </c:pt>
                <c:pt idx="25">
                  <c:v>1.2760698303168034</c:v>
                </c:pt>
                <c:pt idx="26">
                  <c:v>2.6921288967427199</c:v>
                </c:pt>
                <c:pt idx="27">
                  <c:v>1.0363167150438632</c:v>
                </c:pt>
                <c:pt idx="28">
                  <c:v>3.7922569856451553</c:v>
                </c:pt>
                <c:pt idx="29">
                  <c:v>4.323218955866027</c:v>
                </c:pt>
                <c:pt idx="30">
                  <c:v>2.3556155037917295</c:v>
                </c:pt>
                <c:pt idx="31">
                  <c:v>3.0932743518495749</c:v>
                </c:pt>
                <c:pt idx="32">
                  <c:v>3.6540484242242997</c:v>
                </c:pt>
                <c:pt idx="33">
                  <c:v>3.4216991493288744</c:v>
                </c:pt>
                <c:pt idx="34">
                  <c:v>3.3369647155400735</c:v>
                </c:pt>
                <c:pt idx="35">
                  <c:v>1.8076362833597672</c:v>
                </c:pt>
                <c:pt idx="36">
                  <c:v>0.30273043082085677</c:v>
                </c:pt>
                <c:pt idx="37">
                  <c:v>1.0083670834878613</c:v>
                </c:pt>
                <c:pt idx="38">
                  <c:v>3.0312910967528098E-2</c:v>
                </c:pt>
                <c:pt idx="39">
                  <c:v>-0.56503885822849298</c:v>
                </c:pt>
                <c:pt idx="40">
                  <c:v>0.88748528228397783</c:v>
                </c:pt>
                <c:pt idx="41">
                  <c:v>1.4603265145169417</c:v>
                </c:pt>
                <c:pt idx="42">
                  <c:v>-1.1629859626975385</c:v>
                </c:pt>
                <c:pt idx="43">
                  <c:v>-1.9611974011511977</c:v>
                </c:pt>
                <c:pt idx="44">
                  <c:v>-1.8871155711006737</c:v>
                </c:pt>
                <c:pt idx="45">
                  <c:v>-1.4770998965365192</c:v>
                </c:pt>
                <c:pt idx="46">
                  <c:v>-1.356239564899407</c:v>
                </c:pt>
                <c:pt idx="47">
                  <c:v>-2.7191995522645827</c:v>
                </c:pt>
                <c:pt idx="48">
                  <c:v>-3.5122841884547782</c:v>
                </c:pt>
                <c:pt idx="49">
                  <c:v>-3.158689690437781</c:v>
                </c:pt>
                <c:pt idx="50">
                  <c:v>-5.0143904971300408</c:v>
                </c:pt>
                <c:pt idx="51">
                  <c:v>-4.7634417143054915</c:v>
                </c:pt>
                <c:pt idx="52">
                  <c:v>-4.0405397472555036</c:v>
                </c:pt>
                <c:pt idx="53">
                  <c:v>-5.3741364187236051</c:v>
                </c:pt>
                <c:pt idx="54">
                  <c:v>-8.0502870380650773</c:v>
                </c:pt>
                <c:pt idx="55">
                  <c:v>-7.6075206334262502</c:v>
                </c:pt>
                <c:pt idx="56">
                  <c:v>-8.3053267328905438</c:v>
                </c:pt>
                <c:pt idx="57">
                  <c:v>-9.8503310263968711</c:v>
                </c:pt>
                <c:pt idx="58">
                  <c:v>-10.98911628305753</c:v>
                </c:pt>
                <c:pt idx="59">
                  <c:v>-12.168355732034977</c:v>
                </c:pt>
                <c:pt idx="60">
                  <c:v>-11.210624260180685</c:v>
                </c:pt>
                <c:pt idx="61">
                  <c:v>-12.855530333308682</c:v>
                </c:pt>
                <c:pt idx="62">
                  <c:v>-14.725107017050487</c:v>
                </c:pt>
                <c:pt idx="63">
                  <c:v>-15.469234370963639</c:v>
                </c:pt>
                <c:pt idx="64">
                  <c:v>-14.914087565710037</c:v>
                </c:pt>
                <c:pt idx="65">
                  <c:v>-15.332097136324109</c:v>
                </c:pt>
                <c:pt idx="66">
                  <c:v>-16.803407487052489</c:v>
                </c:pt>
                <c:pt idx="67">
                  <c:v>-16.39245655352261</c:v>
                </c:pt>
                <c:pt idx="68">
                  <c:v>-17.378737988286275</c:v>
                </c:pt>
                <c:pt idx="69">
                  <c:v>-17.842471185826668</c:v>
                </c:pt>
                <c:pt idx="70">
                  <c:v>-17.768782431556652</c:v>
                </c:pt>
                <c:pt idx="71">
                  <c:v>-16.268048111407023</c:v>
                </c:pt>
                <c:pt idx="72">
                  <c:v>-17.473693608607018</c:v>
                </c:pt>
                <c:pt idx="73">
                  <c:v>-18.568753725233357</c:v>
                </c:pt>
                <c:pt idx="74">
                  <c:v>-17.250492741760066</c:v>
                </c:pt>
                <c:pt idx="75">
                  <c:v>-17.573678502528971</c:v>
                </c:pt>
                <c:pt idx="76">
                  <c:v>-17.906759108017667</c:v>
                </c:pt>
                <c:pt idx="77">
                  <c:v>-17.290164220726126</c:v>
                </c:pt>
                <c:pt idx="78">
                  <c:v>-18.355731859362372</c:v>
                </c:pt>
                <c:pt idx="79">
                  <c:v>-18.469728701587027</c:v>
                </c:pt>
                <c:pt idx="80">
                  <c:v>-18.736425043304379</c:v>
                </c:pt>
                <c:pt idx="81">
                  <c:v>-17.857636720317764</c:v>
                </c:pt>
                <c:pt idx="82">
                  <c:v>-18.160656068534784</c:v>
                </c:pt>
                <c:pt idx="83">
                  <c:v>-18.247665391624551</c:v>
                </c:pt>
                <c:pt idx="84">
                  <c:v>-17.264239013867684</c:v>
                </c:pt>
                <c:pt idx="85">
                  <c:v>-18.485387328886603</c:v>
                </c:pt>
                <c:pt idx="86">
                  <c:v>-18.101496169208637</c:v>
                </c:pt>
                <c:pt idx="87">
                  <c:v>-18.57754813455735</c:v>
                </c:pt>
                <c:pt idx="88">
                  <c:v>-17.297530190157527</c:v>
                </c:pt>
                <c:pt idx="89">
                  <c:v>-17.723988777718763</c:v>
                </c:pt>
                <c:pt idx="90">
                  <c:v>-15.70405395891753</c:v>
                </c:pt>
                <c:pt idx="91">
                  <c:v>-16.781326857317001</c:v>
                </c:pt>
                <c:pt idx="92">
                  <c:v>-17.12368921146621</c:v>
                </c:pt>
                <c:pt idx="93">
                  <c:v>-16.343731328199588</c:v>
                </c:pt>
                <c:pt idx="94">
                  <c:v>-16.803947167261345</c:v>
                </c:pt>
                <c:pt idx="95">
                  <c:v>-15.745519379939823</c:v>
                </c:pt>
                <c:pt idx="96">
                  <c:v>-15.494560008383917</c:v>
                </c:pt>
                <c:pt idx="97">
                  <c:v>-15.277976101608125</c:v>
                </c:pt>
                <c:pt idx="98">
                  <c:v>-15.853719021298044</c:v>
                </c:pt>
                <c:pt idx="99">
                  <c:v>-14.382147890628282</c:v>
                </c:pt>
                <c:pt idx="100">
                  <c:v>-13.78176220317607</c:v>
                </c:pt>
                <c:pt idx="101">
                  <c:v>-14.030425419086884</c:v>
                </c:pt>
                <c:pt idx="102">
                  <c:v>-13.197588164182431</c:v>
                </c:pt>
                <c:pt idx="103">
                  <c:v>-13.323226759259931</c:v>
                </c:pt>
                <c:pt idx="104">
                  <c:v>-12.453329186661531</c:v>
                </c:pt>
                <c:pt idx="105">
                  <c:v>-12.013612920098918</c:v>
                </c:pt>
                <c:pt idx="106">
                  <c:v>-13.271082863237837</c:v>
                </c:pt>
                <c:pt idx="107">
                  <c:v>-12.570966036427041</c:v>
                </c:pt>
                <c:pt idx="108">
                  <c:v>-12.262641898441522</c:v>
                </c:pt>
                <c:pt idx="109">
                  <c:v>-12.143144328293397</c:v>
                </c:pt>
                <c:pt idx="110">
                  <c:v>-11.01165039077436</c:v>
                </c:pt>
                <c:pt idx="111">
                  <c:v>-11.118435264478356</c:v>
                </c:pt>
                <c:pt idx="112">
                  <c:v>-9.7533803434438724</c:v>
                </c:pt>
                <c:pt idx="113">
                  <c:v>-9.9922497219896869</c:v>
                </c:pt>
                <c:pt idx="114">
                  <c:v>-9.3576095781189679</c:v>
                </c:pt>
                <c:pt idx="115">
                  <c:v>-8.4980895717374096</c:v>
                </c:pt>
                <c:pt idx="116">
                  <c:v>-7.7191246042511832</c:v>
                </c:pt>
                <c:pt idx="117">
                  <c:v>-7.2056174263098782</c:v>
                </c:pt>
                <c:pt idx="118">
                  <c:v>-6.616603347229864</c:v>
                </c:pt>
                <c:pt idx="119">
                  <c:v>-6.3197923897426902</c:v>
                </c:pt>
                <c:pt idx="120">
                  <c:v>-6.3032335107860877</c:v>
                </c:pt>
                <c:pt idx="121">
                  <c:v>-6.1101143191917142</c:v>
                </c:pt>
                <c:pt idx="122">
                  <c:v>-5.5619859547203614</c:v>
                </c:pt>
                <c:pt idx="123">
                  <c:v>-5.33007793708164</c:v>
                </c:pt>
                <c:pt idx="124">
                  <c:v>-4.8586968500301229</c:v>
                </c:pt>
                <c:pt idx="125">
                  <c:v>-4.300194815145165</c:v>
                </c:pt>
                <c:pt idx="126">
                  <c:v>-4.8352716073270781</c:v>
                </c:pt>
                <c:pt idx="127">
                  <c:v>-4.2370609984273155</c:v>
                </c:pt>
                <c:pt idx="128">
                  <c:v>-4.5910577551552088</c:v>
                </c:pt>
                <c:pt idx="129">
                  <c:v>-3.5565950171047036</c:v>
                </c:pt>
                <c:pt idx="130">
                  <c:v>-3.1830058277510105</c:v>
                </c:pt>
                <c:pt idx="131">
                  <c:v>-3.1480316474437053</c:v>
                </c:pt>
                <c:pt idx="132">
                  <c:v>-2.1569273734353436</c:v>
                </c:pt>
                <c:pt idx="133">
                  <c:v>-1.2489060579136151</c:v>
                </c:pt>
                <c:pt idx="134">
                  <c:v>-1.06259866162477</c:v>
                </c:pt>
                <c:pt idx="135">
                  <c:v>-1.1886518583921521</c:v>
                </c:pt>
                <c:pt idx="136">
                  <c:v>-0.56986648627991843</c:v>
                </c:pt>
                <c:pt idx="137">
                  <c:v>0.57521340745730865</c:v>
                </c:pt>
                <c:pt idx="138">
                  <c:v>0.55667694582163685</c:v>
                </c:pt>
                <c:pt idx="139">
                  <c:v>1.3854193755919038</c:v>
                </c:pt>
                <c:pt idx="140">
                  <c:v>1.0847057573708989</c:v>
                </c:pt>
                <c:pt idx="141">
                  <c:v>2.3747105595534879</c:v>
                </c:pt>
                <c:pt idx="142">
                  <c:v>2.2957524927311641</c:v>
                </c:pt>
                <c:pt idx="143">
                  <c:v>3.2033443922784142</c:v>
                </c:pt>
                <c:pt idx="144">
                  <c:v>3.5804066416643083</c:v>
                </c:pt>
                <c:pt idx="145">
                  <c:v>3.628384587710308</c:v>
                </c:pt>
                <c:pt idx="146">
                  <c:v>5.7894494280192905</c:v>
                </c:pt>
                <c:pt idx="147">
                  <c:v>5.9774867528524966</c:v>
                </c:pt>
                <c:pt idx="148">
                  <c:v>6.8675969517750124</c:v>
                </c:pt>
                <c:pt idx="149">
                  <c:v>6.5921662103171661</c:v>
                </c:pt>
                <c:pt idx="150">
                  <c:v>7.3715734264936383</c:v>
                </c:pt>
                <c:pt idx="151">
                  <c:v>7.8351664715609601</c:v>
                </c:pt>
                <c:pt idx="152">
                  <c:v>8.4775251139388725</c:v>
                </c:pt>
                <c:pt idx="153">
                  <c:v>9.7192803345003451</c:v>
                </c:pt>
                <c:pt idx="154">
                  <c:v>9.1688265747717228</c:v>
                </c:pt>
                <c:pt idx="155">
                  <c:v>10.168066741934636</c:v>
                </c:pt>
                <c:pt idx="156">
                  <c:v>9.8808117267852733</c:v>
                </c:pt>
                <c:pt idx="157">
                  <c:v>10.516827235556384</c:v>
                </c:pt>
                <c:pt idx="158">
                  <c:v>11.740161990892959</c:v>
                </c:pt>
                <c:pt idx="159">
                  <c:v>11.722109011781212</c:v>
                </c:pt>
                <c:pt idx="160">
                  <c:v>13.042495799644275</c:v>
                </c:pt>
                <c:pt idx="161">
                  <c:v>12.737148310051042</c:v>
                </c:pt>
                <c:pt idx="162">
                  <c:v>13.494596389571287</c:v>
                </c:pt>
                <c:pt idx="163">
                  <c:v>14.42308695260196</c:v>
                </c:pt>
                <c:pt idx="164">
                  <c:v>14.624244569540778</c:v>
                </c:pt>
                <c:pt idx="165">
                  <c:v>15.891059229033905</c:v>
                </c:pt>
                <c:pt idx="166">
                  <c:v>17.007360850102291</c:v>
                </c:pt>
                <c:pt idx="167">
                  <c:v>18.379256115626351</c:v>
                </c:pt>
                <c:pt idx="168">
                  <c:v>19.420242199971256</c:v>
                </c:pt>
                <c:pt idx="169">
                  <c:v>19.916242466859305</c:v>
                </c:pt>
                <c:pt idx="170">
                  <c:v>20.743835011647814</c:v>
                </c:pt>
                <c:pt idx="171">
                  <c:v>20.812991824729362</c:v>
                </c:pt>
                <c:pt idx="172">
                  <c:v>21.483011627330583</c:v>
                </c:pt>
                <c:pt idx="173">
                  <c:v>21.97125555399683</c:v>
                </c:pt>
                <c:pt idx="174">
                  <c:v>22.737126974341137</c:v>
                </c:pt>
                <c:pt idx="175">
                  <c:v>23.285825496428107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2212864"/>
        <c:axId val="-315378912"/>
      </c:scatterChart>
      <c:valAx>
        <c:axId val="-4022128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15378912"/>
        <c:crossesAt val="0"/>
        <c:crossBetween val="midCat"/>
        <c:majorUnit val="10"/>
      </c:valAx>
      <c:valAx>
        <c:axId val="-315378912"/>
        <c:scaling>
          <c:orientation val="minMax"/>
          <c:max val="10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022128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'6559'!$A$2:$A$179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'6559'!$P$2:$P$177</c:f>
              <c:numCache>
                <c:formatCode>General</c:formatCode>
                <c:ptCount val="176"/>
                <c:pt idx="4">
                  <c:v>-2.2972484031795446</c:v>
                </c:pt>
                <c:pt idx="5">
                  <c:v>-3.9680083462734621</c:v>
                </c:pt>
                <c:pt idx="6">
                  <c:v>-3.3076206148863689</c:v>
                </c:pt>
                <c:pt idx="7">
                  <c:v>0.29333840209063444</c:v>
                </c:pt>
                <c:pt idx="8">
                  <c:v>3.2071416183077384</c:v>
                </c:pt>
                <c:pt idx="9">
                  <c:v>6.3106862186489918</c:v>
                </c:pt>
                <c:pt idx="10">
                  <c:v>5.7770321369625757</c:v>
                </c:pt>
                <c:pt idx="11">
                  <c:v>10.210145115328109</c:v>
                </c:pt>
                <c:pt idx="12">
                  <c:v>11.67075534299142</c:v>
                </c:pt>
                <c:pt idx="13">
                  <c:v>12.198370847386883</c:v>
                </c:pt>
                <c:pt idx="14">
                  <c:v>14.912486735459925</c:v>
                </c:pt>
                <c:pt idx="15">
                  <c:v>12.878145621783554</c:v>
                </c:pt>
                <c:pt idx="16">
                  <c:v>10.527915302464006</c:v>
                </c:pt>
                <c:pt idx="17">
                  <c:v>11.805397729271011</c:v>
                </c:pt>
                <c:pt idx="18">
                  <c:v>12.19440144588628</c:v>
                </c:pt>
                <c:pt idx="19">
                  <c:v>15.866859447574392</c:v>
                </c:pt>
                <c:pt idx="20">
                  <c:v>18.121247326137578</c:v>
                </c:pt>
                <c:pt idx="21">
                  <c:v>10.671546062825886</c:v>
                </c:pt>
                <c:pt idx="22">
                  <c:v>14.4221508268429</c:v>
                </c:pt>
                <c:pt idx="23">
                  <c:v>14.590828393420589</c:v>
                </c:pt>
                <c:pt idx="24">
                  <c:v>9.101727270691697</c:v>
                </c:pt>
                <c:pt idx="25">
                  <c:v>7.4264620910701282</c:v>
                </c:pt>
                <c:pt idx="26">
                  <c:v>3.5962342167569812</c:v>
                </c:pt>
                <c:pt idx="27">
                  <c:v>2.0141408293195284</c:v>
                </c:pt>
                <c:pt idx="28">
                  <c:v>3.7032543642589539</c:v>
                </c:pt>
                <c:pt idx="29">
                  <c:v>7.5873070544300845</c:v>
                </c:pt>
                <c:pt idx="30">
                  <c:v>4.1078591466472627</c:v>
                </c:pt>
                <c:pt idx="31">
                  <c:v>3.072927846715205</c:v>
                </c:pt>
                <c:pt idx="32">
                  <c:v>5.6365225342699112</c:v>
                </c:pt>
                <c:pt idx="33">
                  <c:v>5.1195197334515097</c:v>
                </c:pt>
                <c:pt idx="34">
                  <c:v>1.3263242447770118</c:v>
                </c:pt>
                <c:pt idx="35">
                  <c:v>-1.8962400334425342</c:v>
                </c:pt>
                <c:pt idx="36">
                  <c:v>-2.6299311706449156</c:v>
                </c:pt>
                <c:pt idx="37">
                  <c:v>1.4385568763748402</c:v>
                </c:pt>
                <c:pt idx="38">
                  <c:v>1.2742357297268003</c:v>
                </c:pt>
                <c:pt idx="39">
                  <c:v>0.54270395637840563</c:v>
                </c:pt>
                <c:pt idx="40">
                  <c:v>2.6708764617363898</c:v>
                </c:pt>
                <c:pt idx="41">
                  <c:v>1.0640156030587937</c:v>
                </c:pt>
                <c:pt idx="42">
                  <c:v>-1.8141088495544979</c:v>
                </c:pt>
                <c:pt idx="43">
                  <c:v>-2.5463486070758536</c:v>
                </c:pt>
                <c:pt idx="44">
                  <c:v>-3.8713889934943078</c:v>
                </c:pt>
                <c:pt idx="45">
                  <c:v>-6.0456773197520475</c:v>
                </c:pt>
                <c:pt idx="46">
                  <c:v>-6.7579219838391023</c:v>
                </c:pt>
                <c:pt idx="47">
                  <c:v>-3.4631282288009451</c:v>
                </c:pt>
                <c:pt idx="48">
                  <c:v>-3.7917790255789674</c:v>
                </c:pt>
                <c:pt idx="49">
                  <c:v>-4.2669405036492192</c:v>
                </c:pt>
                <c:pt idx="50">
                  <c:v>-5.4721515095963174</c:v>
                </c:pt>
                <c:pt idx="51">
                  <c:v>-4.4071365111477974</c:v>
                </c:pt>
                <c:pt idx="52">
                  <c:v>-3.37038703598175</c:v>
                </c:pt>
                <c:pt idx="53">
                  <c:v>-3.7290530062325322</c:v>
                </c:pt>
                <c:pt idx="54">
                  <c:v>-4.015174756681879</c:v>
                </c:pt>
                <c:pt idx="55">
                  <c:v>-7.161600035969566</c:v>
                </c:pt>
                <c:pt idx="56">
                  <c:v>-7.6291248922167734</c:v>
                </c:pt>
                <c:pt idx="57">
                  <c:v>-9.1213338042285752</c:v>
                </c:pt>
                <c:pt idx="58">
                  <c:v>-9.7685467147908724</c:v>
                </c:pt>
                <c:pt idx="59">
                  <c:v>-12.8824660823947</c:v>
                </c:pt>
                <c:pt idx="60">
                  <c:v>-16.032722515847475</c:v>
                </c:pt>
                <c:pt idx="61">
                  <c:v>-16.659438513993305</c:v>
                </c:pt>
                <c:pt idx="62">
                  <c:v>-19.122704606228375</c:v>
                </c:pt>
                <c:pt idx="63">
                  <c:v>-20.736969678704355</c:v>
                </c:pt>
                <c:pt idx="64">
                  <c:v>-22.456496952823578</c:v>
                </c:pt>
                <c:pt idx="65">
                  <c:v>-22.920561054462784</c:v>
                </c:pt>
                <c:pt idx="66">
                  <c:v>-24.597141422080362</c:v>
                </c:pt>
                <c:pt idx="67">
                  <c:v>-24.733059692951318</c:v>
                </c:pt>
                <c:pt idx="68">
                  <c:v>-25.525695403356103</c:v>
                </c:pt>
                <c:pt idx="69">
                  <c:v>-25.375110202696131</c:v>
                </c:pt>
                <c:pt idx="70">
                  <c:v>-26.490734450323174</c:v>
                </c:pt>
                <c:pt idx="71">
                  <c:v>-26.963400638308705</c:v>
                </c:pt>
                <c:pt idx="72">
                  <c:v>-25.922532266126531</c:v>
                </c:pt>
                <c:pt idx="73">
                  <c:v>-27.829933961472513</c:v>
                </c:pt>
                <c:pt idx="74">
                  <c:v>-26.872473596579798</c:v>
                </c:pt>
                <c:pt idx="75">
                  <c:v>-27.449041649034999</c:v>
                </c:pt>
                <c:pt idx="76">
                  <c:v>-27.701256406215201</c:v>
                </c:pt>
                <c:pt idx="77">
                  <c:v>-27.064048559332722</c:v>
                </c:pt>
                <c:pt idx="78">
                  <c:v>-27.556446514144973</c:v>
                </c:pt>
                <c:pt idx="79">
                  <c:v>-26.884292285265765</c:v>
                </c:pt>
                <c:pt idx="80">
                  <c:v>-26.716704121047325</c:v>
                </c:pt>
                <c:pt idx="81">
                  <c:v>-27.267884594791163</c:v>
                </c:pt>
                <c:pt idx="82">
                  <c:v>-25.742077499265285</c:v>
                </c:pt>
                <c:pt idx="83">
                  <c:v>-26.143372304577937</c:v>
                </c:pt>
                <c:pt idx="84">
                  <c:v>-26.219371237580226</c:v>
                </c:pt>
                <c:pt idx="85">
                  <c:v>-26.070187543479591</c:v>
                </c:pt>
                <c:pt idx="86">
                  <c:v>-25.954363256152352</c:v>
                </c:pt>
                <c:pt idx="87">
                  <c:v>-26.184466036966374</c:v>
                </c:pt>
                <c:pt idx="88">
                  <c:v>-26.149631695374566</c:v>
                </c:pt>
                <c:pt idx="89">
                  <c:v>-25.676845971098828</c:v>
                </c:pt>
                <c:pt idx="90">
                  <c:v>-25.263740039107706</c:v>
                </c:pt>
                <c:pt idx="91">
                  <c:v>-24.997553427941398</c:v>
                </c:pt>
                <c:pt idx="92">
                  <c:v>-25.446313966510925</c:v>
                </c:pt>
                <c:pt idx="93">
                  <c:v>-25.421758656827969</c:v>
                </c:pt>
                <c:pt idx="94">
                  <c:v>-24.921576951668985</c:v>
                </c:pt>
                <c:pt idx="95">
                  <c:v>-24.280141967367442</c:v>
                </c:pt>
                <c:pt idx="96">
                  <c:v>-23.997407226630809</c:v>
                </c:pt>
                <c:pt idx="97">
                  <c:v>-24.753967583774632</c:v>
                </c:pt>
                <c:pt idx="98">
                  <c:v>-23.04163791559413</c:v>
                </c:pt>
                <c:pt idx="99">
                  <c:v>-23.2276340271377</c:v>
                </c:pt>
                <c:pt idx="100">
                  <c:v>-23.302838843976293</c:v>
                </c:pt>
                <c:pt idx="101">
                  <c:v>-23.005273503111308</c:v>
                </c:pt>
                <c:pt idx="102">
                  <c:v>-22.969116136422045</c:v>
                </c:pt>
                <c:pt idx="103">
                  <c:v>-22.583636971451526</c:v>
                </c:pt>
                <c:pt idx="104">
                  <c:v>-21.927616873178632</c:v>
                </c:pt>
                <c:pt idx="105">
                  <c:v>-22.130908085984501</c:v>
                </c:pt>
                <c:pt idx="106">
                  <c:v>-21.605093193727807</c:v>
                </c:pt>
                <c:pt idx="107">
                  <c:v>-21.325766637109165</c:v>
                </c:pt>
                <c:pt idx="108">
                  <c:v>-20.52573722358326</c:v>
                </c:pt>
                <c:pt idx="109">
                  <c:v>-19.343537646817438</c:v>
                </c:pt>
                <c:pt idx="110">
                  <c:v>-18.471305392116307</c:v>
                </c:pt>
                <c:pt idx="111">
                  <c:v>-17.412711408901522</c:v>
                </c:pt>
                <c:pt idx="112">
                  <c:v>-17.683335004780151</c:v>
                </c:pt>
                <c:pt idx="113">
                  <c:v>-18.52074726926762</c:v>
                </c:pt>
                <c:pt idx="114">
                  <c:v>-18.976386210632942</c:v>
                </c:pt>
                <c:pt idx="115">
                  <c:v>-18.963735761193856</c:v>
                </c:pt>
                <c:pt idx="116">
                  <c:v>-18.596080310947961</c:v>
                </c:pt>
                <c:pt idx="117">
                  <c:v>-18.643697162606308</c:v>
                </c:pt>
                <c:pt idx="118">
                  <c:v>-18.492977355777469</c:v>
                </c:pt>
                <c:pt idx="119">
                  <c:v>-17.077392029985027</c:v>
                </c:pt>
                <c:pt idx="120">
                  <c:v>-15.300997282751503</c:v>
                </c:pt>
                <c:pt idx="121">
                  <c:v>-13.997001804986173</c:v>
                </c:pt>
                <c:pt idx="122">
                  <c:v>-11.506938771112347</c:v>
                </c:pt>
                <c:pt idx="123">
                  <c:v>-10.918812587081108</c:v>
                </c:pt>
                <c:pt idx="124">
                  <c:v>-8.7770416596038459</c:v>
                </c:pt>
                <c:pt idx="125">
                  <c:v>-6.8996722232622156</c:v>
                </c:pt>
                <c:pt idx="126">
                  <c:v>-4.9216001709685164</c:v>
                </c:pt>
                <c:pt idx="127">
                  <c:v>-4.2377632665416165</c:v>
                </c:pt>
                <c:pt idx="128">
                  <c:v>-3.784755874845585</c:v>
                </c:pt>
                <c:pt idx="129">
                  <c:v>-1.84974991785705</c:v>
                </c:pt>
                <c:pt idx="130">
                  <c:v>-1.3917727987026172</c:v>
                </c:pt>
                <c:pt idx="131">
                  <c:v>-4.2333712987712678E-3</c:v>
                </c:pt>
                <c:pt idx="132">
                  <c:v>0.16656853799415863</c:v>
                </c:pt>
                <c:pt idx="133">
                  <c:v>-0.37782665115312414</c:v>
                </c:pt>
                <c:pt idx="134">
                  <c:v>1.4038224520164286</c:v>
                </c:pt>
                <c:pt idx="135">
                  <c:v>3.0739662327848181</c:v>
                </c:pt>
                <c:pt idx="136">
                  <c:v>2.9875594700002939</c:v>
                </c:pt>
                <c:pt idx="137">
                  <c:v>4.8138215132318711</c:v>
                </c:pt>
                <c:pt idx="138">
                  <c:v>3.3768102783208445</c:v>
                </c:pt>
                <c:pt idx="139">
                  <c:v>2.9068467648956178</c:v>
                </c:pt>
                <c:pt idx="140">
                  <c:v>3.0818532792102395</c:v>
                </c:pt>
                <c:pt idx="141">
                  <c:v>3.9857788671085941</c:v>
                </c:pt>
                <c:pt idx="142">
                  <c:v>2.803066467664332</c:v>
                </c:pt>
                <c:pt idx="143">
                  <c:v>3.7997442481949322</c:v>
                </c:pt>
                <c:pt idx="144">
                  <c:v>2.9708532009226052</c:v>
                </c:pt>
                <c:pt idx="145">
                  <c:v>3.7364620219753708</c:v>
                </c:pt>
                <c:pt idx="146">
                  <c:v>4.5469028036939285</c:v>
                </c:pt>
                <c:pt idx="147">
                  <c:v>4.4674494022549407</c:v>
                </c:pt>
                <c:pt idx="148">
                  <c:v>4.3730964107713071</c:v>
                </c:pt>
                <c:pt idx="149">
                  <c:v>5.6383153627683065</c:v>
                </c:pt>
                <c:pt idx="150">
                  <c:v>4.6386984670134241</c:v>
                </c:pt>
                <c:pt idx="151">
                  <c:v>4.1480257046185569</c:v>
                </c:pt>
                <c:pt idx="152">
                  <c:v>3.6648299770022672</c:v>
                </c:pt>
                <c:pt idx="153">
                  <c:v>5.144059283555082</c:v>
                </c:pt>
                <c:pt idx="154">
                  <c:v>5.5791115907064892</c:v>
                </c:pt>
                <c:pt idx="155">
                  <c:v>5.3083399733270547</c:v>
                </c:pt>
                <c:pt idx="156">
                  <c:v>5.8962438893074784</c:v>
                </c:pt>
                <c:pt idx="157">
                  <c:v>5.1436352849157903</c:v>
                </c:pt>
                <c:pt idx="158">
                  <c:v>6.6459082461653525</c:v>
                </c:pt>
                <c:pt idx="159">
                  <c:v>6.7615432526503874</c:v>
                </c:pt>
                <c:pt idx="160">
                  <c:v>7.0741391077974765</c:v>
                </c:pt>
                <c:pt idx="161">
                  <c:v>6.5816237737503194</c:v>
                </c:pt>
                <c:pt idx="162">
                  <c:v>5.3275626533363427</c:v>
                </c:pt>
                <c:pt idx="163">
                  <c:v>6.7239659124211233</c:v>
                </c:pt>
                <c:pt idx="164">
                  <c:v>5.9019614507894413</c:v>
                </c:pt>
                <c:pt idx="165">
                  <c:v>6.3393955604936947</c:v>
                </c:pt>
                <c:pt idx="166">
                  <c:v>6.2009264112098581</c:v>
                </c:pt>
                <c:pt idx="167">
                  <c:v>7.0732484175110892</c:v>
                </c:pt>
                <c:pt idx="168">
                  <c:v>7.9879797893204403</c:v>
                </c:pt>
                <c:pt idx="169">
                  <c:v>8.2597061918241934</c:v>
                </c:pt>
                <c:pt idx="170">
                  <c:v>8.2132108448218446</c:v>
                </c:pt>
                <c:pt idx="171">
                  <c:v>9.994675094663414</c:v>
                </c:pt>
                <c:pt idx="172">
                  <c:v>10.460709726455976</c:v>
                </c:pt>
                <c:pt idx="173">
                  <c:v>10.525519066755407</c:v>
                </c:pt>
                <c:pt idx="174">
                  <c:v>10.021709860848024</c:v>
                </c:pt>
                <c:pt idx="175">
                  <c:v>10.503742702058233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7391008"/>
        <c:axId val="-397383088"/>
      </c:scatterChart>
      <c:valAx>
        <c:axId val="-39739100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97383088"/>
        <c:crossesAt val="0"/>
        <c:crossBetween val="midCat"/>
        <c:majorUnit val="10"/>
      </c:valAx>
      <c:valAx>
        <c:axId val="-397383088"/>
        <c:scaling>
          <c:orientation val="minMax"/>
          <c:max val="10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973910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'6559'!$L$1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'6559'!$A$2:$A$141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'6559'!$M$2:$M$177</c:f>
              <c:numCache>
                <c:formatCode>0.00</c:formatCode>
                <c:ptCount val="176"/>
                <c:pt idx="4">
                  <c:v>2.3239065810934632</c:v>
                </c:pt>
                <c:pt idx="5">
                  <c:v>2.2841667583788934</c:v>
                </c:pt>
                <c:pt idx="6">
                  <c:v>2.2998743957786756</c:v>
                </c:pt>
                <c:pt idx="7">
                  <c:v>2.3855249247661625</c:v>
                </c:pt>
                <c:pt idx="8">
                  <c:v>2.4548311250472055</c:v>
                </c:pt>
                <c:pt idx="9">
                  <c:v>2.5286504147148348</c:v>
                </c:pt>
                <c:pt idx="10">
                  <c:v>2.5159571976642434</c:v>
                </c:pt>
                <c:pt idx="11">
                  <c:v>2.6214009058175947</c:v>
                </c:pt>
                <c:pt idx="12">
                  <c:v>2.656142217244382</c:v>
                </c:pt>
                <c:pt idx="13">
                  <c:v>2.6686918038518432</c:v>
                </c:pt>
                <c:pt idx="14">
                  <c:v>2.7332483457205017</c:v>
                </c:pt>
                <c:pt idx="15">
                  <c:v>2.6848605713232105</c:v>
                </c:pt>
                <c:pt idx="16">
                  <c:v>2.6289592213930635</c:v>
                </c:pt>
                <c:pt idx="17">
                  <c:v>2.6593447506680103</c:v>
                </c:pt>
                <c:pt idx="18">
                  <c:v>2.6685973897425219</c:v>
                </c:pt>
                <c:pt idx="19">
                  <c:v>2.7559485562084425</c:v>
                </c:pt>
                <c:pt idx="20">
                  <c:v>2.8095702479387787</c:v>
                </c:pt>
                <c:pt idx="21">
                  <c:v>2.6323755475844672</c:v>
                </c:pt>
                <c:pt idx="22">
                  <c:v>2.7215854720925021</c:v>
                </c:pt>
                <c:pt idx="23">
                  <c:v>2.7255975485248047</c:v>
                </c:pt>
                <c:pt idx="24">
                  <c:v>2.5950366583255535</c:v>
                </c:pt>
                <c:pt idx="25">
                  <c:v>2.5551896764097854</c:v>
                </c:pt>
                <c:pt idx="26">
                  <c:v>2.4640858782185622</c:v>
                </c:pt>
                <c:pt idx="27">
                  <c:v>2.4264550318515905</c:v>
                </c:pt>
                <c:pt idx="28">
                  <c:v>2.4666314035085328</c:v>
                </c:pt>
                <c:pt idx="29">
                  <c:v>2.5590154506359855</c:v>
                </c:pt>
                <c:pt idx="30">
                  <c:v>2.476255121378979</c:v>
                </c:pt>
                <c:pt idx="31">
                  <c:v>2.4516387864284903</c:v>
                </c:pt>
                <c:pt idx="32">
                  <c:v>2.5126151096977574</c:v>
                </c:pt>
                <c:pt idx="33">
                  <c:v>2.5003179513104112</c:v>
                </c:pt>
                <c:pt idx="34">
                  <c:v>2.4100949860874792</c:v>
                </c:pt>
                <c:pt idx="35">
                  <c:v>2.3334447565723995</c:v>
                </c:pt>
                <c:pt idx="36">
                  <c:v>2.315993562676955</c:v>
                </c:pt>
                <c:pt idx="37">
                  <c:v>2.4127644927996332</c:v>
                </c:pt>
                <c:pt idx="38">
                  <c:v>2.408856035894714</c:v>
                </c:pt>
                <c:pt idx="39">
                  <c:v>2.3914562034992195</c:v>
                </c:pt>
                <c:pt idx="40">
                  <c:v>2.4420758023341875</c:v>
                </c:pt>
                <c:pt idx="41">
                  <c:v>2.4038558498420421</c:v>
                </c:pt>
                <c:pt idx="42">
                  <c:v>2.3353982859830964</c:v>
                </c:pt>
                <c:pt idx="43">
                  <c:v>2.3179816138461211</c:v>
                </c:pt>
                <c:pt idx="44">
                  <c:v>2.2864648958019931</c:v>
                </c:pt>
                <c:pt idx="45">
                  <c:v>2.2347484101554467</c:v>
                </c:pt>
                <c:pt idx="46">
                  <c:v>2.2178073308596362</c:v>
                </c:pt>
                <c:pt idx="47">
                  <c:v>2.2961755729565967</c:v>
                </c:pt>
                <c:pt idx="48">
                  <c:v>2.2883584568873814</c:v>
                </c:pt>
                <c:pt idx="49">
                  <c:v>2.277056514332823</c:v>
                </c:pt>
                <c:pt idx="50">
                  <c:v>2.2483899952987993</c:v>
                </c:pt>
                <c:pt idx="51">
                  <c:v>2.2737218853777099</c:v>
                </c:pt>
                <c:pt idx="52">
                  <c:v>2.2983814664939697</c:v>
                </c:pt>
                <c:pt idx="53">
                  <c:v>2.2898504251972045</c:v>
                </c:pt>
                <c:pt idx="54">
                  <c:v>2.2830448827943961</c:v>
                </c:pt>
                <c:pt idx="55">
                  <c:v>2.2082056557107093</c:v>
                </c:pt>
                <c:pt idx="56">
                  <c:v>2.1970853538512372</c:v>
                </c:pt>
                <c:pt idx="57">
                  <c:v>2.1615924526348973</c:v>
                </c:pt>
                <c:pt idx="58">
                  <c:v>2.1461981846368881</c:v>
                </c:pt>
                <c:pt idx="59">
                  <c:v>2.0721321261779528</c:v>
                </c:pt>
                <c:pt idx="60">
                  <c:v>1.9972017732638065</c:v>
                </c:pt>
                <c:pt idx="61">
                  <c:v>1.9822950341109755</c:v>
                </c:pt>
                <c:pt idx="62">
                  <c:v>1.9237050743690869</c:v>
                </c:pt>
                <c:pt idx="63">
                  <c:v>1.8853090091176521</c:v>
                </c:pt>
                <c:pt idx="64">
                  <c:v>1.8444092321575791</c:v>
                </c:pt>
                <c:pt idx="65">
                  <c:v>1.8333712459983063</c:v>
                </c:pt>
                <c:pt idx="66">
                  <c:v>1.7934929817083025</c:v>
                </c:pt>
                <c:pt idx="67">
                  <c:v>1.790260100760678</c:v>
                </c:pt>
                <c:pt idx="68">
                  <c:v>1.7714068820568629</c:v>
                </c:pt>
                <c:pt idx="69">
                  <c:v>1.7749886229301708</c:v>
                </c:pt>
                <c:pt idx="70">
                  <c:v>1.7484529677033196</c:v>
                </c:pt>
                <c:pt idx="71">
                  <c:v>1.7372103768144496</c:v>
                </c:pt>
                <c:pt idx="72">
                  <c:v>1.7619679278622229</c:v>
                </c:pt>
                <c:pt idx="73">
                  <c:v>1.7165994681191954</c:v>
                </c:pt>
                <c:pt idx="74">
                  <c:v>1.7393731199022302</c:v>
                </c:pt>
                <c:pt idx="75">
                  <c:v>1.7256591735736961</c:v>
                </c:pt>
                <c:pt idx="76">
                  <c:v>1.7196601251898938</c:v>
                </c:pt>
                <c:pt idx="77">
                  <c:v>1.7348164179727756</c:v>
                </c:pt>
                <c:pt idx="78">
                  <c:v>1.7231044975917902</c:v>
                </c:pt>
                <c:pt idx="79">
                  <c:v>1.7390920067506728</c:v>
                </c:pt>
                <c:pt idx="80">
                  <c:v>1.7430781712278796</c:v>
                </c:pt>
                <c:pt idx="81">
                  <c:v>1.7299680805767048</c:v>
                </c:pt>
                <c:pt idx="82">
                  <c:v>1.7662601306246288</c:v>
                </c:pt>
                <c:pt idx="83">
                  <c:v>1.7567151421388076</c:v>
                </c:pt>
                <c:pt idx="84">
                  <c:v>1.7549074712424044</c:v>
                </c:pt>
                <c:pt idx="85">
                  <c:v>1.7584558766132474</c:v>
                </c:pt>
                <c:pt idx="86">
                  <c:v>1.7612108125712536</c:v>
                </c:pt>
                <c:pt idx="87">
                  <c:v>1.7557377080995571</c:v>
                </c:pt>
                <c:pt idx="88">
                  <c:v>1.7565662595410489</c:v>
                </c:pt>
                <c:pt idx="89">
                  <c:v>1.7678116936576371</c:v>
                </c:pt>
                <c:pt idx="90">
                  <c:v>1.7776376154290578</c:v>
                </c:pt>
                <c:pt idx="91">
                  <c:v>1.7839689910288059</c:v>
                </c:pt>
                <c:pt idx="92">
                  <c:v>1.7732950074216676</c:v>
                </c:pt>
                <c:pt idx="93">
                  <c:v>1.773879067182937</c:v>
                </c:pt>
                <c:pt idx="94">
                  <c:v>1.7857761277811703</c:v>
                </c:pt>
                <c:pt idx="95">
                  <c:v>1.8010329650452137</c:v>
                </c:pt>
                <c:pt idx="96">
                  <c:v>1.8077579458053563</c:v>
                </c:pt>
                <c:pt idx="97">
                  <c:v>1.7897627965979295</c:v>
                </c:pt>
                <c:pt idx="98">
                  <c:v>1.8304913750652707</c:v>
                </c:pt>
                <c:pt idx="99">
                  <c:v>1.8260673687746642</c:v>
                </c:pt>
                <c:pt idx="100">
                  <c:v>1.8242785863102529</c:v>
                </c:pt>
                <c:pt idx="101">
                  <c:v>1.8313563199732212</c:v>
                </c:pt>
                <c:pt idx="102">
                  <c:v>1.8322163401981473</c:v>
                </c:pt>
                <c:pt idx="103">
                  <c:v>1.8413851461294897</c:v>
                </c:pt>
                <c:pt idx="104">
                  <c:v>1.8569888972909419</c:v>
                </c:pt>
                <c:pt idx="105">
                  <c:v>1.8521535187617111</c:v>
                </c:pt>
                <c:pt idx="106">
                  <c:v>1.864660276950004</c:v>
                </c:pt>
                <c:pt idx="107">
                  <c:v>1.8713041924241447</c:v>
                </c:pt>
                <c:pt idx="108">
                  <c:v>1.8903332738857737</c:v>
                </c:pt>
                <c:pt idx="109">
                  <c:v>1.9184524550931676</c:v>
                </c:pt>
                <c:pt idx="110">
                  <c:v>1.9391989155951861</c:v>
                </c:pt>
                <c:pt idx="111">
                  <c:v>1.9643780787619565</c:v>
                </c:pt>
                <c:pt idx="112">
                  <c:v>1.9579411673630149</c:v>
                </c:pt>
                <c:pt idx="113">
                  <c:v>1.9380229169481091</c:v>
                </c:pt>
                <c:pt idx="114">
                  <c:v>1.927185327247352</c:v>
                </c:pt>
                <c:pt idx="115">
                  <c:v>1.9274862242254289</c:v>
                </c:pt>
                <c:pt idx="116">
                  <c:v>1.936231084594634</c:v>
                </c:pt>
                <c:pt idx="117">
                  <c:v>1.9350984950500076</c:v>
                </c:pt>
                <c:pt idx="118">
                  <c:v>1.9386834375952908</c:v>
                </c:pt>
                <c:pt idx="119">
                  <c:v>1.9723538102403069</c:v>
                </c:pt>
                <c:pt idx="120">
                  <c:v>2.0146062071917372</c:v>
                </c:pt>
                <c:pt idx="121">
                  <c:v>2.0456223620386349</c:v>
                </c:pt>
                <c:pt idx="122">
                  <c:v>2.1048496998278119</c:v>
                </c:pt>
                <c:pt idx="123">
                  <c:v>2.1188385618326775</c:v>
                </c:pt>
                <c:pt idx="124">
                  <c:v>2.1697816056283963</c:v>
                </c:pt>
                <c:pt idx="125">
                  <c:v>2.2144357337563498</c:v>
                </c:pt>
                <c:pt idx="126">
                  <c:v>2.2614851216709475</c:v>
                </c:pt>
                <c:pt idx="127">
                  <c:v>2.2777505088439733</c:v>
                </c:pt>
                <c:pt idx="128">
                  <c:v>2.2885255058797851</c:v>
                </c:pt>
                <c:pt idx="129">
                  <c:v>2.334550546161732</c:v>
                </c:pt>
                <c:pt idx="130">
                  <c:v>2.3454437505372354</c:v>
                </c:pt>
                <c:pt idx="131">
                  <c:v>2.3784470381025304</c:v>
                </c:pt>
                <c:pt idx="132">
                  <c:v>2.3825096430402821</c:v>
                </c:pt>
                <c:pt idx="133">
                  <c:v>2.3695609436219112</c:v>
                </c:pt>
                <c:pt idx="134">
                  <c:v>2.4119383179372291</c:v>
                </c:pt>
                <c:pt idx="135">
                  <c:v>2.4516634849367867</c:v>
                </c:pt>
                <c:pt idx="136">
                  <c:v>2.4496082588412662</c:v>
                </c:pt>
                <c:pt idx="137">
                  <c:v>2.4930467732300992</c:v>
                </c:pt>
                <c:pt idx="138">
                  <c:v>2.4588667751099269</c:v>
                </c:pt>
                <c:pt idx="139">
                  <c:v>2.4476884686254836</c:v>
                </c:pt>
                <c:pt idx="140">
                  <c:v>2.4518510821005703</c:v>
                </c:pt>
                <c:pt idx="141">
                  <c:v>2.473351383660185</c:v>
                </c:pt>
                <c:pt idx="142">
                  <c:v>2.4452200047206096</c:v>
                </c:pt>
                <c:pt idx="143">
                  <c:v>2.468926461453401</c:v>
                </c:pt>
                <c:pt idx="144">
                  <c:v>2.4492108922572076</c:v>
                </c:pt>
                <c:pt idx="145">
                  <c:v>2.4674212634976183</c:v>
                </c:pt>
                <c:pt idx="146">
                  <c:v>2.486697984321145</c:v>
                </c:pt>
                <c:pt idx="147">
                  <c:v>2.4848081472441272</c:v>
                </c:pt>
                <c:pt idx="148">
                  <c:v>2.4825639163061952</c:v>
                </c:pt>
                <c:pt idx="149">
                  <c:v>2.5126577529793241</c:v>
                </c:pt>
                <c:pt idx="150">
                  <c:v>2.4888813879880582</c:v>
                </c:pt>
                <c:pt idx="151">
                  <c:v>2.4772105021321695</c:v>
                </c:pt>
                <c:pt idx="152">
                  <c:v>2.4657174611173422</c:v>
                </c:pt>
                <c:pt idx="153">
                  <c:v>2.5009016362225629</c:v>
                </c:pt>
                <c:pt idx="154">
                  <c:v>2.5112495630023646</c:v>
                </c:pt>
                <c:pt idx="155">
                  <c:v>2.5048091308413745</c:v>
                </c:pt>
                <c:pt idx="156">
                  <c:v>2.518792706094561</c:v>
                </c:pt>
                <c:pt idx="157">
                  <c:v>2.5008915512125491</c:v>
                </c:pt>
                <c:pt idx="158">
                  <c:v>2.5366238306436664</c:v>
                </c:pt>
                <c:pt idx="159">
                  <c:v>2.5393742644664954</c:v>
                </c:pt>
                <c:pt idx="160">
                  <c:v>2.5468095060858573</c:v>
                </c:pt>
                <c:pt idx="161">
                  <c:v>2.5350947937837436</c:v>
                </c:pt>
                <c:pt idx="162">
                  <c:v>2.5052663514605458</c:v>
                </c:pt>
                <c:pt idx="163">
                  <c:v>2.5384804694931549</c:v>
                </c:pt>
                <c:pt idx="164">
                  <c:v>2.5189287010234507</c:v>
                </c:pt>
                <c:pt idx="165">
                  <c:v>2.5293332801138266</c:v>
                </c:pt>
                <c:pt idx="166">
                  <c:v>2.5260397253055955</c:v>
                </c:pt>
                <c:pt idx="167">
                  <c:v>2.5467883205922615</c:v>
                </c:pt>
                <c:pt idx="168">
                  <c:v>2.5685456428798927</c:v>
                </c:pt>
                <c:pt idx="169">
                  <c:v>2.5750087850607919</c:v>
                </c:pt>
                <c:pt idx="170">
                  <c:v>2.5739028710397123</c:v>
                </c:pt>
                <c:pt idx="171">
                  <c:v>2.6162758485303921</c:v>
                </c:pt>
                <c:pt idx="172">
                  <c:v>2.6273607046899135</c:v>
                </c:pt>
                <c:pt idx="173">
                  <c:v>2.6289022257829906</c:v>
                </c:pt>
                <c:pt idx="174">
                  <c:v>2.6169188833480193</c:v>
                </c:pt>
                <c:pt idx="175">
                  <c:v>2.6283842645546223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7357248"/>
        <c:axId val="-397349328"/>
      </c:scatterChart>
      <c:valAx>
        <c:axId val="-39735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97349328"/>
        <c:crossesAt val="0"/>
        <c:crossBetween val="midCat"/>
        <c:majorUnit val="10"/>
      </c:valAx>
      <c:valAx>
        <c:axId val="-39734932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973572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'6591'!$L$1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'6591'!$A$2:$A$141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'6591'!$L$2:$L$141</c:f>
              <c:numCache>
                <c:formatCode>0.00</c:formatCode>
                <c:ptCount val="140"/>
                <c:pt idx="0">
                  <c:v>3.2924500328456912</c:v>
                </c:pt>
                <c:pt idx="1">
                  <c:v>3.4127191220782871</c:v>
                </c:pt>
                <c:pt idx="2">
                  <c:v>3.5252794382318386</c:v>
                </c:pt>
                <c:pt idx="3">
                  <c:v>3.5533360015310871</c:v>
                </c:pt>
                <c:pt idx="4">
                  <c:v>3.707808091259766</c:v>
                </c:pt>
                <c:pt idx="5">
                  <c:v>3.868728244628564</c:v>
                </c:pt>
                <c:pt idx="6">
                  <c:v>3.7940447735661862</c:v>
                </c:pt>
                <c:pt idx="7">
                  <c:v>3.8346284098862182</c:v>
                </c:pt>
                <c:pt idx="8">
                  <c:v>3.7757780831714034</c:v>
                </c:pt>
                <c:pt idx="9">
                  <c:v>3.779293926389836</c:v>
                </c:pt>
                <c:pt idx="10">
                  <c:v>4.0742136410778045</c:v>
                </c:pt>
                <c:pt idx="11">
                  <c:v>3.9695154599800504</c:v>
                </c:pt>
                <c:pt idx="12">
                  <c:v>3.9125909284416176</c:v>
                </c:pt>
                <c:pt idx="13">
                  <c:v>3.8893831643257792</c:v>
                </c:pt>
                <c:pt idx="14">
                  <c:v>4.001923498379802</c:v>
                </c:pt>
                <c:pt idx="15">
                  <c:v>4.0448976445298745</c:v>
                </c:pt>
                <c:pt idx="16">
                  <c:v>3.9258164195038763</c:v>
                </c:pt>
                <c:pt idx="17">
                  <c:v>3.9517440899690151</c:v>
                </c:pt>
                <c:pt idx="18">
                  <c:v>4.0367501312056229</c:v>
                </c:pt>
                <c:pt idx="19">
                  <c:v>3.9076912920366005</c:v>
                </c:pt>
                <c:pt idx="20">
                  <c:v>3.7820081509014103</c:v>
                </c:pt>
                <c:pt idx="21">
                  <c:v>3.8078051406515532</c:v>
                </c:pt>
                <c:pt idx="22">
                  <c:v>3.8763843559816773</c:v>
                </c:pt>
                <c:pt idx="23">
                  <c:v>3.9291856546979442</c:v>
                </c:pt>
                <c:pt idx="24">
                  <c:v>3.8137465927417855</c:v>
                </c:pt>
                <c:pt idx="25">
                  <c:v>3.7782324844215687</c:v>
                </c:pt>
                <c:pt idx="26">
                  <c:v>3.6331243389416525</c:v>
                </c:pt>
                <c:pt idx="27">
                  <c:v>3.6509923636347419</c:v>
                </c:pt>
                <c:pt idx="28">
                  <c:v>3.7136345554841133</c:v>
                </c:pt>
                <c:pt idx="29">
                  <c:v>3.6150935349878757</c:v>
                </c:pt>
                <c:pt idx="30">
                  <c:v>3.6455057335124663</c:v>
                </c:pt>
                <c:pt idx="31">
                  <c:v>3.6785894515821349</c:v>
                </c:pt>
                <c:pt idx="32">
                  <c:v>3.5756724910042297</c:v>
                </c:pt>
                <c:pt idx="33">
                  <c:v>3.5129825503004333</c:v>
                </c:pt>
                <c:pt idx="34">
                  <c:v>3.7061930924637787</c:v>
                </c:pt>
                <c:pt idx="35">
                  <c:v>3.7185174140867554</c:v>
                </c:pt>
                <c:pt idx="36">
                  <c:v>3.5800274658415061</c:v>
                </c:pt>
                <c:pt idx="37">
                  <c:v>3.6274384836442772</c:v>
                </c:pt>
                <c:pt idx="38">
                  <c:v>3.5778882255185889</c:v>
                </c:pt>
                <c:pt idx="39">
                  <c:v>3.5820547645483032</c:v>
                </c:pt>
                <c:pt idx="40">
                  <c:v>3.5140966044370563</c:v>
                </c:pt>
                <c:pt idx="41">
                  <c:v>3.5363361930107167</c:v>
                </c:pt>
                <c:pt idx="42">
                  <c:v>3.652922531329243</c:v>
                </c:pt>
                <c:pt idx="43">
                  <c:v>3.4851574414958617</c:v>
                </c:pt>
                <c:pt idx="44">
                  <c:v>3.3700206273183886</c:v>
                </c:pt>
                <c:pt idx="45">
                  <c:v>3.369211707181563</c:v>
                </c:pt>
                <c:pt idx="46">
                  <c:v>3.3332511220882868</c:v>
                </c:pt>
                <c:pt idx="47">
                  <c:v>3.3580820719429236</c:v>
                </c:pt>
                <c:pt idx="48">
                  <c:v>3.2578970866915502</c:v>
                </c:pt>
                <c:pt idx="49">
                  <c:v>3.2002496941843273</c:v>
                </c:pt>
                <c:pt idx="50">
                  <c:v>3.2367598780042068</c:v>
                </c:pt>
                <c:pt idx="51">
                  <c:v>3.2438277168593941</c:v>
                </c:pt>
                <c:pt idx="52">
                  <c:v>3.2648107815175336</c:v>
                </c:pt>
                <c:pt idx="53">
                  <c:v>3.1943777150311545</c:v>
                </c:pt>
                <c:pt idx="54">
                  <c:v>3.066308841241796</c:v>
                </c:pt>
                <c:pt idx="55">
                  <c:v>3.078358965677471</c:v>
                </c:pt>
                <c:pt idx="56">
                  <c:v>3.0335535799296545</c:v>
                </c:pt>
                <c:pt idx="57">
                  <c:v>3.032421926497979</c:v>
                </c:pt>
                <c:pt idx="58">
                  <c:v>2.9751531990651934</c:v>
                </c:pt>
                <c:pt idx="59">
                  <c:v>2.9251130375155587</c:v>
                </c:pt>
                <c:pt idx="60">
                  <c:v>2.8242634141626124</c:v>
                </c:pt>
                <c:pt idx="61">
                  <c:v>2.7852247175636542</c:v>
                </c:pt>
                <c:pt idx="62">
                  <c:v>2.8293690809162526</c:v>
                </c:pt>
                <c:pt idx="63">
                  <c:v>2.9204844119067244</c:v>
                </c:pt>
                <c:pt idx="64">
                  <c:v>2.8606478488431382</c:v>
                </c:pt>
                <c:pt idx="65">
                  <c:v>2.7944927407456248</c:v>
                </c:pt>
                <c:pt idx="66">
                  <c:v>2.7602322144654887</c:v>
                </c:pt>
                <c:pt idx="67">
                  <c:v>2.7108716433392259</c:v>
                </c:pt>
                <c:pt idx="68">
                  <c:v>2.6819492199658428</c:v>
                </c:pt>
                <c:pt idx="69">
                  <c:v>2.6111185618600099</c:v>
                </c:pt>
                <c:pt idx="70">
                  <c:v>2.4778579195931849</c:v>
                </c:pt>
                <c:pt idx="71">
                  <c:v>2.3487190564457254</c:v>
                </c:pt>
                <c:pt idx="72">
                  <c:v>2.2674282040454043</c:v>
                </c:pt>
                <c:pt idx="73">
                  <c:v>2.1639100802540434</c:v>
                </c:pt>
                <c:pt idx="74">
                  <c:v>2.0095686782114779</c:v>
                </c:pt>
                <c:pt idx="75">
                  <c:v>1.9054670082449194</c:v>
                </c:pt>
                <c:pt idx="76">
                  <c:v>1.8561894328835797</c:v>
                </c:pt>
                <c:pt idx="77">
                  <c:v>1.7773272768369568</c:v>
                </c:pt>
                <c:pt idx="78">
                  <c:v>1.6857862735534757</c:v>
                </c:pt>
                <c:pt idx="79">
                  <c:v>1.6360408022294664</c:v>
                </c:pt>
                <c:pt idx="80">
                  <c:v>1.5861283924386411</c:v>
                </c:pt>
                <c:pt idx="81">
                  <c:v>1.5966169734191842</c:v>
                </c:pt>
                <c:pt idx="82">
                  <c:v>1.5333828027049867</c:v>
                </c:pt>
                <c:pt idx="83">
                  <c:v>1.5211798897248665</c:v>
                </c:pt>
                <c:pt idx="84">
                  <c:v>1.5000827665183487</c:v>
                </c:pt>
                <c:pt idx="85">
                  <c:v>1.4701274654544521</c:v>
                </c:pt>
                <c:pt idx="86">
                  <c:v>1.3639903181526731</c:v>
                </c:pt>
                <c:pt idx="87">
                  <c:v>1.3301351524559457</c:v>
                </c:pt>
                <c:pt idx="88">
                  <c:v>1.3484502334950994</c:v>
                </c:pt>
                <c:pt idx="89">
                  <c:v>1.2858946342915547</c:v>
                </c:pt>
                <c:pt idx="90">
                  <c:v>1.2615190665730085</c:v>
                </c:pt>
                <c:pt idx="91">
                  <c:v>1.2041996945271258</c:v>
                </c:pt>
                <c:pt idx="92">
                  <c:v>1.1778970195206193</c:v>
                </c:pt>
                <c:pt idx="93">
                  <c:v>1.1854758788260726</c:v>
                </c:pt>
                <c:pt idx="94">
                  <c:v>1.194745443462685</c:v>
                </c:pt>
                <c:pt idx="95">
                  <c:v>1.1573081552503353</c:v>
                </c:pt>
                <c:pt idx="96">
                  <c:v>1.188200634834065</c:v>
                </c:pt>
                <c:pt idx="97">
                  <c:v>1.1610032018367356</c:v>
                </c:pt>
                <c:pt idx="98">
                  <c:v>1.1525648704934865</c:v>
                </c:pt>
                <c:pt idx="99">
                  <c:v>1.1233188241778091</c:v>
                </c:pt>
                <c:pt idx="100">
                  <c:v>1.1236500512291194</c:v>
                </c:pt>
                <c:pt idx="101">
                  <c:v>1.1554363709388018</c:v>
                </c:pt>
                <c:pt idx="102">
                  <c:v>1.1723783591602424</c:v>
                </c:pt>
                <c:pt idx="103">
                  <c:v>1.1381665050972538</c:v>
                </c:pt>
                <c:pt idx="104">
                  <c:v>1.1387608325742642</c:v>
                </c:pt>
                <c:pt idx="105">
                  <c:v>1.1363001268219268</c:v>
                </c:pt>
                <c:pt idx="106">
                  <c:v>1.1374655246976175</c:v>
                </c:pt>
                <c:pt idx="107">
                  <c:v>1.1297623951481373</c:v>
                </c:pt>
                <c:pt idx="108">
                  <c:v>1.1217327967618871</c:v>
                </c:pt>
                <c:pt idx="109">
                  <c:v>1.1089915569409807</c:v>
                </c:pt>
                <c:pt idx="110">
                  <c:v>1.0894962734028211</c:v>
                </c:pt>
                <c:pt idx="111">
                  <c:v>1.1028111107552108</c:v>
                </c:pt>
                <c:pt idx="112">
                  <c:v>1.125946177547356</c:v>
                </c:pt>
                <c:pt idx="113">
                  <c:v>1.087385522598161</c:v>
                </c:pt>
                <c:pt idx="114">
                  <c:v>1.1041716160242201</c:v>
                </c:pt>
                <c:pt idx="115">
                  <c:v>1.1007198395643492</c:v>
                </c:pt>
                <c:pt idx="116">
                  <c:v>1.0570647226114731</c:v>
                </c:pt>
                <c:pt idx="117">
                  <c:v>1.0988049713942574</c:v>
                </c:pt>
                <c:pt idx="118">
                  <c:v>1.158307791839726</c:v>
                </c:pt>
                <c:pt idx="119">
                  <c:v>1.2258665204940424</c:v>
                </c:pt>
                <c:pt idx="120">
                  <c:v>1.2871156327560944</c:v>
                </c:pt>
                <c:pt idx="121">
                  <c:v>1.3142310843971738</c:v>
                </c:pt>
                <c:pt idx="122">
                  <c:v>1.4611418447055313</c:v>
                </c:pt>
                <c:pt idx="123">
                  <c:v>1.6016863583427987</c:v>
                </c:pt>
                <c:pt idx="124">
                  <c:v>1.7062671981841164</c:v>
                </c:pt>
                <c:pt idx="125">
                  <c:v>1.7216525922073573</c:v>
                </c:pt>
                <c:pt idx="126">
                  <c:v>1.7998266071019104</c:v>
                </c:pt>
                <c:pt idx="127">
                  <c:v>1.8620366232411245</c:v>
                </c:pt>
                <c:pt idx="128">
                  <c:v>1.91734878065001</c:v>
                </c:pt>
                <c:pt idx="129">
                  <c:v>1.9785032008204029</c:v>
                </c:pt>
                <c:pt idx="130">
                  <c:v>2.0716830342474566</c:v>
                </c:pt>
                <c:pt idx="131">
                  <c:v>2.0485749441695056</c:v>
                </c:pt>
                <c:pt idx="132">
                  <c:v>2.1307833134301375</c:v>
                </c:pt>
                <c:pt idx="133">
                  <c:v>2.1812645661273908</c:v>
                </c:pt>
                <c:pt idx="134">
                  <c:v>2.1468103741646454</c:v>
                </c:pt>
                <c:pt idx="135">
                  <c:v>2.1330991920116791</c:v>
                </c:pt>
                <c:pt idx="136">
                  <c:v>2.0999339736467162</c:v>
                </c:pt>
                <c:pt idx="137">
                  <c:v>2.1647275235426782</c:v>
                </c:pt>
                <c:pt idx="138">
                  <c:v>2.1798065783011653</c:v>
                </c:pt>
                <c:pt idx="139">
                  <c:v>2.1796097773120215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6322352"/>
        <c:axId val="-326314432"/>
      </c:scatterChart>
      <c:valAx>
        <c:axId val="-32632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314432"/>
        <c:crossesAt val="0"/>
        <c:crossBetween val="midCat"/>
        <c:majorUnit val="10"/>
      </c:valAx>
      <c:valAx>
        <c:axId val="-3263144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3223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'6591'!$A$2:$A$179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'6591'!$P$2:$P$177</c:f>
              <c:numCache>
                <c:formatCode>General</c:formatCode>
                <c:ptCount val="176"/>
                <c:pt idx="4">
                  <c:v>-8.7193314903835315</c:v>
                </c:pt>
                <c:pt idx="5">
                  <c:v>-4.4916949418362169</c:v>
                </c:pt>
                <c:pt idx="6">
                  <c:v>-5.9563228534630221</c:v>
                </c:pt>
                <c:pt idx="7">
                  <c:v>-4.6360578740569283</c:v>
                </c:pt>
                <c:pt idx="8">
                  <c:v>-5.7181515819759845</c:v>
                </c:pt>
                <c:pt idx="9">
                  <c:v>-5.2934572110388549</c:v>
                </c:pt>
                <c:pt idx="10">
                  <c:v>2.1716547473948156</c:v>
                </c:pt>
                <c:pt idx="11">
                  <c:v>-1.81388641625197E-2</c:v>
                </c:pt>
                <c:pt idx="12">
                  <c:v>-1.0537046994031931</c:v>
                </c:pt>
                <c:pt idx="13">
                  <c:v>-1.2746618571460058</c:v>
                </c:pt>
                <c:pt idx="14">
                  <c:v>1.7841016456660246</c:v>
                </c:pt>
                <c:pt idx="15">
                  <c:v>3.1621221633414862</c:v>
                </c:pt>
                <c:pt idx="16">
                  <c:v>0.62482927209551764</c:v>
                </c:pt>
                <c:pt idx="17">
                  <c:v>1.5910010843580416</c:v>
                </c:pt>
                <c:pt idx="18">
                  <c:v>3.9845266188705533</c:v>
                </c:pt>
                <c:pt idx="19">
                  <c:v>1.2061711441401783</c:v>
                </c:pt>
                <c:pt idx="20">
                  <c:v>-1.4906263070552987</c:v>
                </c:pt>
                <c:pt idx="21">
                  <c:v>-0.52761178573595158</c:v>
                </c:pt>
                <c:pt idx="22">
                  <c:v>1.4690359947662044</c:v>
                </c:pt>
                <c:pt idx="23">
                  <c:v>3.0844838925692377</c:v>
                </c:pt>
                <c:pt idx="24">
                  <c:v>0.63518691161820051</c:v>
                </c:pt>
                <c:pt idx="25">
                  <c:v>0.1169042525450108</c:v>
                </c:pt>
                <c:pt idx="26">
                  <c:v>-3.0492079731458337</c:v>
                </c:pt>
                <c:pt idx="27">
                  <c:v>-2.2777599699953006</c:v>
                </c:pt>
                <c:pt idx="28">
                  <c:v>-0.42455271525033744</c:v>
                </c:pt>
                <c:pt idx="29">
                  <c:v>-2.4655872126292855</c:v>
                </c:pt>
                <c:pt idx="30">
                  <c:v>-1.391067662698857</c:v>
                </c:pt>
                <c:pt idx="31">
                  <c:v>-0.25200328329978278</c:v>
                </c:pt>
                <c:pt idx="32">
                  <c:v>-2.398761995519946</c:v>
                </c:pt>
                <c:pt idx="33">
                  <c:v>-3.5736220957346743</c:v>
                </c:pt>
                <c:pt idx="34">
                  <c:v>1.4341613329133596</c:v>
                </c:pt>
                <c:pt idx="35">
                  <c:v>2.0716715664733685</c:v>
                </c:pt>
                <c:pt idx="36">
                  <c:v>-0.93454274168641993</c:v>
                </c:pt>
                <c:pt idx="37">
                  <c:v>0.55067411850703474</c:v>
                </c:pt>
                <c:pt idx="38">
                  <c:v>-0.30672673914334697</c:v>
                </c:pt>
                <c:pt idx="39">
                  <c:v>0.13368866600912244</c:v>
                </c:pt>
                <c:pt idx="40">
                  <c:v>-1.1684534239196049</c:v>
                </c:pt>
                <c:pt idx="41">
                  <c:v>-0.29138693644890845</c:v>
                </c:pt>
                <c:pt idx="42">
                  <c:v>2.8651294185789928</c:v>
                </c:pt>
                <c:pt idx="43">
                  <c:v>-0.84838236189693428</c:v>
                </c:pt>
                <c:pt idx="44">
                  <c:v>-3.2903769327388956</c:v>
                </c:pt>
                <c:pt idx="45">
                  <c:v>-2.9701703293615367</c:v>
                </c:pt>
                <c:pt idx="46">
                  <c:v>-3.4992400205685072</c:v>
                </c:pt>
                <c:pt idx="47">
                  <c:v>-2.5595653548119857</c:v>
                </c:pt>
                <c:pt idx="48">
                  <c:v>-4.6403186051262146</c:v>
                </c:pt>
                <c:pt idx="49">
                  <c:v>-5.6933490095653791</c:v>
                </c:pt>
                <c:pt idx="50">
                  <c:v>-4.471500041172737</c:v>
                </c:pt>
                <c:pt idx="51">
                  <c:v>-3.9609882360827715</c:v>
                </c:pt>
                <c:pt idx="52">
                  <c:v>-3.1142797978354126</c:v>
                </c:pt>
                <c:pt idx="53">
                  <c:v>-4.476216475540264</c:v>
                </c:pt>
                <c:pt idx="54">
                  <c:v>-7.2306540467958165</c:v>
                </c:pt>
                <c:pt idx="55">
                  <c:v>-6.5997685114259363</c:v>
                </c:pt>
                <c:pt idx="56">
                  <c:v>-7.3425316232868587</c:v>
                </c:pt>
                <c:pt idx="57">
                  <c:v>-7.0301223671227238</c:v>
                </c:pt>
                <c:pt idx="58">
                  <c:v>-8.074004093349787</c:v>
                </c:pt>
                <c:pt idx="59">
                  <c:v>-8.9432411859298391</c:v>
                </c:pt>
                <c:pt idx="60">
                  <c:v>-11.040052320979916</c:v>
                </c:pt>
                <c:pt idx="61">
                  <c:v>-11.64349024302607</c:v>
                </c:pt>
                <c:pt idx="62">
                  <c:v>-10.237196875946436</c:v>
                </c:pt>
                <c:pt idx="63">
                  <c:v>-7.6960688033711699</c:v>
                </c:pt>
                <c:pt idx="64">
                  <c:v>-8.8019903200983336</c:v>
                </c:pt>
                <c:pt idx="65">
                  <c:v>-10.060570054301847</c:v>
                </c:pt>
                <c:pt idx="66">
                  <c:v>-10.548565740872407</c:v>
                </c:pt>
                <c:pt idx="67">
                  <c:v>-11.40138369548812</c:v>
                </c:pt>
                <c:pt idx="68">
                  <c:v>-11.760408983007208</c:v>
                </c:pt>
                <c:pt idx="69">
                  <c:v>-13.131951610750155</c:v>
                </c:pt>
                <c:pt idx="70">
                  <c:v>-16.011824091002058</c:v>
                </c:pt>
                <c:pt idx="71">
                  <c:v>-18.792112972527494</c:v>
                </c:pt>
                <c:pt idx="72">
                  <c:v>-20.416377485906914</c:v>
                </c:pt>
                <c:pt idx="73">
                  <c:v>-22.577660507772045</c:v>
                </c:pt>
                <c:pt idx="74">
                  <c:v>-25.966851382232136</c:v>
                </c:pt>
                <c:pt idx="75">
                  <c:v>-28.142233080049174</c:v>
                </c:pt>
                <c:pt idx="76">
                  <c:v>-28.993045828487958</c:v>
                </c:pt>
                <c:pt idx="77">
                  <c:v>-30.558632204075188</c:v>
                </c:pt>
                <c:pt idx="78">
                  <c:v>-32.43054388215549</c:v>
                </c:pt>
                <c:pt idx="79">
                  <c:v>-33.292661157703286</c:v>
                </c:pt>
                <c:pt idx="80">
                  <c:v>-34.158811723927265</c:v>
                </c:pt>
                <c:pt idx="81">
                  <c:v>-33.565653614585429</c:v>
                </c:pt>
                <c:pt idx="82">
                  <c:v>-34.753662498711471</c:v>
                </c:pt>
                <c:pt idx="83">
                  <c:v>-34.708738674527126</c:v>
                </c:pt>
                <c:pt idx="84">
                  <c:v>-34.878702023217443</c:v>
                </c:pt>
                <c:pt idx="85">
                  <c:v>-35.262681990375306</c:v>
                </c:pt>
                <c:pt idx="86">
                  <c:v>-37.487241519487327</c:v>
                </c:pt>
                <c:pt idx="87">
                  <c:v>-37.965443555183192</c:v>
                </c:pt>
                <c:pt idx="88">
                  <c:v>-37.183194517216045</c:v>
                </c:pt>
                <c:pt idx="89">
                  <c:v>-38.354808880658872</c:v>
                </c:pt>
                <c:pt idx="90">
                  <c:v>-38.603980574405561</c:v>
                </c:pt>
                <c:pt idx="91">
                  <c:v>-39.649085891873739</c:v>
                </c:pt>
                <c:pt idx="92">
                  <c:v>-39.944817159365016</c:v>
                </c:pt>
                <c:pt idx="93">
                  <c:v>-39.42195892473903</c:v>
                </c:pt>
                <c:pt idx="94">
                  <c:v>-38.858252668812774</c:v>
                </c:pt>
                <c:pt idx="95">
                  <c:v>-39.423000014398909</c:v>
                </c:pt>
                <c:pt idx="96">
                  <c:v>-38.336876709176373</c:v>
                </c:pt>
                <c:pt idx="97">
                  <c:v>-38.654225636938854</c:v>
                </c:pt>
                <c:pt idx="98">
                  <c:v>-38.51834822784798</c:v>
                </c:pt>
                <c:pt idx="99">
                  <c:v>-38.88519235676803</c:v>
                </c:pt>
                <c:pt idx="100">
                  <c:v>-38.537439405858592</c:v>
                </c:pt>
                <c:pt idx="101">
                  <c:v>-37.42972061629527</c:v>
                </c:pt>
                <c:pt idx="102">
                  <c:v>-36.68064597225208</c:v>
                </c:pt>
                <c:pt idx="103">
                  <c:v>-37.167465721344854</c:v>
                </c:pt>
                <c:pt idx="104">
                  <c:v>-36.813356173815642</c:v>
                </c:pt>
                <c:pt idx="105">
                  <c:v>-36.533057278045504</c:v>
                </c:pt>
                <c:pt idx="106">
                  <c:v>-36.16515047360857</c:v>
                </c:pt>
                <c:pt idx="107">
                  <c:v>-36.011510336750547</c:v>
                </c:pt>
                <c:pt idx="108">
                  <c:v>-35.865757799081138</c:v>
                </c:pt>
                <c:pt idx="109">
                  <c:v>-35.833840136203357</c:v>
                </c:pt>
                <c:pt idx="110">
                  <c:v>-35.965102488518497</c:v>
                </c:pt>
                <c:pt idx="111">
                  <c:v>-35.303661054844767</c:v>
                </c:pt>
                <c:pt idx="112">
                  <c:v>-34.404959506155258</c:v>
                </c:pt>
                <c:pt idx="113">
                  <c:v>-34.996847777808718</c:v>
                </c:pt>
                <c:pt idx="114">
                  <c:v>-34.251539605548032</c:v>
                </c:pt>
                <c:pt idx="115">
                  <c:v>-33.995185318353563</c:v>
                </c:pt>
                <c:pt idx="116">
                  <c:v>-34.710157541186796</c:v>
                </c:pt>
                <c:pt idx="117">
                  <c:v>-33.361948407560597</c:v>
                </c:pt>
                <c:pt idx="118">
                  <c:v>-31.58458944382928</c:v>
                </c:pt>
                <c:pt idx="119">
                  <c:v>-29.612596971796197</c:v>
                </c:pt>
                <c:pt idx="120">
                  <c:v>-27.793046998191283</c:v>
                </c:pt>
                <c:pt idx="121">
                  <c:v>-26.798177984896309</c:v>
                </c:pt>
                <c:pt idx="122">
                  <c:v>-22.909013182779418</c:v>
                </c:pt>
                <c:pt idx="123">
                  <c:v>-19.17365908607098</c:v>
                </c:pt>
                <c:pt idx="124">
                  <c:v>-16.307199696310402</c:v>
                </c:pt>
                <c:pt idx="125">
                  <c:v>-15.595732902548434</c:v>
                </c:pt>
                <c:pt idx="126">
                  <c:v>-13.367271470219178</c:v>
                </c:pt>
                <c:pt idx="127">
                  <c:v>-11.52450572901807</c:v>
                </c:pt>
                <c:pt idx="128">
                  <c:v>-9.848394623104296</c:v>
                </c:pt>
                <c:pt idx="129">
                  <c:v>-8.031132442946161</c:v>
                </c:pt>
                <c:pt idx="130">
                  <c:v>-5.4401252826613122</c:v>
                </c:pt>
                <c:pt idx="131">
                  <c:v>-5.6586742814259123</c:v>
                </c:pt>
                <c:pt idx="132">
                  <c:v>-3.3327414624266853</c:v>
                </c:pt>
                <c:pt idx="133">
                  <c:v>-1.7733466730250353</c:v>
                </c:pt>
                <c:pt idx="134">
                  <c:v>-2.2660213889820571</c:v>
                </c:pt>
                <c:pt idx="135">
                  <c:v>-2.2575378658741245</c:v>
                </c:pt>
                <c:pt idx="136">
                  <c:v>-2.7190705371428701</c:v>
                </c:pt>
                <c:pt idx="137">
                  <c:v>-0.81388573332884706</c:v>
                </c:pt>
                <c:pt idx="138">
                  <c:v>-0.10982020138416429</c:v>
                </c:pt>
                <c:pt idx="139">
                  <c:v>0.22517541077077988</c:v>
                </c:pt>
                <c:pt idx="140">
                  <c:v>0.46370677497532375</c:v>
                </c:pt>
                <c:pt idx="141">
                  <c:v>0.3829593025974638</c:v>
                </c:pt>
                <c:pt idx="142">
                  <c:v>-0.27086548934152266</c:v>
                </c:pt>
                <c:pt idx="143">
                  <c:v>0.10727766526028235</c:v>
                </c:pt>
                <c:pt idx="144">
                  <c:v>0.7282292916597477</c:v>
                </c:pt>
                <c:pt idx="145">
                  <c:v>1.7115884992912833</c:v>
                </c:pt>
                <c:pt idx="146">
                  <c:v>2.6613099220468519</c:v>
                </c:pt>
                <c:pt idx="147">
                  <c:v>3.0072850382802283</c:v>
                </c:pt>
                <c:pt idx="148">
                  <c:v>1.9946694684762907</c:v>
                </c:pt>
                <c:pt idx="149">
                  <c:v>1.5780746287428538</c:v>
                </c:pt>
                <c:pt idx="150">
                  <c:v>2.7070153690555219</c:v>
                </c:pt>
                <c:pt idx="151">
                  <c:v>3.3083572733927564</c:v>
                </c:pt>
                <c:pt idx="152">
                  <c:v>4.3288739123864088</c:v>
                </c:pt>
                <c:pt idx="153">
                  <c:v>6.1963572550293371</c:v>
                </c:pt>
                <c:pt idx="154">
                  <c:v>4.1708873025835054</c:v>
                </c:pt>
                <c:pt idx="155">
                  <c:v>4.1420570845072291</c:v>
                </c:pt>
                <c:pt idx="156">
                  <c:v>2.8677909273721762</c:v>
                </c:pt>
                <c:pt idx="157">
                  <c:v>3.741990878980554</c:v>
                </c:pt>
                <c:pt idx="158">
                  <c:v>5.3064330714324255</c:v>
                </c:pt>
                <c:pt idx="159">
                  <c:v>4.875921719115377</c:v>
                </c:pt>
                <c:pt idx="160">
                  <c:v>4.6405930520516874</c:v>
                </c:pt>
                <c:pt idx="161">
                  <c:v>4.6164821972682999</c:v>
                </c:pt>
                <c:pt idx="162">
                  <c:v>4.2837702332495411</c:v>
                </c:pt>
                <c:pt idx="163">
                  <c:v>4.2786684917158153</c:v>
                </c:pt>
                <c:pt idx="164">
                  <c:v>4.6564309262097821</c:v>
                </c:pt>
                <c:pt idx="165">
                  <c:v>4.6093899628838741</c:v>
                </c:pt>
                <c:pt idx="166">
                  <c:v>5.2863031381239187</c:v>
                </c:pt>
                <c:pt idx="167">
                  <c:v>4.9565188344331883</c:v>
                </c:pt>
                <c:pt idx="168">
                  <c:v>4.5289210429083946</c:v>
                </c:pt>
                <c:pt idx="169">
                  <c:v>4.3489990880592595</c:v>
                </c:pt>
                <c:pt idx="170">
                  <c:v>4.8000503333995441</c:v>
                </c:pt>
                <c:pt idx="171">
                  <c:v>4.5967149910274205</c:v>
                </c:pt>
                <c:pt idx="172">
                  <c:v>5.2951016614356972</c:v>
                </c:pt>
                <c:pt idx="173">
                  <c:v>4.9000364270959382</c:v>
                </c:pt>
                <c:pt idx="174">
                  <c:v>5.7529362509371111</c:v>
                </c:pt>
                <c:pt idx="175">
                  <c:v>5.0532020861761557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6244080"/>
        <c:axId val="-326236160"/>
      </c:scatterChart>
      <c:valAx>
        <c:axId val="-32624408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236160"/>
        <c:crossesAt val="0"/>
        <c:crossBetween val="midCat"/>
        <c:majorUnit val="10"/>
      </c:valAx>
      <c:valAx>
        <c:axId val="-326236160"/>
        <c:scaling>
          <c:orientation val="minMax"/>
          <c:max val="10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24408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'6591'!$L$1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'6591'!$A$2:$A$141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'6591'!$M$2:$M$177</c:f>
              <c:numCache>
                <c:formatCode>0.00</c:formatCode>
                <c:ptCount val="176"/>
                <c:pt idx="4">
                  <c:v>3.7781196730814828</c:v>
                </c:pt>
                <c:pt idx="5">
                  <c:v>3.9531021428146245</c:v>
                </c:pt>
                <c:pt idx="6">
                  <c:v>3.8924809881165898</c:v>
                </c:pt>
                <c:pt idx="7">
                  <c:v>3.9471269408009655</c:v>
                </c:pt>
                <c:pt idx="8">
                  <c:v>3.9023389304504938</c:v>
                </c:pt>
                <c:pt idx="9">
                  <c:v>3.91991709003327</c:v>
                </c:pt>
                <c:pt idx="10">
                  <c:v>4.2288991210855817</c:v>
                </c:pt>
                <c:pt idx="11">
                  <c:v>4.1382632563521708</c:v>
                </c:pt>
                <c:pt idx="12">
                  <c:v>4.0954010411780821</c:v>
                </c:pt>
                <c:pt idx="13">
                  <c:v>4.0862555934265865</c:v>
                </c:pt>
                <c:pt idx="14">
                  <c:v>4.2128582438449529</c:v>
                </c:pt>
                <c:pt idx="15">
                  <c:v>4.2698947063593691</c:v>
                </c:pt>
                <c:pt idx="16">
                  <c:v>4.1648757976977144</c:v>
                </c:pt>
                <c:pt idx="17">
                  <c:v>4.2048657845271959</c:v>
                </c:pt>
                <c:pt idx="18">
                  <c:v>4.3039341421281474</c:v>
                </c:pt>
                <c:pt idx="19">
                  <c:v>4.1889376193234682</c:v>
                </c:pt>
                <c:pt idx="20">
                  <c:v>4.0773167945526216</c:v>
                </c:pt>
                <c:pt idx="21">
                  <c:v>4.1171761006671082</c:v>
                </c:pt>
                <c:pt idx="22">
                  <c:v>4.1998176323615759</c:v>
                </c:pt>
                <c:pt idx="23">
                  <c:v>4.266681247442186</c:v>
                </c:pt>
                <c:pt idx="24">
                  <c:v>4.1653045018503709</c:v>
                </c:pt>
                <c:pt idx="25">
                  <c:v>4.1438527098944968</c:v>
                </c:pt>
                <c:pt idx="26">
                  <c:v>4.0128068807789248</c:v>
                </c:pt>
                <c:pt idx="27">
                  <c:v>4.0447372218363569</c:v>
                </c:pt>
                <c:pt idx="28">
                  <c:v>4.1214417300500719</c:v>
                </c:pt>
                <c:pt idx="29">
                  <c:v>4.0369630259181779</c:v>
                </c:pt>
                <c:pt idx="30">
                  <c:v>4.0814375408071122</c:v>
                </c:pt>
                <c:pt idx="31">
                  <c:v>4.128583575241124</c:v>
                </c:pt>
                <c:pt idx="32">
                  <c:v>4.0397289310275619</c:v>
                </c:pt>
                <c:pt idx="33">
                  <c:v>3.9911013066881091</c:v>
                </c:pt>
                <c:pt idx="34">
                  <c:v>4.1983741652157978</c:v>
                </c:pt>
                <c:pt idx="35">
                  <c:v>4.2247608032031181</c:v>
                </c:pt>
                <c:pt idx="36">
                  <c:v>4.1003331713222124</c:v>
                </c:pt>
                <c:pt idx="37">
                  <c:v>4.1618065054893263</c:v>
                </c:pt>
                <c:pt idx="38">
                  <c:v>4.126318563727982</c:v>
                </c:pt>
                <c:pt idx="39">
                  <c:v>4.1445474191220395</c:v>
                </c:pt>
                <c:pt idx="40">
                  <c:v>4.0906515753751362</c:v>
                </c:pt>
                <c:pt idx="41">
                  <c:v>4.1269534803131398</c:v>
                </c:pt>
                <c:pt idx="42">
                  <c:v>4.2576021349960094</c:v>
                </c:pt>
                <c:pt idx="43">
                  <c:v>4.1038993615269712</c:v>
                </c:pt>
                <c:pt idx="44">
                  <c:v>4.0028248637138422</c:v>
                </c:pt>
                <c:pt idx="45">
                  <c:v>4.0160782599413594</c:v>
                </c:pt>
                <c:pt idx="46">
                  <c:v>3.9941799912124267</c:v>
                </c:pt>
                <c:pt idx="47">
                  <c:v>4.0330732574314068</c:v>
                </c:pt>
                <c:pt idx="48">
                  <c:v>3.946950588544377</c:v>
                </c:pt>
                <c:pt idx="49">
                  <c:v>3.9033655124014977</c:v>
                </c:pt>
                <c:pt idx="50">
                  <c:v>3.9539380125857204</c:v>
                </c:pt>
                <c:pt idx="51">
                  <c:v>3.9750681678052513</c:v>
                </c:pt>
                <c:pt idx="52">
                  <c:v>4.010113548827734</c:v>
                </c:pt>
                <c:pt idx="53">
                  <c:v>3.9537427987056986</c:v>
                </c:pt>
                <c:pt idx="54">
                  <c:v>3.8397362412806832</c:v>
                </c:pt>
                <c:pt idx="55">
                  <c:v>3.8658486820807019</c:v>
                </c:pt>
                <c:pt idx="56">
                  <c:v>3.8351056126972285</c:v>
                </c:pt>
                <c:pt idx="57">
                  <c:v>3.8480362756298967</c:v>
                </c:pt>
                <c:pt idx="58">
                  <c:v>3.8048298645614542</c:v>
                </c:pt>
                <c:pt idx="59">
                  <c:v>3.7688520193761632</c:v>
                </c:pt>
                <c:pt idx="60">
                  <c:v>3.6820647123875601</c:v>
                </c:pt>
                <c:pt idx="61">
                  <c:v>3.6570883321529455</c:v>
                </c:pt>
                <c:pt idx="62">
                  <c:v>3.7152950118698871</c:v>
                </c:pt>
                <c:pt idx="63">
                  <c:v>3.8204726592247025</c:v>
                </c:pt>
                <c:pt idx="64">
                  <c:v>3.7746984125254595</c:v>
                </c:pt>
                <c:pt idx="65">
                  <c:v>3.7226056207922897</c:v>
                </c:pt>
                <c:pt idx="66">
                  <c:v>3.7024074108764968</c:v>
                </c:pt>
                <c:pt idx="67">
                  <c:v>3.6671091561145777</c:v>
                </c:pt>
                <c:pt idx="68">
                  <c:v>3.6522490491055377</c:v>
                </c:pt>
                <c:pt idx="69">
                  <c:v>3.5954807073640485</c:v>
                </c:pt>
                <c:pt idx="70">
                  <c:v>3.4762823814615667</c:v>
                </c:pt>
                <c:pt idx="71">
                  <c:v>3.3612058346784508</c:v>
                </c:pt>
                <c:pt idx="72">
                  <c:v>3.2939772986424729</c:v>
                </c:pt>
                <c:pt idx="73">
                  <c:v>3.2045214912154556</c:v>
                </c:pt>
                <c:pt idx="74">
                  <c:v>3.0642424055372333</c:v>
                </c:pt>
                <c:pt idx="75">
                  <c:v>2.9742030519350182</c:v>
                </c:pt>
                <c:pt idx="76">
                  <c:v>2.9389877929380219</c:v>
                </c:pt>
                <c:pt idx="77">
                  <c:v>2.8741879532557424</c:v>
                </c:pt>
                <c:pt idx="78">
                  <c:v>2.7967092663366047</c:v>
                </c:pt>
                <c:pt idx="79">
                  <c:v>2.761026111376939</c:v>
                </c:pt>
                <c:pt idx="80">
                  <c:v>2.7251760179504569</c:v>
                </c:pt>
                <c:pt idx="81">
                  <c:v>2.7497269152953434</c:v>
                </c:pt>
                <c:pt idx="82">
                  <c:v>2.7005550609454891</c:v>
                </c:pt>
                <c:pt idx="83">
                  <c:v>2.7024144643297126</c:v>
                </c:pt>
                <c:pt idx="84">
                  <c:v>2.6953796574875382</c:v>
                </c:pt>
                <c:pt idx="85">
                  <c:v>2.6794866727879851</c:v>
                </c:pt>
                <c:pt idx="86">
                  <c:v>2.5874118418505496</c:v>
                </c:pt>
                <c:pt idx="87">
                  <c:v>2.5676189925181654</c:v>
                </c:pt>
                <c:pt idx="88">
                  <c:v>2.5999963899216625</c:v>
                </c:pt>
                <c:pt idx="89">
                  <c:v>2.5515031070824614</c:v>
                </c:pt>
                <c:pt idx="90">
                  <c:v>2.5411898557282582</c:v>
                </c:pt>
                <c:pt idx="91">
                  <c:v>2.4979328000467191</c:v>
                </c:pt>
                <c:pt idx="92">
                  <c:v>2.4856924414045558</c:v>
                </c:pt>
                <c:pt idx="93">
                  <c:v>2.5073336170743525</c:v>
                </c:pt>
                <c:pt idx="94">
                  <c:v>2.5306654980753085</c:v>
                </c:pt>
                <c:pt idx="95">
                  <c:v>2.507290526227302</c:v>
                </c:pt>
                <c:pt idx="96">
                  <c:v>2.5522453221753754</c:v>
                </c:pt>
                <c:pt idx="97">
                  <c:v>2.5391102055423893</c:v>
                </c:pt>
                <c:pt idx="98">
                  <c:v>2.5447341905634837</c:v>
                </c:pt>
                <c:pt idx="99">
                  <c:v>2.5295504606121497</c:v>
                </c:pt>
                <c:pt idx="100">
                  <c:v>2.5439440040278036</c:v>
                </c:pt>
                <c:pt idx="101">
                  <c:v>2.5897926401018294</c:v>
                </c:pt>
                <c:pt idx="102">
                  <c:v>2.6207969446876129</c:v>
                </c:pt>
                <c:pt idx="103">
                  <c:v>2.6006474069889682</c:v>
                </c:pt>
                <c:pt idx="104">
                  <c:v>2.6153040508303218</c:v>
                </c:pt>
                <c:pt idx="105">
                  <c:v>2.6269056614423278</c:v>
                </c:pt>
                <c:pt idx="106">
                  <c:v>2.642133375682362</c:v>
                </c:pt>
                <c:pt idx="107">
                  <c:v>2.6484925624972249</c:v>
                </c:pt>
                <c:pt idx="108">
                  <c:v>2.6545252804753181</c:v>
                </c:pt>
                <c:pt idx="109">
                  <c:v>2.6558463570187554</c:v>
                </c:pt>
                <c:pt idx="110">
                  <c:v>2.6504133898449389</c:v>
                </c:pt>
                <c:pt idx="111">
                  <c:v>2.677790543561672</c:v>
                </c:pt>
                <c:pt idx="112">
                  <c:v>2.7149879267181607</c:v>
                </c:pt>
                <c:pt idx="113">
                  <c:v>2.6904895881333095</c:v>
                </c:pt>
                <c:pt idx="114">
                  <c:v>2.7213379979237118</c:v>
                </c:pt>
                <c:pt idx="115">
                  <c:v>2.7319485378281843</c:v>
                </c:pt>
                <c:pt idx="116">
                  <c:v>2.7023557372396514</c:v>
                </c:pt>
                <c:pt idx="117">
                  <c:v>2.7581583023867795</c:v>
                </c:pt>
                <c:pt idx="118">
                  <c:v>2.8317234391965913</c:v>
                </c:pt>
                <c:pt idx="119">
                  <c:v>2.9133444842152514</c:v>
                </c:pt>
                <c:pt idx="120">
                  <c:v>2.9886559128416463</c:v>
                </c:pt>
                <c:pt idx="121">
                  <c:v>3.0298336808470694</c:v>
                </c:pt>
                <c:pt idx="122">
                  <c:v>3.1908067575197703</c:v>
                </c:pt>
                <c:pt idx="123">
                  <c:v>3.3454135875213811</c:v>
                </c:pt>
                <c:pt idx="124">
                  <c:v>3.464056743727042</c:v>
                </c:pt>
                <c:pt idx="125">
                  <c:v>3.4935044541146265</c:v>
                </c:pt>
                <c:pt idx="126">
                  <c:v>3.585740785373523</c:v>
                </c:pt>
                <c:pt idx="127">
                  <c:v>3.6620131178770805</c:v>
                </c:pt>
                <c:pt idx="128">
                  <c:v>3.7313875916503094</c:v>
                </c:pt>
                <c:pt idx="129">
                  <c:v>3.8066043281850455</c:v>
                </c:pt>
                <c:pt idx="130">
                  <c:v>3.9138464779764428</c:v>
                </c:pt>
                <c:pt idx="131">
                  <c:v>3.9048007042628354</c:v>
                </c:pt>
                <c:pt idx="132">
                  <c:v>4.0010713898878105</c:v>
                </c:pt>
                <c:pt idx="133">
                  <c:v>4.0656149589494071</c:v>
                </c:pt>
                <c:pt idx="134">
                  <c:v>4.0452230833510052</c:v>
                </c:pt>
                <c:pt idx="135">
                  <c:v>4.0455742175623826</c:v>
                </c:pt>
                <c:pt idx="136">
                  <c:v>4.0264713155617624</c:v>
                </c:pt>
                <c:pt idx="137">
                  <c:v>4.1053271818220685</c:v>
                </c:pt>
                <c:pt idx="138">
                  <c:v>4.1344685529448988</c:v>
                </c:pt>
                <c:pt idx="139">
                  <c:v>4.1483340683200982</c:v>
                </c:pt>
                <c:pt idx="140">
                  <c:v>4.1582069149420882</c:v>
                </c:pt>
                <c:pt idx="141">
                  <c:v>4.1548647657343372</c:v>
                </c:pt>
                <c:pt idx="142">
                  <c:v>4.127802865887352</c:v>
                </c:pt>
                <c:pt idx="143">
                  <c:v>4.1434542640965102</c:v>
                </c:pt>
                <c:pt idx="144">
                  <c:v>4.1691555390108652</c:v>
                </c:pt>
                <c:pt idx="145">
                  <c:v>4.2098569145454574</c:v>
                </c:pt>
                <c:pt idx="146">
                  <c:v>4.2491660174458348</c:v>
                </c:pt>
                <c:pt idx="147">
                  <c:v>4.2634859760348789</c:v>
                </c:pt>
                <c:pt idx="148">
                  <c:v>4.221573675566332</c:v>
                </c:pt>
                <c:pt idx="149">
                  <c:v>4.2043307567161561</c:v>
                </c:pt>
                <c:pt idx="150">
                  <c:v>4.2510577723083909</c:v>
                </c:pt>
                <c:pt idx="151">
                  <c:v>4.2759473980760356</c:v>
                </c:pt>
                <c:pt idx="152">
                  <c:v>4.3181867249065871</c:v>
                </c:pt>
                <c:pt idx="153">
                  <c:v>4.395482122400832</c:v>
                </c:pt>
                <c:pt idx="154">
                  <c:v>4.3116476369668781</c:v>
                </c:pt>
                <c:pt idx="155">
                  <c:v>4.3104543501968351</c:v>
                </c:pt>
                <c:pt idx="156">
                  <c:v>4.2577122952182753</c:v>
                </c:pt>
                <c:pt idx="157">
                  <c:v>4.2938955538348633</c:v>
                </c:pt>
                <c:pt idx="158">
                  <c:v>4.3586480356166817</c:v>
                </c:pt>
                <c:pt idx="159">
                  <c:v>4.3408291103586727</c:v>
                </c:pt>
                <c:pt idx="160">
                  <c:v>4.3310888238205685</c:v>
                </c:pt>
                <c:pt idx="161">
                  <c:v>4.3300908721591789</c:v>
                </c:pt>
                <c:pt idx="162">
                  <c:v>4.3163198773006517</c:v>
                </c:pt>
                <c:pt idx="163">
                  <c:v>4.3161087155029758</c:v>
                </c:pt>
                <c:pt idx="164">
                  <c:v>4.3317443556534689</c:v>
                </c:pt>
                <c:pt idx="165">
                  <c:v>4.3297973235832163</c:v>
                </c:pt>
                <c:pt idx="166">
                  <c:v>4.3578148548535207</c:v>
                </c:pt>
                <c:pt idx="167">
                  <c:v>4.3441650362666184</c:v>
                </c:pt>
                <c:pt idx="168">
                  <c:v>4.326466703698471</c:v>
                </c:pt>
                <c:pt idx="169">
                  <c:v>4.3190197087505409</c:v>
                </c:pt>
                <c:pt idx="170">
                  <c:v>4.3376887830618065</c:v>
                </c:pt>
                <c:pt idx="171">
                  <c:v>4.3292727047202249</c:v>
                </c:pt>
                <c:pt idx="172">
                  <c:v>4.3581790269675187</c:v>
                </c:pt>
                <c:pt idx="173">
                  <c:v>4.3418272215044338</c:v>
                </c:pt>
                <c:pt idx="174">
                  <c:v>4.3771288648450781</c:v>
                </c:pt>
                <c:pt idx="175">
                  <c:v>4.3481667696175208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7173472"/>
        <c:axId val="-397204864"/>
      </c:scatterChart>
      <c:valAx>
        <c:axId val="-39717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97204864"/>
        <c:crossesAt val="0"/>
        <c:crossBetween val="midCat"/>
        <c:majorUnit val="10"/>
      </c:valAx>
      <c:valAx>
        <c:axId val="-3972048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971734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'6592'!$L$1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'6592'!$A$2:$A$141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'6592'!$L$2:$L$141</c:f>
              <c:numCache>
                <c:formatCode>0.00</c:formatCode>
                <c:ptCount val="140"/>
                <c:pt idx="0">
                  <c:v>2.0738178027033194</c:v>
                </c:pt>
                <c:pt idx="1">
                  <c:v>2.2677180296985822</c:v>
                </c:pt>
                <c:pt idx="2">
                  <c:v>2.4918304577707091</c:v>
                </c:pt>
                <c:pt idx="3">
                  <c:v>2.724411863857092</c:v>
                </c:pt>
                <c:pt idx="4">
                  <c:v>3.1592135870132823</c:v>
                </c:pt>
                <c:pt idx="5">
                  <c:v>3.3113307056457528</c:v>
                </c:pt>
                <c:pt idx="6">
                  <c:v>3.5207446305171506</c:v>
                </c:pt>
                <c:pt idx="7">
                  <c:v>3.771125877988132</c:v>
                </c:pt>
                <c:pt idx="8">
                  <c:v>3.9911841029195405</c:v>
                </c:pt>
                <c:pt idx="9">
                  <c:v>4.1640312626514273</c:v>
                </c:pt>
                <c:pt idx="10">
                  <c:v>4.3903485025821958</c:v>
                </c:pt>
                <c:pt idx="11">
                  <c:v>4.3364880822065999</c:v>
                </c:pt>
                <c:pt idx="12">
                  <c:v>4.4911285622795711</c:v>
                </c:pt>
                <c:pt idx="13">
                  <c:v>4.6573964645584764</c:v>
                </c:pt>
                <c:pt idx="14">
                  <c:v>4.7241384797302182</c:v>
                </c:pt>
                <c:pt idx="15">
                  <c:v>4.8523584948953378</c:v>
                </c:pt>
                <c:pt idx="16">
                  <c:v>4.81527752983909</c:v>
                </c:pt>
                <c:pt idx="17">
                  <c:v>4.7366062179992161</c:v>
                </c:pt>
                <c:pt idx="18">
                  <c:v>4.6891432470821766</c:v>
                </c:pt>
                <c:pt idx="19">
                  <c:v>4.6057371106016305</c:v>
                </c:pt>
                <c:pt idx="20">
                  <c:v>4.5511740058259855</c:v>
                </c:pt>
                <c:pt idx="21">
                  <c:v>4.6481561568146539</c:v>
                </c:pt>
                <c:pt idx="22">
                  <c:v>4.5417281612013642</c:v>
                </c:pt>
                <c:pt idx="23">
                  <c:v>4.630817985937095</c:v>
                </c:pt>
                <c:pt idx="24">
                  <c:v>4.5025740478732965</c:v>
                </c:pt>
                <c:pt idx="25">
                  <c:v>4.8239309628158615</c:v>
                </c:pt>
                <c:pt idx="26">
                  <c:v>4.7248409512295577</c:v>
                </c:pt>
                <c:pt idx="27">
                  <c:v>4.6394857761711892</c:v>
                </c:pt>
                <c:pt idx="28">
                  <c:v>4.6566164983548983</c:v>
                </c:pt>
                <c:pt idx="29">
                  <c:v>4.6511823562722627</c:v>
                </c:pt>
                <c:pt idx="30">
                  <c:v>4.730661114494322</c:v>
                </c:pt>
                <c:pt idx="31">
                  <c:v>4.7536615940081326</c:v>
                </c:pt>
                <c:pt idx="32">
                  <c:v>4.6384770979787149</c:v>
                </c:pt>
                <c:pt idx="33">
                  <c:v>4.5100947708010004</c:v>
                </c:pt>
                <c:pt idx="34">
                  <c:v>4.4845199410530023</c:v>
                </c:pt>
                <c:pt idx="35">
                  <c:v>4.4543440415072011</c:v>
                </c:pt>
                <c:pt idx="36">
                  <c:v>4.6178722331138928</c:v>
                </c:pt>
                <c:pt idx="37">
                  <c:v>4.5807186845012451</c:v>
                </c:pt>
                <c:pt idx="38">
                  <c:v>4.4645487765387628</c:v>
                </c:pt>
                <c:pt idx="39">
                  <c:v>4.6379173443577368</c:v>
                </c:pt>
                <c:pt idx="40">
                  <c:v>4.5670261997765058</c:v>
                </c:pt>
                <c:pt idx="41">
                  <c:v>4.5287833336394705</c:v>
                </c:pt>
                <c:pt idx="42">
                  <c:v>4.5263313348532259</c:v>
                </c:pt>
                <c:pt idx="43">
                  <c:v>4.338964572050938</c:v>
                </c:pt>
                <c:pt idx="44">
                  <c:v>4.2407437543570969</c:v>
                </c:pt>
                <c:pt idx="45">
                  <c:v>4.1739017543493651</c:v>
                </c:pt>
                <c:pt idx="46">
                  <c:v>4.050298742560047</c:v>
                </c:pt>
                <c:pt idx="47">
                  <c:v>4.0813471487421324</c:v>
                </c:pt>
                <c:pt idx="48">
                  <c:v>4.0863120091219907</c:v>
                </c:pt>
                <c:pt idx="49">
                  <c:v>4.1728118260468481</c:v>
                </c:pt>
                <c:pt idx="50">
                  <c:v>3.9639173607865805</c:v>
                </c:pt>
                <c:pt idx="51">
                  <c:v>3.9775703619619298</c:v>
                </c:pt>
                <c:pt idx="52">
                  <c:v>3.8869071010520631</c:v>
                </c:pt>
                <c:pt idx="53">
                  <c:v>3.8220960079615587</c:v>
                </c:pt>
                <c:pt idx="54">
                  <c:v>3.8141060690717086</c:v>
                </c:pt>
                <c:pt idx="55">
                  <c:v>3.8469906015837299</c:v>
                </c:pt>
                <c:pt idx="56">
                  <c:v>3.887187525579741</c:v>
                </c:pt>
                <c:pt idx="57">
                  <c:v>3.7027941258246684</c:v>
                </c:pt>
                <c:pt idx="58">
                  <c:v>3.5888227067766092</c:v>
                </c:pt>
                <c:pt idx="59">
                  <c:v>3.4920283680495374</c:v>
                </c:pt>
                <c:pt idx="60">
                  <c:v>3.4732093816067393</c:v>
                </c:pt>
                <c:pt idx="61">
                  <c:v>3.4371400029259793</c:v>
                </c:pt>
                <c:pt idx="62">
                  <c:v>3.3957726982922938</c:v>
                </c:pt>
                <c:pt idx="63">
                  <c:v>3.3758717050529059</c:v>
                </c:pt>
                <c:pt idx="64">
                  <c:v>3.3311202633547401</c:v>
                </c:pt>
                <c:pt idx="65">
                  <c:v>3.284444753101452</c:v>
                </c:pt>
                <c:pt idx="66">
                  <c:v>3.2791122334650802</c:v>
                </c:pt>
                <c:pt idx="67">
                  <c:v>3.2153854815802587</c:v>
                </c:pt>
                <c:pt idx="68">
                  <c:v>3.1572506994170122</c:v>
                </c:pt>
                <c:pt idx="69">
                  <c:v>3.117440322449351</c:v>
                </c:pt>
                <c:pt idx="70">
                  <c:v>3.0582836817476258</c:v>
                </c:pt>
                <c:pt idx="71">
                  <c:v>2.995497858575813</c:v>
                </c:pt>
                <c:pt idx="72">
                  <c:v>2.9173047919353885</c:v>
                </c:pt>
                <c:pt idx="73">
                  <c:v>2.8441031302943571</c:v>
                </c:pt>
                <c:pt idx="74">
                  <c:v>2.7877828951063148</c:v>
                </c:pt>
                <c:pt idx="75">
                  <c:v>2.7426832450739109</c:v>
                </c:pt>
                <c:pt idx="76">
                  <c:v>2.6819508579474283</c:v>
                </c:pt>
                <c:pt idx="77">
                  <c:v>2.6943229657774506</c:v>
                </c:pt>
                <c:pt idx="78">
                  <c:v>2.7021710228153171</c:v>
                </c:pt>
                <c:pt idx="79">
                  <c:v>2.6948879627075328</c:v>
                </c:pt>
                <c:pt idx="80">
                  <c:v>2.6526569888767035</c:v>
                </c:pt>
                <c:pt idx="81">
                  <c:v>2.6728515274988101</c:v>
                </c:pt>
                <c:pt idx="82">
                  <c:v>2.6275844778321193</c:v>
                </c:pt>
                <c:pt idx="83">
                  <c:v>2.5937416516150895</c:v>
                </c:pt>
                <c:pt idx="84">
                  <c:v>2.5165017259648641</c:v>
                </c:pt>
                <c:pt idx="85">
                  <c:v>2.5277851578015422</c:v>
                </c:pt>
                <c:pt idx="86">
                  <c:v>2.4837867960469393</c:v>
                </c:pt>
                <c:pt idx="87">
                  <c:v>2.4944093729109365</c:v>
                </c:pt>
                <c:pt idx="88">
                  <c:v>2.4620511349171434</c:v>
                </c:pt>
                <c:pt idx="89">
                  <c:v>2.4640455683624576</c:v>
                </c:pt>
                <c:pt idx="90">
                  <c:v>2.4239736751370633</c:v>
                </c:pt>
                <c:pt idx="91">
                  <c:v>2.398086264936377</c:v>
                </c:pt>
                <c:pt idx="92">
                  <c:v>2.3423494333303618</c:v>
                </c:pt>
                <c:pt idx="93">
                  <c:v>2.3573168424864215</c:v>
                </c:pt>
                <c:pt idx="94">
                  <c:v>2.3483802108265937</c:v>
                </c:pt>
                <c:pt idx="95">
                  <c:v>2.3083411425604585</c:v>
                </c:pt>
                <c:pt idx="96">
                  <c:v>2.2903437238975921</c:v>
                </c:pt>
                <c:pt idx="97">
                  <c:v>2.3096136425256697</c:v>
                </c:pt>
                <c:pt idx="98">
                  <c:v>2.2839920743203894</c:v>
                </c:pt>
                <c:pt idx="99">
                  <c:v>2.3075108006322975</c:v>
                </c:pt>
                <c:pt idx="100">
                  <c:v>2.2596292033810226</c:v>
                </c:pt>
                <c:pt idx="101">
                  <c:v>2.2791036851511994</c:v>
                </c:pt>
                <c:pt idx="102">
                  <c:v>2.3063283895038786</c:v>
                </c:pt>
                <c:pt idx="103">
                  <c:v>2.303603510191087</c:v>
                </c:pt>
                <c:pt idx="104">
                  <c:v>2.2986630763595142</c:v>
                </c:pt>
                <c:pt idx="105">
                  <c:v>2.2783740064285123</c:v>
                </c:pt>
                <c:pt idx="106">
                  <c:v>2.2752007650965722</c:v>
                </c:pt>
                <c:pt idx="107">
                  <c:v>2.30308269139005</c:v>
                </c:pt>
                <c:pt idx="108">
                  <c:v>2.3078570606438982</c:v>
                </c:pt>
                <c:pt idx="109">
                  <c:v>2.2632964274561282</c:v>
                </c:pt>
                <c:pt idx="110">
                  <c:v>2.252917412183264</c:v>
                </c:pt>
                <c:pt idx="111">
                  <c:v>2.3021838861168922</c:v>
                </c:pt>
                <c:pt idx="112">
                  <c:v>2.2954126915733672</c:v>
                </c:pt>
                <c:pt idx="113">
                  <c:v>2.3505905514567331</c:v>
                </c:pt>
                <c:pt idx="114">
                  <c:v>2.301771055227567</c:v>
                </c:pt>
                <c:pt idx="115">
                  <c:v>2.3005379150869039</c:v>
                </c:pt>
                <c:pt idx="116">
                  <c:v>2.3206530660157147</c:v>
                </c:pt>
                <c:pt idx="117">
                  <c:v>2.3316004362871885</c:v>
                </c:pt>
                <c:pt idx="118">
                  <c:v>2.296749382092329</c:v>
                </c:pt>
                <c:pt idx="119">
                  <c:v>2.3916035987096302</c:v>
                </c:pt>
                <c:pt idx="120">
                  <c:v>2.4311845805579293</c:v>
                </c:pt>
                <c:pt idx="121">
                  <c:v>2.3686565884012731</c:v>
                </c:pt>
                <c:pt idx="122">
                  <c:v>2.3315156317391694</c:v>
                </c:pt>
                <c:pt idx="123">
                  <c:v>2.349626941758391</c:v>
                </c:pt>
                <c:pt idx="124">
                  <c:v>2.3680847389593178</c:v>
                </c:pt>
                <c:pt idx="125">
                  <c:v>2.3558694920678018</c:v>
                </c:pt>
                <c:pt idx="126">
                  <c:v>2.3315923257481428</c:v>
                </c:pt>
                <c:pt idx="127">
                  <c:v>2.3812842599397217</c:v>
                </c:pt>
                <c:pt idx="128">
                  <c:v>2.3596195921477268</c:v>
                </c:pt>
                <c:pt idx="129">
                  <c:v>2.3263347549499898</c:v>
                </c:pt>
                <c:pt idx="130">
                  <c:v>2.451678699776525</c:v>
                </c:pt>
                <c:pt idx="131">
                  <c:v>2.528217072151083</c:v>
                </c:pt>
                <c:pt idx="132">
                  <c:v>2.5235594648080504</c:v>
                </c:pt>
                <c:pt idx="133">
                  <c:v>2.4549447023648345</c:v>
                </c:pt>
                <c:pt idx="134">
                  <c:v>2.3632530289322067</c:v>
                </c:pt>
                <c:pt idx="135">
                  <c:v>2.3201457539880344</c:v>
                </c:pt>
                <c:pt idx="136">
                  <c:v>2.2707228338869458</c:v>
                </c:pt>
                <c:pt idx="137">
                  <c:v>2.3252517456731754</c:v>
                </c:pt>
                <c:pt idx="138">
                  <c:v>2.3093681128554557</c:v>
                </c:pt>
                <c:pt idx="139">
                  <c:v>2.2867001116075603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7294224"/>
        <c:axId val="-397121840"/>
      </c:scatterChart>
      <c:valAx>
        <c:axId val="-39729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97121840"/>
        <c:crossesAt val="0"/>
        <c:crossBetween val="midCat"/>
        <c:majorUnit val="10"/>
      </c:valAx>
      <c:valAx>
        <c:axId val="-39712184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9729422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'6592'!$A$2:$A$179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'6592'!$P$2:$P$177</c:f>
              <c:numCache>
                <c:formatCode>General</c:formatCode>
                <c:ptCount val="176"/>
                <c:pt idx="4">
                  <c:v>-39.678383261526946</c:v>
                </c:pt>
                <c:pt idx="5">
                  <c:v>-36.467412902884803</c:v>
                </c:pt>
                <c:pt idx="6">
                  <c:v>-32.19902794706671</c:v>
                </c:pt>
                <c:pt idx="7">
                  <c:v>-27.174589595473392</c:v>
                </c:pt>
                <c:pt idx="8">
                  <c:v>-22.709763703432063</c:v>
                </c:pt>
                <c:pt idx="9">
                  <c:v>-19.116219698936561</c:v>
                </c:pt>
                <c:pt idx="10">
                  <c:v>-14.535883462450059</c:v>
                </c:pt>
                <c:pt idx="11">
                  <c:v>-15.126235912783839</c:v>
                </c:pt>
                <c:pt idx="12">
                  <c:v>-11.868696829001756</c:v>
                </c:pt>
                <c:pt idx="13">
                  <c:v>-8.3965732548239735</c:v>
                </c:pt>
                <c:pt idx="14">
                  <c:v>-6.7612034673258314</c:v>
                </c:pt>
                <c:pt idx="15">
                  <c:v>-3.9912550031890857</c:v>
                </c:pt>
                <c:pt idx="16">
                  <c:v>-4.2719420087622479</c:v>
                </c:pt>
                <c:pt idx="17">
                  <c:v>-5.3201803435879711</c:v>
                </c:pt>
                <c:pt idx="18">
                  <c:v>-5.792467636608027</c:v>
                </c:pt>
                <c:pt idx="19">
                  <c:v>-6.928087328594172</c:v>
                </c:pt>
                <c:pt idx="20">
                  <c:v>-7.5314078445251909</c:v>
                </c:pt>
                <c:pt idx="21">
                  <c:v>-5.3379552748897812</c:v>
                </c:pt>
                <c:pt idx="22">
                  <c:v>-6.8984441960538767</c:v>
                </c:pt>
                <c:pt idx="23">
                  <c:v>-4.8506447881449786</c:v>
                </c:pt>
                <c:pt idx="24">
                  <c:v>-6.8137477032221572</c:v>
                </c:pt>
                <c:pt idx="25">
                  <c:v>-0.47945088384971218</c:v>
                </c:pt>
                <c:pt idx="26">
                  <c:v>-1.9045170487850989</c:v>
                </c:pt>
                <c:pt idx="27">
                  <c:v>-3.0761063170518894</c:v>
                </c:pt>
                <c:pt idx="28">
                  <c:v>-2.3563147063121996</c:v>
                </c:pt>
                <c:pt idx="29">
                  <c:v>-2.0529584682358339</c:v>
                </c:pt>
                <c:pt idx="30">
                  <c:v>-0.18253163470054312</c:v>
                </c:pt>
                <c:pt idx="31">
                  <c:v>0.64558655635232476</c:v>
                </c:pt>
                <c:pt idx="32">
                  <c:v>-1.0765038914584757</c:v>
                </c:pt>
                <c:pt idx="33">
                  <c:v>-3.0421607825554631</c:v>
                </c:pt>
                <c:pt idx="34">
                  <c:v>-3.1105016517438075</c:v>
                </c:pt>
                <c:pt idx="35">
                  <c:v>-3.2637554277098064</c:v>
                </c:pt>
                <c:pt idx="36">
                  <c:v>0.15780668856130198</c:v>
                </c:pt>
                <c:pt idx="37">
                  <c:v>-0.12421984912698873</c:v>
                </c:pt>
                <c:pt idx="38">
                  <c:v>-1.8644961092134278</c:v>
                </c:pt>
                <c:pt idx="39">
                  <c:v>1.7386705000756681</c:v>
                </c:pt>
                <c:pt idx="40">
                  <c:v>0.83401542874727475</c:v>
                </c:pt>
                <c:pt idx="41">
                  <c:v>0.53188549739957702</c:v>
                </c:pt>
                <c:pt idx="42">
                  <c:v>0.89027729608511141</c:v>
                </c:pt>
                <c:pt idx="43">
                  <c:v>-2.1639394525285827</c:v>
                </c:pt>
                <c:pt idx="44">
                  <c:v>-3.5729646132614903</c:v>
                </c:pt>
                <c:pt idx="45">
                  <c:v>-4.402892577458668</c:v>
                </c:pt>
                <c:pt idx="46">
                  <c:v>-6.2803470330634408</c:v>
                </c:pt>
                <c:pt idx="47">
                  <c:v>-5.3037040690843158</c:v>
                </c:pt>
                <c:pt idx="48">
                  <c:v>-4.8084338706720953</c:v>
                </c:pt>
                <c:pt idx="49">
                  <c:v>-2.8084331490389367</c:v>
                </c:pt>
                <c:pt idx="50">
                  <c:v>-6.2599444122509267</c:v>
                </c:pt>
                <c:pt idx="51">
                  <c:v>-5.6043342664223958</c:v>
                </c:pt>
                <c:pt idx="52">
                  <c:v>-6.8738844478862031</c:v>
                </c:pt>
                <c:pt idx="53">
                  <c:v>-7.6663319526869635</c:v>
                </c:pt>
                <c:pt idx="54">
                  <c:v>-7.410143035596958</c:v>
                </c:pt>
                <c:pt idx="55">
                  <c:v>-6.3996142948882033</c:v>
                </c:pt>
                <c:pt idx="56">
                  <c:v>-5.2541351092420499</c:v>
                </c:pt>
                <c:pt idx="57">
                  <c:v>-8.253478337057409</c:v>
                </c:pt>
                <c:pt idx="58">
                  <c:v>-9.9531814060283281</c:v>
                </c:pt>
                <c:pt idx="59">
                  <c:v>-11.335880846689928</c:v>
                </c:pt>
                <c:pt idx="60">
                  <c:v>-11.279542387376742</c:v>
                </c:pt>
                <c:pt idx="61">
                  <c:v>-11.541560530408326</c:v>
                </c:pt>
                <c:pt idx="62">
                  <c:v>-11.901352085347387</c:v>
                </c:pt>
                <c:pt idx="63">
                  <c:v>-11.864982099952048</c:v>
                </c:pt>
                <c:pt idx="64">
                  <c:v>-12.287228024789194</c:v>
                </c:pt>
                <c:pt idx="65">
                  <c:v>-12.744982703249875</c:v>
                </c:pt>
                <c:pt idx="66">
                  <c:v>-12.439751019313043</c:v>
                </c:pt>
                <c:pt idx="67">
                  <c:v>-13.212186968593098</c:v>
                </c:pt>
                <c:pt idx="68">
                  <c:v>-13.881422917756201</c:v>
                </c:pt>
                <c:pt idx="69">
                  <c:v>-14.212481317239156</c:v>
                </c:pt>
                <c:pt idx="70">
                  <c:v>-14.900575702077187</c:v>
                </c:pt>
                <c:pt idx="71">
                  <c:v>-15.655646778490045</c:v>
                </c:pt>
                <c:pt idx="72">
                  <c:v>-16.695059081148838</c:v>
                </c:pt>
                <c:pt idx="73">
                  <c:v>-17.64235482700051</c:v>
                </c:pt>
                <c:pt idx="74">
                  <c:v>-18.278103247193126</c:v>
                </c:pt>
                <c:pt idx="75">
                  <c:v>-18.706775369224331</c:v>
                </c:pt>
                <c:pt idx="76">
                  <c:v>-19.42395021038028</c:v>
                </c:pt>
                <c:pt idx="77">
                  <c:v>-18.791978996800896</c:v>
                </c:pt>
                <c:pt idx="78">
                  <c:v>-18.243499301510347</c:v>
                </c:pt>
                <c:pt idx="79">
                  <c:v>-17.974264911353771</c:v>
                </c:pt>
                <c:pt idx="80">
                  <c:v>-18.349995512046672</c:v>
                </c:pt>
                <c:pt idx="81">
                  <c:v>-17.573661059956979</c:v>
                </c:pt>
                <c:pt idx="82">
                  <c:v>-18.005422548193323</c:v>
                </c:pt>
                <c:pt idx="83">
                  <c:v>-18.226349586308732</c:v>
                </c:pt>
                <c:pt idx="84">
                  <c:v>-19.248171638090355</c:v>
                </c:pt>
                <c:pt idx="85">
                  <c:v>-18.636291978692118</c:v>
                </c:pt>
                <c:pt idx="86">
                  <c:v>-19.044639786383925</c:v>
                </c:pt>
                <c:pt idx="87">
                  <c:v>-18.444956229012998</c:v>
                </c:pt>
                <c:pt idx="88">
                  <c:v>-18.638485138662034</c:v>
                </c:pt>
                <c:pt idx="89">
                  <c:v>-18.198034274984348</c:v>
                </c:pt>
                <c:pt idx="90">
                  <c:v>-18.533918966305841</c:v>
                </c:pt>
                <c:pt idx="91">
                  <c:v>-18.608028518866981</c:v>
                </c:pt>
                <c:pt idx="92">
                  <c:v>-19.233010205201733</c:v>
                </c:pt>
                <c:pt idx="93">
                  <c:v>-18.55314261333595</c:v>
                </c:pt>
                <c:pt idx="94">
                  <c:v>-18.314424944989558</c:v>
                </c:pt>
                <c:pt idx="95">
                  <c:v>-18.649703850520343</c:v>
                </c:pt>
                <c:pt idx="96">
                  <c:v>-18.578203328605507</c:v>
                </c:pt>
                <c:pt idx="97">
                  <c:v>-17.818932771394177</c:v>
                </c:pt>
                <c:pt idx="98">
                  <c:v>-17.888136200474158</c:v>
                </c:pt>
                <c:pt idx="99">
                  <c:v>-17.050453746328454</c:v>
                </c:pt>
                <c:pt idx="100">
                  <c:v>-17.530466803237275</c:v>
                </c:pt>
                <c:pt idx="101">
                  <c:v>-16.767421025962214</c:v>
                </c:pt>
                <c:pt idx="102">
                  <c:v>-15.86134461525314</c:v>
                </c:pt>
                <c:pt idx="103">
                  <c:v>-15.507988836391364</c:v>
                </c:pt>
                <c:pt idx="104">
                  <c:v>-15.195521194980511</c:v>
                </c:pt>
                <c:pt idx="105">
                  <c:v>-15.166313178732722</c:v>
                </c:pt>
                <c:pt idx="106">
                  <c:v>-14.821231936882468</c:v>
                </c:pt>
                <c:pt idx="107">
                  <c:v>-13.903026471878697</c:v>
                </c:pt>
                <c:pt idx="108">
                  <c:v>-13.411271793972723</c:v>
                </c:pt>
                <c:pt idx="109">
                  <c:v>-13.829996340963497</c:v>
                </c:pt>
                <c:pt idx="110">
                  <c:v>-13.617897913501004</c:v>
                </c:pt>
                <c:pt idx="111">
                  <c:v>-12.305039861153947</c:v>
                </c:pt>
                <c:pt idx="112">
                  <c:v>-12.026358973802012</c:v>
                </c:pt>
                <c:pt idx="113">
                  <c:v>-10.60440608348566</c:v>
                </c:pt>
                <c:pt idx="114">
                  <c:v>-11.101728099392361</c:v>
                </c:pt>
                <c:pt idx="115">
                  <c:v>-10.720842221048041</c:v>
                </c:pt>
                <c:pt idx="116">
                  <c:v>-9.945972871661926</c:v>
                </c:pt>
                <c:pt idx="117">
                  <c:v>-9.3402952404031812</c:v>
                </c:pt>
                <c:pt idx="118">
                  <c:v>-9.5798291617119222</c:v>
                </c:pt>
                <c:pt idx="119">
                  <c:v>-7.4256476965903078</c:v>
                </c:pt>
                <c:pt idx="120">
                  <c:v>-6.291535745189103</c:v>
                </c:pt>
                <c:pt idx="121">
                  <c:v>-7.0418485410462281</c:v>
                </c:pt>
                <c:pt idx="122">
                  <c:v>-7.3236426938393429</c:v>
                </c:pt>
                <c:pt idx="123">
                  <c:v>-6.5857542997159388</c:v>
                </c:pt>
                <c:pt idx="124">
                  <c:v>-5.8414714723296823</c:v>
                </c:pt>
                <c:pt idx="125">
                  <c:v>-5.6632607647038098</c:v>
                </c:pt>
                <c:pt idx="126">
                  <c:v>-5.7076532091645307</c:v>
                </c:pt>
                <c:pt idx="127">
                  <c:v>-4.3869432726234523</c:v>
                </c:pt>
                <c:pt idx="128">
                  <c:v>-4.3831219638300469</c:v>
                </c:pt>
                <c:pt idx="129">
                  <c:v>-4.593751294746828</c:v>
                </c:pt>
                <c:pt idx="130">
                  <c:v>-1.8768808110099333</c:v>
                </c:pt>
                <c:pt idx="131">
                  <c:v>-6.0718902879261877E-2</c:v>
                </c:pt>
                <c:pt idx="132">
                  <c:v>0.25696831143766968</c:v>
                </c:pt>
                <c:pt idx="133">
                  <c:v>-0.60567604656319685</c:v>
                </c:pt>
                <c:pt idx="134">
                  <c:v>-1.8942056177149902</c:v>
                </c:pt>
                <c:pt idx="135">
                  <c:v>-2.2861083866244849</c:v>
                </c:pt>
                <c:pt idx="136">
                  <c:v>-2.7945666115511698</c:v>
                </c:pt>
                <c:pt idx="137">
                  <c:v>-1.3845900814504375</c:v>
                </c:pt>
                <c:pt idx="138">
                  <c:v>-1.2740795665764704</c:v>
                </c:pt>
                <c:pt idx="139">
                  <c:v>-1.2887748124000817</c:v>
                </c:pt>
                <c:pt idx="140">
                  <c:v>-2.4731693641514956</c:v>
                </c:pt>
                <c:pt idx="141">
                  <c:v>-1.6783579705615836</c:v>
                </c:pt>
                <c:pt idx="142">
                  <c:v>-1.514298287591465</c:v>
                </c:pt>
                <c:pt idx="143">
                  <c:v>-1.8966113441569337</c:v>
                </c:pt>
                <c:pt idx="144">
                  <c:v>-0.9646970964690913</c:v>
                </c:pt>
                <c:pt idx="145">
                  <c:v>0.10076601280103498</c:v>
                </c:pt>
                <c:pt idx="146">
                  <c:v>-0.71214213754308242</c:v>
                </c:pt>
                <c:pt idx="147">
                  <c:v>-1.7266534312190565</c:v>
                </c:pt>
                <c:pt idx="148">
                  <c:v>-1.1313489603060629</c:v>
                </c:pt>
                <c:pt idx="149">
                  <c:v>-1.1958898297155642</c:v>
                </c:pt>
                <c:pt idx="150">
                  <c:v>-0.49050701609264874</c:v>
                </c:pt>
                <c:pt idx="151">
                  <c:v>0.21168389196439055</c:v>
                </c:pt>
                <c:pt idx="152">
                  <c:v>0.61413190768088088</c:v>
                </c:pt>
                <c:pt idx="153">
                  <c:v>0.21926183641347263</c:v>
                </c:pt>
                <c:pt idx="154">
                  <c:v>-0.32471310194563852</c:v>
                </c:pt>
                <c:pt idx="155">
                  <c:v>0.52747819677876473</c:v>
                </c:pt>
                <c:pt idx="156">
                  <c:v>0.88115718692281331</c:v>
                </c:pt>
                <c:pt idx="157">
                  <c:v>1.1992022100871083</c:v>
                </c:pt>
                <c:pt idx="158">
                  <c:v>1.7144905643421007</c:v>
                </c:pt>
                <c:pt idx="159">
                  <c:v>1.2718961940587141</c:v>
                </c:pt>
                <c:pt idx="160">
                  <c:v>3.6168390607094536</c:v>
                </c:pt>
                <c:pt idx="161">
                  <c:v>2.5126463187773909</c:v>
                </c:pt>
                <c:pt idx="162">
                  <c:v>3.5400826282977915</c:v>
                </c:pt>
                <c:pt idx="163">
                  <c:v>2.5686259670284524</c:v>
                </c:pt>
                <c:pt idx="164">
                  <c:v>1.8136257101543862</c:v>
                </c:pt>
                <c:pt idx="165">
                  <c:v>1.5362830984159928</c:v>
                </c:pt>
                <c:pt idx="166">
                  <c:v>0.85991704904849509</c:v>
                </c:pt>
                <c:pt idx="167">
                  <c:v>-7.282080843651495E-2</c:v>
                </c:pt>
                <c:pt idx="168">
                  <c:v>-0.8580332853013285</c:v>
                </c:pt>
                <c:pt idx="169">
                  <c:v>-1.2266265108206365</c:v>
                </c:pt>
                <c:pt idx="170">
                  <c:v>-1.8206505708011589</c:v>
                </c:pt>
                <c:pt idx="171">
                  <c:v>-1.9587560554113248</c:v>
                </c:pt>
                <c:pt idx="172">
                  <c:v>-1.9534109817434875</c:v>
                </c:pt>
                <c:pt idx="173">
                  <c:v>-2.0531920544296121</c:v>
                </c:pt>
                <c:pt idx="174">
                  <c:v>-1.0374609980157685</c:v>
                </c:pt>
                <c:pt idx="175">
                  <c:v>0.28464983968747659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6182208"/>
        <c:axId val="-326174288"/>
      </c:scatterChart>
      <c:valAx>
        <c:axId val="-32618220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174288"/>
        <c:crossesAt val="0"/>
        <c:crossBetween val="midCat"/>
        <c:majorUnit val="10"/>
      </c:valAx>
      <c:valAx>
        <c:axId val="-326174288"/>
        <c:scaling>
          <c:orientation val="minMax"/>
          <c:max val="10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1822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'6592'!$L$1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'6592'!$A$2:$A$141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'6592'!$M$2:$M$177</c:f>
              <c:numCache>
                <c:formatCode>0.00</c:formatCode>
                <c:ptCount val="176"/>
                <c:pt idx="4">
                  <c:v>3.2685722284463821</c:v>
                </c:pt>
                <c:pt idx="5">
                  <c:v>3.4425610753654725</c:v>
                </c:pt>
                <c:pt idx="6">
                  <c:v>3.6738467285234901</c:v>
                </c:pt>
                <c:pt idx="7">
                  <c:v>3.9460997042810919</c:v>
                </c:pt>
                <c:pt idx="8">
                  <c:v>4.1880296574991203</c:v>
                </c:pt>
                <c:pt idx="9">
                  <c:v>4.3827485455176269</c:v>
                </c:pt>
                <c:pt idx="10">
                  <c:v>4.6309375137350157</c:v>
                </c:pt>
                <c:pt idx="11">
                  <c:v>4.5989488216460392</c:v>
                </c:pt>
                <c:pt idx="12">
                  <c:v>4.7754610300056308</c:v>
                </c:pt>
                <c:pt idx="13">
                  <c:v>4.9636006605711556</c:v>
                </c:pt>
                <c:pt idx="14">
                  <c:v>5.0522144040295176</c:v>
                </c:pt>
                <c:pt idx="15">
                  <c:v>5.2023061474812575</c:v>
                </c:pt>
                <c:pt idx="16">
                  <c:v>5.1870969107116291</c:v>
                </c:pt>
                <c:pt idx="17">
                  <c:v>5.1302973271583756</c:v>
                </c:pt>
                <c:pt idx="18">
                  <c:v>5.1047060845279555</c:v>
                </c:pt>
                <c:pt idx="19">
                  <c:v>5.0431716763340297</c:v>
                </c:pt>
                <c:pt idx="20">
                  <c:v>5.0104802998450051</c:v>
                </c:pt>
                <c:pt idx="21">
                  <c:v>5.1293341791202929</c:v>
                </c:pt>
                <c:pt idx="22">
                  <c:v>5.0447779117936236</c:v>
                </c:pt>
                <c:pt idx="23">
                  <c:v>5.1557394648159738</c:v>
                </c:pt>
                <c:pt idx="24">
                  <c:v>5.0493672550387956</c:v>
                </c:pt>
                <c:pt idx="25">
                  <c:v>5.3925958982679809</c:v>
                </c:pt>
                <c:pt idx="26">
                  <c:v>5.3153776149682965</c:v>
                </c:pt>
                <c:pt idx="27">
                  <c:v>5.2518941681965483</c:v>
                </c:pt>
                <c:pt idx="28">
                  <c:v>5.2908966186668769</c:v>
                </c:pt>
                <c:pt idx="29">
                  <c:v>5.3073342048708616</c:v>
                </c:pt>
                <c:pt idx="30">
                  <c:v>5.4086846913795412</c:v>
                </c:pt>
                <c:pt idx="31">
                  <c:v>5.4535568991799712</c:v>
                </c:pt>
                <c:pt idx="32">
                  <c:v>5.3602441314371738</c:v>
                </c:pt>
                <c:pt idx="33">
                  <c:v>5.2537335325460788</c:v>
                </c:pt>
                <c:pt idx="34">
                  <c:v>5.250030431084701</c:v>
                </c:pt>
                <c:pt idx="35">
                  <c:v>5.2417262598255192</c:v>
                </c:pt>
                <c:pt idx="36">
                  <c:v>5.4271261797188313</c:v>
                </c:pt>
                <c:pt idx="37">
                  <c:v>5.4118443593928038</c:v>
                </c:pt>
                <c:pt idx="38">
                  <c:v>5.317546179716941</c:v>
                </c:pt>
                <c:pt idx="39">
                  <c:v>5.5127864758225353</c:v>
                </c:pt>
                <c:pt idx="40">
                  <c:v>5.4637670595279246</c:v>
                </c:pt>
                <c:pt idx="41">
                  <c:v>5.4473959216775087</c:v>
                </c:pt>
                <c:pt idx="42">
                  <c:v>5.4668156511778845</c:v>
                </c:pt>
                <c:pt idx="43">
                  <c:v>5.301320616662216</c:v>
                </c:pt>
                <c:pt idx="44">
                  <c:v>5.2249715272549953</c:v>
                </c:pt>
                <c:pt idx="45">
                  <c:v>5.1800012555338828</c:v>
                </c:pt>
                <c:pt idx="46">
                  <c:v>5.078269972031185</c:v>
                </c:pt>
                <c:pt idx="47">
                  <c:v>5.1311901064998908</c:v>
                </c:pt>
                <c:pt idx="48">
                  <c:v>5.1580266951663685</c:v>
                </c:pt>
                <c:pt idx="49">
                  <c:v>5.2663982403778462</c:v>
                </c:pt>
                <c:pt idx="50">
                  <c:v>5.079375503404199</c:v>
                </c:pt>
                <c:pt idx="51">
                  <c:v>5.1149002328661677</c:v>
                </c:pt>
                <c:pt idx="52">
                  <c:v>5.0461087002429208</c:v>
                </c:pt>
                <c:pt idx="53">
                  <c:v>5.0031693354390363</c:v>
                </c:pt>
                <c:pt idx="54">
                  <c:v>5.0170511248358061</c:v>
                </c:pt>
                <c:pt idx="55">
                  <c:v>5.0718073856344477</c:v>
                </c:pt>
                <c:pt idx="56">
                  <c:v>5.1338760379170782</c:v>
                </c:pt>
                <c:pt idx="57">
                  <c:v>4.9713543664486259</c:v>
                </c:pt>
                <c:pt idx="58">
                  <c:v>4.8792546756871866</c:v>
                </c:pt>
                <c:pt idx="59">
                  <c:v>4.8043320652467347</c:v>
                </c:pt>
                <c:pt idx="60">
                  <c:v>4.8073848070905569</c:v>
                </c:pt>
                <c:pt idx="61">
                  <c:v>4.7931871566964173</c:v>
                </c:pt>
                <c:pt idx="62">
                  <c:v>4.7736915803493511</c:v>
                </c:pt>
                <c:pt idx="63">
                  <c:v>4.7756623153965831</c:v>
                </c:pt>
                <c:pt idx="64">
                  <c:v>4.7527826019850377</c:v>
                </c:pt>
                <c:pt idx="65">
                  <c:v>4.7279788200183699</c:v>
                </c:pt>
                <c:pt idx="66">
                  <c:v>4.744518028668617</c:v>
                </c:pt>
                <c:pt idx="67">
                  <c:v>4.7026630050704163</c:v>
                </c:pt>
                <c:pt idx="68">
                  <c:v>4.6663999511937897</c:v>
                </c:pt>
                <c:pt idx="69">
                  <c:v>4.6484613025127484</c:v>
                </c:pt>
                <c:pt idx="70">
                  <c:v>4.6111763900976435</c:v>
                </c:pt>
                <c:pt idx="71">
                  <c:v>4.5702622952124496</c:v>
                </c:pt>
                <c:pt idx="72">
                  <c:v>4.5139409568586455</c:v>
                </c:pt>
                <c:pt idx="73">
                  <c:v>4.462611023504234</c:v>
                </c:pt>
                <c:pt idx="74">
                  <c:v>4.4281625166028116</c:v>
                </c:pt>
                <c:pt idx="75">
                  <c:v>4.4049345948570284</c:v>
                </c:pt>
                <c:pt idx="76">
                  <c:v>4.3660739360171652</c:v>
                </c:pt>
                <c:pt idx="77">
                  <c:v>4.4003177721338069</c:v>
                </c:pt>
                <c:pt idx="78">
                  <c:v>4.4300375574582942</c:v>
                </c:pt>
                <c:pt idx="79">
                  <c:v>4.4446262256371298</c:v>
                </c:pt>
                <c:pt idx="80">
                  <c:v>4.42426698009292</c:v>
                </c:pt>
                <c:pt idx="81">
                  <c:v>4.4663332470016464</c:v>
                </c:pt>
                <c:pt idx="82">
                  <c:v>4.4429379256215764</c:v>
                </c:pt>
                <c:pt idx="83">
                  <c:v>4.430966827691166</c:v>
                </c:pt>
                <c:pt idx="84">
                  <c:v>4.3755986303275609</c:v>
                </c:pt>
                <c:pt idx="85">
                  <c:v>4.4087537904508594</c:v>
                </c:pt>
                <c:pt idx="86">
                  <c:v>4.3866271569828754</c:v>
                </c:pt>
                <c:pt idx="87">
                  <c:v>4.4191214621334929</c:v>
                </c:pt>
                <c:pt idx="88">
                  <c:v>4.4086349524263202</c:v>
                </c:pt>
                <c:pt idx="89">
                  <c:v>4.4325011141582538</c:v>
                </c:pt>
                <c:pt idx="90">
                  <c:v>4.4143009492194798</c:v>
                </c:pt>
                <c:pt idx="91">
                  <c:v>4.4102852673054134</c:v>
                </c:pt>
                <c:pt idx="92">
                  <c:v>4.3764201639860181</c:v>
                </c:pt>
                <c:pt idx="93">
                  <c:v>4.4132593014286972</c:v>
                </c:pt>
                <c:pt idx="94">
                  <c:v>4.4261943980554896</c:v>
                </c:pt>
                <c:pt idx="95">
                  <c:v>4.4080270580759748</c:v>
                </c:pt>
                <c:pt idx="96">
                  <c:v>4.4119013676997287</c:v>
                </c:pt>
                <c:pt idx="97">
                  <c:v>4.4530430146144262</c:v>
                </c:pt>
                <c:pt idx="98">
                  <c:v>4.4492931746957654</c:v>
                </c:pt>
                <c:pt idx="99">
                  <c:v>4.4946836292942933</c:v>
                </c:pt>
                <c:pt idx="100">
                  <c:v>4.4686737603296383</c:v>
                </c:pt>
                <c:pt idx="101">
                  <c:v>4.5100199703864359</c:v>
                </c:pt>
                <c:pt idx="102">
                  <c:v>4.559116403025735</c:v>
                </c:pt>
                <c:pt idx="103">
                  <c:v>4.5782632519995623</c:v>
                </c:pt>
                <c:pt idx="104">
                  <c:v>4.5951945464546107</c:v>
                </c:pt>
                <c:pt idx="105">
                  <c:v>4.5967772048102287</c:v>
                </c:pt>
                <c:pt idx="106">
                  <c:v>4.6154756917649085</c:v>
                </c:pt>
                <c:pt idx="107">
                  <c:v>4.6652293463450061</c:v>
                </c:pt>
                <c:pt idx="108">
                  <c:v>4.6918754438854737</c:v>
                </c:pt>
                <c:pt idx="109">
                  <c:v>4.6691865389843237</c:v>
                </c:pt>
                <c:pt idx="110">
                  <c:v>4.6806792519980798</c:v>
                </c:pt>
                <c:pt idx="111">
                  <c:v>4.7518174542183278</c:v>
                </c:pt>
                <c:pt idx="112">
                  <c:v>4.7669179879614223</c:v>
                </c:pt>
                <c:pt idx="113">
                  <c:v>4.8439675761314085</c:v>
                </c:pt>
                <c:pt idx="114">
                  <c:v>4.8170198081888618</c:v>
                </c:pt>
                <c:pt idx="115">
                  <c:v>4.8376583963348194</c:v>
                </c:pt>
                <c:pt idx="116">
                  <c:v>4.8796452755502502</c:v>
                </c:pt>
                <c:pt idx="117">
                  <c:v>4.9124643741083442</c:v>
                </c:pt>
                <c:pt idx="118">
                  <c:v>4.8994850482001038</c:v>
                </c:pt>
                <c:pt idx="119">
                  <c:v>5.0162109931040249</c:v>
                </c:pt>
                <c:pt idx="120">
                  <c:v>5.0776637032389447</c:v>
                </c:pt>
                <c:pt idx="121">
                  <c:v>5.0370074393689084</c:v>
                </c:pt>
                <c:pt idx="122">
                  <c:v>5.0217382109934245</c:v>
                </c:pt>
                <c:pt idx="123">
                  <c:v>5.061721249299266</c:v>
                </c:pt>
                <c:pt idx="124">
                  <c:v>5.1020507747868127</c:v>
                </c:pt>
                <c:pt idx="125">
                  <c:v>5.1117072561819175</c:v>
                </c:pt>
                <c:pt idx="126">
                  <c:v>5.1093018181488778</c:v>
                </c:pt>
                <c:pt idx="127">
                  <c:v>5.1808654806270766</c:v>
                </c:pt>
                <c:pt idx="128">
                  <c:v>5.1810725411217016</c:v>
                </c:pt>
                <c:pt idx="129">
                  <c:v>5.1696594322105849</c:v>
                </c:pt>
                <c:pt idx="130">
                  <c:v>5.3168751053237404</c:v>
                </c:pt>
                <c:pt idx="131">
                  <c:v>5.4152852059849179</c:v>
                </c:pt>
                <c:pt idx="132">
                  <c:v>5.4324993269285056</c:v>
                </c:pt>
                <c:pt idx="133">
                  <c:v>5.3857562927719087</c:v>
                </c:pt>
                <c:pt idx="134">
                  <c:v>5.3159363476259012</c:v>
                </c:pt>
                <c:pt idx="135">
                  <c:v>5.2947008009683492</c:v>
                </c:pt>
                <c:pt idx="136">
                  <c:v>5.267149609153881</c:v>
                </c:pt>
                <c:pt idx="137">
                  <c:v>5.3435502492267304</c:v>
                </c:pt>
                <c:pt idx="138">
                  <c:v>5.3495383446956302</c:v>
                </c:pt>
                <c:pt idx="139">
                  <c:v>5.348742071734355</c:v>
                </c:pt>
                <c:pt idx="140">
                  <c:v>5.2845647610339146</c:v>
                </c:pt>
                <c:pt idx="141">
                  <c:v>5.3276322149319766</c:v>
                </c:pt>
                <c:pt idx="142">
                  <c:v>5.3365219123996148</c:v>
                </c:pt>
                <c:pt idx="143">
                  <c:v>5.3158059915270011</c:v>
                </c:pt>
                <c:pt idx="144">
                  <c:v>5.3663024668202972</c:v>
                </c:pt>
                <c:pt idx="145">
                  <c:v>5.4240353877480167</c:v>
                </c:pt>
                <c:pt idx="146">
                  <c:v>5.3799873474573818</c:v>
                </c:pt>
                <c:pt idx="147">
                  <c:v>5.3250152890271316</c:v>
                </c:pt>
                <c:pt idx="148">
                  <c:v>5.3572723100803348</c:v>
                </c:pt>
                <c:pt idx="149">
                  <c:v>5.353775114468581</c:v>
                </c:pt>
                <c:pt idx="150">
                  <c:v>5.3919968134165259</c:v>
                </c:pt>
                <c:pt idx="151">
                  <c:v>5.4300455565577046</c:v>
                </c:pt>
                <c:pt idx="152">
                  <c:v>5.4518525053546405</c:v>
                </c:pt>
                <c:pt idx="153">
                  <c:v>5.4304561731842842</c:v>
                </c:pt>
                <c:pt idx="154">
                  <c:v>5.4009804815064548</c:v>
                </c:pt>
                <c:pt idx="155">
                  <c:v>5.4471571087744319</c:v>
                </c:pt>
                <c:pt idx="156">
                  <c:v>5.466321471194985</c:v>
                </c:pt>
                <c:pt idx="157">
                  <c:v>5.4835549802804167</c:v>
                </c:pt>
                <c:pt idx="158">
                  <c:v>5.5114762677959996</c:v>
                </c:pt>
                <c:pt idx="159">
                  <c:v>5.4874939585444586</c:v>
                </c:pt>
                <c:pt idx="160">
                  <c:v>5.6145564536439903</c:v>
                </c:pt>
                <c:pt idx="161">
                  <c:v>5.5547249384049548</c:v>
                </c:pt>
                <c:pt idx="162">
                  <c:v>5.6103973485519782</c:v>
                </c:pt>
                <c:pt idx="163">
                  <c:v>5.5577582378011714</c:v>
                </c:pt>
                <c:pt idx="164">
                  <c:v>5.516847980326018</c:v>
                </c:pt>
                <c:pt idx="165">
                  <c:v>5.5018199620548378</c:v>
                </c:pt>
                <c:pt idx="166">
                  <c:v>5.4651705583292811</c:v>
                </c:pt>
                <c:pt idx="167">
                  <c:v>5.4146294551189023</c:v>
                </c:pt>
                <c:pt idx="168">
                  <c:v>5.3720821257520983</c:v>
                </c:pt>
                <c:pt idx="169">
                  <c:v>5.3521096242565029</c:v>
                </c:pt>
                <c:pt idx="170">
                  <c:v>5.3199219832338951</c:v>
                </c:pt>
                <c:pt idx="171">
                  <c:v>5.3124386335493199</c:v>
                </c:pt>
                <c:pt idx="172">
                  <c:v>5.3127282603911441</c:v>
                </c:pt>
                <c:pt idx="173">
                  <c:v>5.3073215478270486</c:v>
                </c:pt>
                <c:pt idx="174">
                  <c:v>5.3623597000197982</c:v>
                </c:pt>
                <c:pt idx="175">
                  <c:v>5.4339992713824241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6116112"/>
        <c:axId val="-326108192"/>
      </c:scatterChart>
      <c:valAx>
        <c:axId val="-32611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108192"/>
        <c:crossesAt val="0"/>
        <c:crossBetween val="midCat"/>
        <c:majorUnit val="10"/>
      </c:valAx>
      <c:valAx>
        <c:axId val="-3261081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1161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'6595'!$L$1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'6595'!$A$2:$A$141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'6595'!$L$2:$L$141</c:f>
              <c:numCache>
                <c:formatCode>0.00</c:formatCode>
                <c:ptCount val="140"/>
                <c:pt idx="0">
                  <c:v>1.5014504141777321</c:v>
                </c:pt>
                <c:pt idx="1">
                  <c:v>1.5823011116204251</c:v>
                </c:pt>
                <c:pt idx="2">
                  <c:v>1.7347166244231682</c:v>
                </c:pt>
                <c:pt idx="3">
                  <c:v>1.8603146948572047</c:v>
                </c:pt>
                <c:pt idx="4">
                  <c:v>1.9273688492464107</c:v>
                </c:pt>
                <c:pt idx="5">
                  <c:v>2.051532759640196</c:v>
                </c:pt>
                <c:pt idx="6">
                  <c:v>2.2117828321091415</c:v>
                </c:pt>
                <c:pt idx="7">
                  <c:v>2.3454945611360296</c:v>
                </c:pt>
                <c:pt idx="8">
                  <c:v>2.5239384166342673</c:v>
                </c:pt>
                <c:pt idx="9">
                  <c:v>2.6310687154847119</c:v>
                </c:pt>
                <c:pt idx="10">
                  <c:v>2.6519873420134559</c:v>
                </c:pt>
                <c:pt idx="11">
                  <c:v>2.7647311818062876</c:v>
                </c:pt>
                <c:pt idx="12">
                  <c:v>2.7597792523440536</c:v>
                </c:pt>
                <c:pt idx="13">
                  <c:v>2.7805300155413089</c:v>
                </c:pt>
                <c:pt idx="14">
                  <c:v>2.7659596407805762</c:v>
                </c:pt>
                <c:pt idx="15">
                  <c:v>2.8065752092363421</c:v>
                </c:pt>
                <c:pt idx="16">
                  <c:v>2.9137025639787892</c:v>
                </c:pt>
                <c:pt idx="17">
                  <c:v>2.9397247957790298</c:v>
                </c:pt>
                <c:pt idx="18">
                  <c:v>2.9334428347886177</c:v>
                </c:pt>
                <c:pt idx="19">
                  <c:v>2.9584811670723514</c:v>
                </c:pt>
                <c:pt idx="20">
                  <c:v>3.0635391859699626</c:v>
                </c:pt>
                <c:pt idx="21">
                  <c:v>3.032569070398146</c:v>
                </c:pt>
                <c:pt idx="22">
                  <c:v>2.9469349727011469</c:v>
                </c:pt>
                <c:pt idx="23">
                  <c:v>2.9393339510787446</c:v>
                </c:pt>
                <c:pt idx="24">
                  <c:v>2.9522622501195195</c:v>
                </c:pt>
                <c:pt idx="25">
                  <c:v>2.978592290809523</c:v>
                </c:pt>
                <c:pt idx="26">
                  <c:v>2.8940101546237065</c:v>
                </c:pt>
                <c:pt idx="27">
                  <c:v>2.8682888373029574</c:v>
                </c:pt>
                <c:pt idx="28">
                  <c:v>2.8690407362898007</c:v>
                </c:pt>
                <c:pt idx="29">
                  <c:v>2.8567392883381486</c:v>
                </c:pt>
                <c:pt idx="30">
                  <c:v>2.9735336997270725</c:v>
                </c:pt>
                <c:pt idx="31">
                  <c:v>2.9507759253049652</c:v>
                </c:pt>
                <c:pt idx="32">
                  <c:v>2.9954759453513846</c:v>
                </c:pt>
                <c:pt idx="33">
                  <c:v>2.975706690717467</c:v>
                </c:pt>
                <c:pt idx="34">
                  <c:v>2.9612299913908897</c:v>
                </c:pt>
                <c:pt idx="35">
                  <c:v>3.0087935276581965</c:v>
                </c:pt>
                <c:pt idx="36">
                  <c:v>2.9404782240747003</c:v>
                </c:pt>
                <c:pt idx="37">
                  <c:v>2.8624721221881342</c:v>
                </c:pt>
                <c:pt idx="38">
                  <c:v>2.8762699924151378</c:v>
                </c:pt>
                <c:pt idx="39">
                  <c:v>2.8416455882461209</c:v>
                </c:pt>
                <c:pt idx="40">
                  <c:v>2.884157108544136</c:v>
                </c:pt>
                <c:pt idx="41">
                  <c:v>2.983996303915474</c:v>
                </c:pt>
                <c:pt idx="42">
                  <c:v>2.9353667291014975</c:v>
                </c:pt>
                <c:pt idx="43">
                  <c:v>3.0121365008051684</c:v>
                </c:pt>
                <c:pt idx="44">
                  <c:v>2.9060377287747512</c:v>
                </c:pt>
                <c:pt idx="45">
                  <c:v>2.8650078549422222</c:v>
                </c:pt>
                <c:pt idx="46">
                  <c:v>2.8164224842465524</c:v>
                </c:pt>
                <c:pt idx="47">
                  <c:v>2.8860251620933357</c:v>
                </c:pt>
                <c:pt idx="48">
                  <c:v>2.8073874805496084</c:v>
                </c:pt>
                <c:pt idx="49">
                  <c:v>2.8035951203344562</c:v>
                </c:pt>
                <c:pt idx="50">
                  <c:v>2.8113858735045021</c:v>
                </c:pt>
                <c:pt idx="51">
                  <c:v>2.7365002423655143</c:v>
                </c:pt>
                <c:pt idx="52">
                  <c:v>2.8210160954002679</c:v>
                </c:pt>
                <c:pt idx="53">
                  <c:v>2.9094515320708583</c:v>
                </c:pt>
                <c:pt idx="54">
                  <c:v>2.7580354094258146</c:v>
                </c:pt>
                <c:pt idx="55">
                  <c:v>2.789956890857169</c:v>
                </c:pt>
                <c:pt idx="56">
                  <c:v>2.7172935225129824</c:v>
                </c:pt>
                <c:pt idx="57">
                  <c:v>2.6757511162255661</c:v>
                </c:pt>
                <c:pt idx="58">
                  <c:v>2.6322343608556893</c:v>
                </c:pt>
                <c:pt idx="59">
                  <c:v>2.6105082316316586</c:v>
                </c:pt>
                <c:pt idx="60">
                  <c:v>2.5067418627327065</c:v>
                </c:pt>
                <c:pt idx="61">
                  <c:v>2.5489296520922031</c:v>
                </c:pt>
                <c:pt idx="62">
                  <c:v>2.5316605226682407</c:v>
                </c:pt>
                <c:pt idx="63">
                  <c:v>2.4960026813435028</c:v>
                </c:pt>
                <c:pt idx="64">
                  <c:v>2.4681142890282937</c:v>
                </c:pt>
                <c:pt idx="65">
                  <c:v>2.4372226541818196</c:v>
                </c:pt>
                <c:pt idx="66">
                  <c:v>2.4226738879108196</c:v>
                </c:pt>
                <c:pt idx="67">
                  <c:v>2.4091648733920334</c:v>
                </c:pt>
                <c:pt idx="68">
                  <c:v>2.3994142234294351</c:v>
                </c:pt>
                <c:pt idx="69">
                  <c:v>2.3838291646999292</c:v>
                </c:pt>
                <c:pt idx="70">
                  <c:v>2.3505291588081079</c:v>
                </c:pt>
                <c:pt idx="71">
                  <c:v>2.3688390985911281</c:v>
                </c:pt>
                <c:pt idx="72">
                  <c:v>2.2940244092608344</c:v>
                </c:pt>
                <c:pt idx="73">
                  <c:v>2.2408956529317963</c:v>
                </c:pt>
                <c:pt idx="74">
                  <c:v>2.2516617482285786</c:v>
                </c:pt>
                <c:pt idx="75">
                  <c:v>2.2567711613896195</c:v>
                </c:pt>
                <c:pt idx="76">
                  <c:v>2.2501788236888087</c:v>
                </c:pt>
                <c:pt idx="77">
                  <c:v>2.2066588649068666</c:v>
                </c:pt>
                <c:pt idx="78">
                  <c:v>2.2151699952807951</c:v>
                </c:pt>
                <c:pt idx="79">
                  <c:v>2.1983814123482635</c:v>
                </c:pt>
                <c:pt idx="80">
                  <c:v>2.1830362051651777</c:v>
                </c:pt>
                <c:pt idx="81">
                  <c:v>2.1349928383078156</c:v>
                </c:pt>
                <c:pt idx="82">
                  <c:v>2.1678930082824088</c:v>
                </c:pt>
                <c:pt idx="83">
                  <c:v>2.1164590605486793</c:v>
                </c:pt>
                <c:pt idx="84">
                  <c:v>2.1269165963672383</c:v>
                </c:pt>
                <c:pt idx="85">
                  <c:v>2.1155452544239992</c:v>
                </c:pt>
                <c:pt idx="86">
                  <c:v>2.1087847600417744</c:v>
                </c:pt>
                <c:pt idx="87">
                  <c:v>2.0751576873790039</c:v>
                </c:pt>
                <c:pt idx="88">
                  <c:v>2.073070813831936</c:v>
                </c:pt>
                <c:pt idx="89">
                  <c:v>2.0450247499374945</c:v>
                </c:pt>
                <c:pt idx="90">
                  <c:v>1.9883640965292084</c:v>
                </c:pt>
                <c:pt idx="91">
                  <c:v>1.9924802092962428</c:v>
                </c:pt>
                <c:pt idx="92">
                  <c:v>1.9874668590121949</c:v>
                </c:pt>
                <c:pt idx="93">
                  <c:v>1.954785819426863</c:v>
                </c:pt>
                <c:pt idx="94">
                  <c:v>1.9419966776756989</c:v>
                </c:pt>
                <c:pt idx="95">
                  <c:v>1.9447808471000385</c:v>
                </c:pt>
                <c:pt idx="96">
                  <c:v>1.9392293324920811</c:v>
                </c:pt>
                <c:pt idx="97">
                  <c:v>1.92811808097258</c:v>
                </c:pt>
                <c:pt idx="98">
                  <c:v>1.8886662435206587</c:v>
                </c:pt>
                <c:pt idx="99">
                  <c:v>1.881374980461082</c:v>
                </c:pt>
                <c:pt idx="100">
                  <c:v>1.8980660665352949</c:v>
                </c:pt>
                <c:pt idx="101">
                  <c:v>1.9448420270570517</c:v>
                </c:pt>
                <c:pt idx="102">
                  <c:v>1.9274139581921184</c:v>
                </c:pt>
                <c:pt idx="103">
                  <c:v>1.890462946338916</c:v>
                </c:pt>
                <c:pt idx="104">
                  <c:v>1.8748294346978525</c:v>
                </c:pt>
                <c:pt idx="105">
                  <c:v>1.8683185783636207</c:v>
                </c:pt>
                <c:pt idx="106">
                  <c:v>1.921742420651023</c:v>
                </c:pt>
                <c:pt idx="107">
                  <c:v>1.899200668821073</c:v>
                </c:pt>
                <c:pt idx="108">
                  <c:v>1.8237375544396988</c:v>
                </c:pt>
                <c:pt idx="109">
                  <c:v>1.7823262473516945</c:v>
                </c:pt>
                <c:pt idx="110">
                  <c:v>1.7930242488881973</c:v>
                </c:pt>
                <c:pt idx="111">
                  <c:v>1.7536202758414916</c:v>
                </c:pt>
                <c:pt idx="112">
                  <c:v>1.7505781386775761</c:v>
                </c:pt>
                <c:pt idx="113">
                  <c:v>1.7330784395645371</c:v>
                </c:pt>
                <c:pt idx="114">
                  <c:v>1.7320757307220882</c:v>
                </c:pt>
                <c:pt idx="115">
                  <c:v>1.7503954385761402</c:v>
                </c:pt>
                <c:pt idx="116">
                  <c:v>1.7503936546297709</c:v>
                </c:pt>
                <c:pt idx="117">
                  <c:v>1.723726135807004</c:v>
                </c:pt>
                <c:pt idx="118">
                  <c:v>1.6918479492685961</c:v>
                </c:pt>
                <c:pt idx="119">
                  <c:v>1.6589925754392074</c:v>
                </c:pt>
                <c:pt idx="120">
                  <c:v>1.6543637066719499</c:v>
                </c:pt>
                <c:pt idx="121">
                  <c:v>1.6356274449588724</c:v>
                </c:pt>
                <c:pt idx="122">
                  <c:v>1.6400171466260491</c:v>
                </c:pt>
                <c:pt idx="123">
                  <c:v>1.6234374861365053</c:v>
                </c:pt>
                <c:pt idx="124">
                  <c:v>1.6455854059919564</c:v>
                </c:pt>
                <c:pt idx="125">
                  <c:v>1.6646251063929109</c:v>
                </c:pt>
                <c:pt idx="126">
                  <c:v>1.5531557860450103</c:v>
                </c:pt>
                <c:pt idx="127">
                  <c:v>1.5347964014397011</c:v>
                </c:pt>
                <c:pt idx="128">
                  <c:v>1.5103968584938781</c:v>
                </c:pt>
                <c:pt idx="129">
                  <c:v>1.4085496063292695</c:v>
                </c:pt>
                <c:pt idx="130">
                  <c:v>1.4010991428835455</c:v>
                </c:pt>
                <c:pt idx="131">
                  <c:v>1.3660383498914603</c:v>
                </c:pt>
                <c:pt idx="132">
                  <c:v>1.3531288346637285</c:v>
                </c:pt>
                <c:pt idx="133">
                  <c:v>1.3090832856305845</c:v>
                </c:pt>
                <c:pt idx="134">
                  <c:v>1.2681139897263094</c:v>
                </c:pt>
                <c:pt idx="135">
                  <c:v>1.3020850974425047</c:v>
                </c:pt>
                <c:pt idx="136">
                  <c:v>1.3011192688976458</c:v>
                </c:pt>
                <c:pt idx="137">
                  <c:v>1.3342764833697198</c:v>
                </c:pt>
                <c:pt idx="138">
                  <c:v>1.3453699826403549</c:v>
                </c:pt>
                <c:pt idx="139">
                  <c:v>1.3572902942197858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1273952"/>
        <c:axId val="-401268960"/>
      </c:scatterChart>
      <c:valAx>
        <c:axId val="-4012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01268960"/>
        <c:crossesAt val="0"/>
        <c:crossBetween val="midCat"/>
        <c:majorUnit val="10"/>
      </c:valAx>
      <c:valAx>
        <c:axId val="-401268960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012739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'6595'!$A$2:$A$179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'6595'!$P$2:$P$177</c:f>
              <c:numCache>
                <c:formatCode>General</c:formatCode>
                <c:ptCount val="176"/>
                <c:pt idx="4">
                  <c:v>-42.781241873917281</c:v>
                </c:pt>
                <c:pt idx="5">
                  <c:v>-38.819304129848106</c:v>
                </c:pt>
                <c:pt idx="6">
                  <c:v>-33.824148776256443</c:v>
                </c:pt>
                <c:pt idx="7">
                  <c:v>-29.58883825500742</c:v>
                </c:pt>
                <c:pt idx="8">
                  <c:v>-24.0727592030035</c:v>
                </c:pt>
                <c:pt idx="9">
                  <c:v>-20.598527171824752</c:v>
                </c:pt>
                <c:pt idx="10">
                  <c:v>-19.592704438471522</c:v>
                </c:pt>
                <c:pt idx="11">
                  <c:v>-15.95774571817106</c:v>
                </c:pt>
                <c:pt idx="12">
                  <c:v>-15.692647752454331</c:v>
                </c:pt>
                <c:pt idx="13">
                  <c:v>-14.691631275574871</c:v>
                </c:pt>
                <c:pt idx="14">
                  <c:v>-14.701928267014805</c:v>
                </c:pt>
                <c:pt idx="15">
                  <c:v>-13.132143447298569</c:v>
                </c:pt>
                <c:pt idx="16">
                  <c:v>-9.6579957117071675</c:v>
                </c:pt>
                <c:pt idx="17">
                  <c:v>-8.5060467478177237</c:v>
                </c:pt>
                <c:pt idx="18">
                  <c:v>-8.2790301938419137</c:v>
                </c:pt>
                <c:pt idx="19">
                  <c:v>-7.1552522032008197</c:v>
                </c:pt>
                <c:pt idx="20">
                  <c:v>-3.7403536122108179</c:v>
                </c:pt>
                <c:pt idx="21">
                  <c:v>-4.2202073540285019</c:v>
                </c:pt>
                <c:pt idx="22">
                  <c:v>-6.2651981370401355</c:v>
                </c:pt>
                <c:pt idx="23">
                  <c:v>-6.0759488765260556</c:v>
                </c:pt>
                <c:pt idx="24">
                  <c:v>-5.2989048935765473</c:v>
                </c:pt>
                <c:pt idx="25">
                  <c:v>-4.1381427573522807</c:v>
                </c:pt>
                <c:pt idx="26">
                  <c:v>-6.153013818692477</c:v>
                </c:pt>
                <c:pt idx="27">
                  <c:v>-6.4825841701474411</c:v>
                </c:pt>
                <c:pt idx="28">
                  <c:v>-6.0541744068777446</c:v>
                </c:pt>
                <c:pt idx="29">
                  <c:v>-5.9995075728774303</c:v>
                </c:pt>
                <c:pt idx="30">
                  <c:v>-2.2485730418770888</c:v>
                </c:pt>
                <c:pt idx="31">
                  <c:v>-2.493291346636838</c:v>
                </c:pt>
                <c:pt idx="32">
                  <c:v>-0.80656066551489991</c:v>
                </c:pt>
                <c:pt idx="33">
                  <c:v>-0.96571178623517639</c:v>
                </c:pt>
                <c:pt idx="34">
                  <c:v>-0.97332666623452657</c:v>
                </c:pt>
                <c:pt idx="35">
                  <c:v>0.79539210157870188</c:v>
                </c:pt>
                <c:pt idx="36">
                  <c:v>-0.7537276321233396</c:v>
                </c:pt>
                <c:pt idx="37">
                  <c:v>-2.5803139314359762</c:v>
                </c:pt>
                <c:pt idx="38">
                  <c:v>-1.7783724196089552</c:v>
                </c:pt>
                <c:pt idx="39">
                  <c:v>-2.3628556124899234</c:v>
                </c:pt>
                <c:pt idx="40">
                  <c:v>-0.73878597228935705</c:v>
                </c:pt>
                <c:pt idx="41">
                  <c:v>2.5266874635094432</c:v>
                </c:pt>
                <c:pt idx="42">
                  <c:v>1.5412087614745689</c:v>
                </c:pt>
                <c:pt idx="43">
                  <c:v>4.1461593429636157</c:v>
                </c:pt>
                <c:pt idx="44">
                  <c:v>1.5152247887526389</c:v>
                </c:pt>
                <c:pt idx="45">
                  <c:v>0.74734043395762917</c:v>
                </c:pt>
                <c:pt idx="46">
                  <c:v>-0.23687261745603908</c:v>
                </c:pt>
                <c:pt idx="47">
                  <c:v>2.1628700074037397</c:v>
                </c:pt>
                <c:pt idx="48">
                  <c:v>0.31820034355273891</c:v>
                </c:pt>
                <c:pt idx="49">
                  <c:v>0.61649905151107309</c:v>
                </c:pt>
                <c:pt idx="50">
                  <c:v>1.2464450179879267</c:v>
                </c:pt>
                <c:pt idx="51">
                  <c:v>-0.49079608247308326</c:v>
                </c:pt>
                <c:pt idx="52">
                  <c:v>2.3359400028165394</c:v>
                </c:pt>
                <c:pt idx="53">
                  <c:v>5.2749014565481671</c:v>
                </c:pt>
                <c:pt idx="54">
                  <c:v>1.3464422563408962</c:v>
                </c:pt>
                <c:pt idx="55">
                  <c:v>2.6672983095777867</c:v>
                </c:pt>
                <c:pt idx="56">
                  <c:v>0.99368495228861797</c:v>
                </c:pt>
                <c:pt idx="57">
                  <c:v>0.21112578788824066</c:v>
                </c:pt>
                <c:pt idx="58">
                  <c:v>-0.62796286377359467</c:v>
                </c:pt>
                <c:pt idx="59">
                  <c:v>-0.84314314276015545</c:v>
                </c:pt>
                <c:pt idx="60">
                  <c:v>-3.4072964199011189</c:v>
                </c:pt>
                <c:pt idx="61">
                  <c:v>-1.7924958315251101</c:v>
                </c:pt>
                <c:pt idx="62">
                  <c:v>-1.8800634630520321</c:v>
                </c:pt>
                <c:pt idx="63">
                  <c:v>-2.4941359889688006</c:v>
                </c:pt>
                <c:pt idx="64">
                  <c:v>-2.8857539486113137</c:v>
                </c:pt>
                <c:pt idx="65">
                  <c:v>-3.3633606333087913</c:v>
                </c:pt>
                <c:pt idx="66">
                  <c:v>-3.3730389312988649</c:v>
                </c:pt>
                <c:pt idx="67">
                  <c:v>-3.3529470969683528</c:v>
                </c:pt>
                <c:pt idx="68">
                  <c:v>-3.2252459127055841</c:v>
                </c:pt>
                <c:pt idx="69">
                  <c:v>-3.2645952966513647</c:v>
                </c:pt>
                <c:pt idx="70">
                  <c:v>-3.81115836881765</c:v>
                </c:pt>
                <c:pt idx="71">
                  <c:v>-2.8800274543892317</c:v>
                </c:pt>
                <c:pt idx="72">
                  <c:v>-4.6152373517025902</c:v>
                </c:pt>
                <c:pt idx="73">
                  <c:v>-5.7295364464441665</c:v>
                </c:pt>
                <c:pt idx="74">
                  <c:v>-5.0144005982255164</c:v>
                </c:pt>
                <c:pt idx="75">
                  <c:v>-4.4612266561232925</c:v>
                </c:pt>
                <c:pt idx="76">
                  <c:v>-4.2430967962243322</c:v>
                </c:pt>
                <c:pt idx="77">
                  <c:v>-5.0822771678576526</c:v>
                </c:pt>
                <c:pt idx="78">
                  <c:v>-4.4317053888879014</c:v>
                </c:pt>
                <c:pt idx="79">
                  <c:v>-4.5055140316892714</c:v>
                </c:pt>
                <c:pt idx="80">
                  <c:v>-4.5379959953503368</c:v>
                </c:pt>
                <c:pt idx="81">
                  <c:v>-5.5066904136380455</c:v>
                </c:pt>
                <c:pt idx="82">
                  <c:v>-4.1578125875396754</c:v>
                </c:pt>
                <c:pt idx="83">
                  <c:v>-5.2235859875344479</c:v>
                </c:pt>
                <c:pt idx="84">
                  <c:v>-4.5172848024706473</c:v>
                </c:pt>
                <c:pt idx="85">
                  <c:v>-4.4359872088840557</c:v>
                </c:pt>
                <c:pt idx="86">
                  <c:v>-4.2226720046426847</c:v>
                </c:pt>
                <c:pt idx="87">
                  <c:v>-4.7785996400598494</c:v>
                </c:pt>
                <c:pt idx="88">
                  <c:v>-4.4314695031842497</c:v>
                </c:pt>
                <c:pt idx="89">
                  <c:v>-4.8276019094405322</c:v>
                </c:pt>
                <c:pt idx="90">
                  <c:v>-6.0430261459940713</c:v>
                </c:pt>
                <c:pt idx="91">
                  <c:v>-5.5182923427044877</c:v>
                </c:pt>
                <c:pt idx="92">
                  <c:v>-5.2549529756039615</c:v>
                </c:pt>
                <c:pt idx="93">
                  <c:v>-5.7837938282049235</c:v>
                </c:pt>
                <c:pt idx="94">
                  <c:v>-5.7430906243812121</c:v>
                </c:pt>
                <c:pt idx="95">
                  <c:v>-5.2564929718325262</c:v>
                </c:pt>
                <c:pt idx="96">
                  <c:v>-5.0085623050288675</c:v>
                </c:pt>
                <c:pt idx="97">
                  <c:v>-4.9198178123978513</c:v>
                </c:pt>
                <c:pt idx="98">
                  <c:v>-5.6425198900220277</c:v>
                </c:pt>
                <c:pt idx="99">
                  <c:v>-5.4444016342087318</c:v>
                </c:pt>
                <c:pt idx="100">
                  <c:v>-4.5596216771278089</c:v>
                </c:pt>
                <c:pt idx="101">
                  <c:v>-2.8134527478770863</c:v>
                </c:pt>
                <c:pt idx="102">
                  <c:v>-2.9055711273864766</c:v>
                </c:pt>
                <c:pt idx="103">
                  <c:v>-3.5566696623130669</c:v>
                </c:pt>
                <c:pt idx="104">
                  <c:v>-3.5974063481655922</c:v>
                </c:pt>
                <c:pt idx="105">
                  <c:v>-3.3769435169015467</c:v>
                </c:pt>
                <c:pt idx="106">
                  <c:v>-1.4404326917189947</c:v>
                </c:pt>
                <c:pt idx="107">
                  <c:v>-1.67896584589925</c:v>
                </c:pt>
                <c:pt idx="108">
                  <c:v>-3.43274142442404</c:v>
                </c:pt>
                <c:pt idx="109">
                  <c:v>-4.2115469615712611</c:v>
                </c:pt>
                <c:pt idx="110">
                  <c:v>-3.4983607712872122</c:v>
                </c:pt>
                <c:pt idx="111">
                  <c:v>-4.2196923970956952</c:v>
                </c:pt>
                <c:pt idx="112">
                  <c:v>-3.8999133314868879</c:v>
                </c:pt>
                <c:pt idx="113">
                  <c:v>-3.9940826255148063</c:v>
                </c:pt>
                <c:pt idx="114">
                  <c:v>-3.6159107263674972</c:v>
                </c:pt>
                <c:pt idx="115">
                  <c:v>-2.6845001329036799</c:v>
                </c:pt>
                <c:pt idx="116">
                  <c:v>-2.2776697904925927</c:v>
                </c:pt>
                <c:pt idx="117">
                  <c:v>-2.6343317470898553</c:v>
                </c:pt>
                <c:pt idx="118">
                  <c:v>-3.1401853420208727</c:v>
                </c:pt>
                <c:pt idx="119">
                  <c:v>-3.674017726016241</c:v>
                </c:pt>
                <c:pt idx="120">
                  <c:v>-3.3996698988623479</c:v>
                </c:pt>
                <c:pt idx="121">
                  <c:v>-3.529244405862908</c:v>
                </c:pt>
                <c:pt idx="122">
                  <c:v>-2.9966772156698411</c:v>
                </c:pt>
                <c:pt idx="123">
                  <c:v>-3.0645039990905851</c:v>
                </c:pt>
                <c:pt idx="124">
                  <c:v>-2.0234841863201369</c:v>
                </c:pt>
                <c:pt idx="125">
                  <c:v>-1.0714587938473454</c:v>
                </c:pt>
                <c:pt idx="126">
                  <c:v>-3.8561626816565595</c:v>
                </c:pt>
                <c:pt idx="127">
                  <c:v>-3.9749464577514297</c:v>
                </c:pt>
                <c:pt idx="128">
                  <c:v>-4.266671815960934</c:v>
                </c:pt>
                <c:pt idx="129">
                  <c:v>-6.7758770163149116</c:v>
                </c:pt>
                <c:pt idx="130">
                  <c:v>-6.5823169798563672</c:v>
                </c:pt>
                <c:pt idx="131">
                  <c:v>-7.1792948407946948</c:v>
                </c:pt>
                <c:pt idx="132">
                  <c:v>-7.1420381657387066</c:v>
                </c:pt>
                <c:pt idx="133">
                  <c:v>-7.9962672173010256</c:v>
                </c:pt>
                <c:pt idx="134">
                  <c:v>-8.7624171071759438</c:v>
                </c:pt>
                <c:pt idx="135">
                  <c:v>-7.3828762327040369</c:v>
                </c:pt>
                <c:pt idx="136">
                  <c:v>-7.0036483782896033</c:v>
                </c:pt>
                <c:pt idx="137">
                  <c:v>-5.6474108639906744</c:v>
                </c:pt>
                <c:pt idx="138">
                  <c:v>-4.9229007977405255</c:v>
                </c:pt>
                <c:pt idx="139">
                  <c:v>-4.1747174731527767</c:v>
                </c:pt>
                <c:pt idx="140">
                  <c:v>-2.2685527969385548</c:v>
                </c:pt>
                <c:pt idx="141">
                  <c:v>-2.1281733590091654</c:v>
                </c:pt>
                <c:pt idx="142">
                  <c:v>-0.21621657294771435</c:v>
                </c:pt>
                <c:pt idx="143">
                  <c:v>-7.5331455593842037E-2</c:v>
                </c:pt>
                <c:pt idx="144">
                  <c:v>1.750458621767369</c:v>
                </c:pt>
                <c:pt idx="145">
                  <c:v>2.5658719012124038</c:v>
                </c:pt>
                <c:pt idx="146">
                  <c:v>3.0710664066005737</c:v>
                </c:pt>
                <c:pt idx="147">
                  <c:v>3.5495741051605862</c:v>
                </c:pt>
                <c:pt idx="148">
                  <c:v>3.8080090158266771</c:v>
                </c:pt>
                <c:pt idx="149">
                  <c:v>4.6169864604477606</c:v>
                </c:pt>
                <c:pt idx="150">
                  <c:v>5.8050355160605571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1221008"/>
        <c:axId val="-401213088"/>
      </c:scatterChart>
      <c:valAx>
        <c:axId val="-40122100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01213088"/>
        <c:crossesAt val="0"/>
        <c:crossBetween val="midCat"/>
        <c:majorUnit val="10"/>
      </c:valAx>
      <c:valAx>
        <c:axId val="-401213088"/>
        <c:scaling>
          <c:orientation val="minMax"/>
          <c:max val="10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012210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'6549'!$L$1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'6549'!$A$2:$A$141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'6549'!$M$2:$M$177</c:f>
              <c:numCache>
                <c:formatCode>0.00</c:formatCode>
                <c:ptCount val="176"/>
                <c:pt idx="4">
                  <c:v>1.1682912292412679</c:v>
                </c:pt>
                <c:pt idx="5">
                  <c:v>1.2342350584893176</c:v>
                </c:pt>
                <c:pt idx="6">
                  <c:v>1.3167650773829036</c:v>
                </c:pt>
                <c:pt idx="7">
                  <c:v>1.4462802878769818</c:v>
                </c:pt>
                <c:pt idx="8">
                  <c:v>1.4904451923750071</c:v>
                </c:pt>
                <c:pt idx="9">
                  <c:v>1.5697080837833932</c:v>
                </c:pt>
                <c:pt idx="10">
                  <c:v>1.6189686932999323</c:v>
                </c:pt>
                <c:pt idx="11">
                  <c:v>1.6661796389717365</c:v>
                </c:pt>
                <c:pt idx="12">
                  <c:v>1.67821113211887</c:v>
                </c:pt>
                <c:pt idx="13">
                  <c:v>1.7221865046424043</c:v>
                </c:pt>
                <c:pt idx="14">
                  <c:v>1.7813883187459221</c:v>
                </c:pt>
                <c:pt idx="15">
                  <c:v>1.8322249651018456</c:v>
                </c:pt>
                <c:pt idx="16">
                  <c:v>1.8608537822022604</c:v>
                </c:pt>
                <c:pt idx="17">
                  <c:v>1.9305705116089718</c:v>
                </c:pt>
                <c:pt idx="18">
                  <c:v>1.9515654758955097</c:v>
                </c:pt>
                <c:pt idx="19">
                  <c:v>1.984701687340114</c:v>
                </c:pt>
                <c:pt idx="20">
                  <c:v>2.040778768487344</c:v>
                </c:pt>
                <c:pt idx="21">
                  <c:v>2.0470713802591338</c:v>
                </c:pt>
                <c:pt idx="22">
                  <c:v>2.0559864650266237</c:v>
                </c:pt>
                <c:pt idx="23">
                  <c:v>2.0710350034284888</c:v>
                </c:pt>
                <c:pt idx="24">
                  <c:v>2.1186915672684878</c:v>
                </c:pt>
                <c:pt idx="25">
                  <c:v>2.1247411460037573</c:v>
                </c:pt>
                <c:pt idx="26">
                  <c:v>2.1544496345800601</c:v>
                </c:pt>
                <c:pt idx="27">
                  <c:v>2.1197111985565815</c:v>
                </c:pt>
                <c:pt idx="28">
                  <c:v>2.1775299873255984</c:v>
                </c:pt>
                <c:pt idx="29">
                  <c:v>2.1886694079901412</c:v>
                </c:pt>
                <c:pt idx="30">
                  <c:v>2.1473896859329389</c:v>
                </c:pt>
                <c:pt idx="31">
                  <c:v>2.1628655442359737</c:v>
                </c:pt>
                <c:pt idx="32">
                  <c:v>2.1746304137375545</c:v>
                </c:pt>
                <c:pt idx="33">
                  <c:v>2.1697557966099192</c:v>
                </c:pt>
                <c:pt idx="34">
                  <c:v>2.1679780939575943</c:v>
                </c:pt>
                <c:pt idx="35">
                  <c:v>2.1358932485340785</c:v>
                </c:pt>
                <c:pt idx="36">
                  <c:v>2.1043207814042955</c:v>
                </c:pt>
                <c:pt idx="37">
                  <c:v>2.119124823786291</c:v>
                </c:pt>
                <c:pt idx="38">
                  <c:v>2.0986055446825858</c:v>
                </c:pt>
                <c:pt idx="39">
                  <c:v>2.0861152456171075</c:v>
                </c:pt>
                <c:pt idx="40">
                  <c:v>2.1165887603583631</c:v>
                </c:pt>
                <c:pt idx="41">
                  <c:v>2.1286067952040293</c:v>
                </c:pt>
                <c:pt idx="42">
                  <c:v>2.0735704972068678</c:v>
                </c:pt>
                <c:pt idx="43">
                  <c:v>2.0568242639719596</c:v>
                </c:pt>
                <c:pt idx="44">
                  <c:v>2.0583784782374157</c:v>
                </c:pt>
                <c:pt idx="45">
                  <c:v>2.0669804824000235</c:v>
                </c:pt>
                <c:pt idx="46">
                  <c:v>2.0695160954029697</c:v>
                </c:pt>
                <c:pt idx="47">
                  <c:v>2.0409216093574156</c:v>
                </c:pt>
                <c:pt idx="48">
                  <c:v>2.0242829348748845</c:v>
                </c:pt>
                <c:pt idx="49">
                  <c:v>2.0317012399117607</c:v>
                </c:pt>
                <c:pt idx="50">
                  <c:v>1.9927692013239924</c:v>
                </c:pt>
                <c:pt idx="51">
                  <c:v>1.9980340304716897</c:v>
                </c:pt>
                <c:pt idx="52">
                  <c:v>2.0132002938988904</c:v>
                </c:pt>
                <c:pt idx="53">
                  <c:v>1.9852218412911875</c:v>
                </c:pt>
                <c:pt idx="54">
                  <c:v>1.9290770151407939</c:v>
                </c:pt>
                <c:pt idx="55">
                  <c:v>1.9383661196605533</c:v>
                </c:pt>
                <c:pt idx="56">
                  <c:v>1.9237263599034033</c:v>
                </c:pt>
                <c:pt idx="57">
                  <c:v>1.8913126396764492</c:v>
                </c:pt>
                <c:pt idx="58">
                  <c:v>1.8674212713073635</c:v>
                </c:pt>
                <c:pt idx="59">
                  <c:v>1.8426811862859842</c:v>
                </c:pt>
                <c:pt idx="60">
                  <c:v>1.8627741013100465</c:v>
                </c:pt>
                <c:pt idx="61">
                  <c:v>1.828264472127731</c:v>
                </c:pt>
                <c:pt idx="62">
                  <c:v>1.7890413218592522</c:v>
                </c:pt>
                <c:pt idx="63">
                  <c:v>1.7734297562705086</c:v>
                </c:pt>
                <c:pt idx="64">
                  <c:v>1.7850765674191948</c:v>
                </c:pt>
                <c:pt idx="65">
                  <c:v>1.7763068537484812</c:v>
                </c:pt>
                <c:pt idx="66">
                  <c:v>1.7454392100299647</c:v>
                </c:pt>
                <c:pt idx="67">
                  <c:v>1.7540608356412521</c:v>
                </c:pt>
                <c:pt idx="68">
                  <c:v>1.7333689510776722</c:v>
                </c:pt>
                <c:pt idx="69">
                  <c:v>1.7236399696190432</c:v>
                </c:pt>
                <c:pt idx="70">
                  <c:v>1.7251859372741625</c:v>
                </c:pt>
                <c:pt idx="71">
                  <c:v>1.7566708869230219</c:v>
                </c:pt>
                <c:pt idx="72">
                  <c:v>1.7313768110402692</c:v>
                </c:pt>
                <c:pt idx="73">
                  <c:v>1.7084027828118638</c:v>
                </c:pt>
                <c:pt idx="74">
                  <c:v>1.7360594973491672</c:v>
                </c:pt>
                <c:pt idx="75">
                  <c:v>1.7292791583721638</c:v>
                </c:pt>
                <c:pt idx="76">
                  <c:v>1.7222912285620575</c:v>
                </c:pt>
                <c:pt idx="77">
                  <c:v>1.7352272017849413</c:v>
                </c:pt>
                <c:pt idx="78">
                  <c:v>1.7128719167758191</c:v>
                </c:pt>
                <c:pt idx="79">
                  <c:v>1.7104802976934925</c:v>
                </c:pt>
                <c:pt idx="80">
                  <c:v>1.7048850895492098</c:v>
                </c:pt>
                <c:pt idx="81">
                  <c:v>1.7233218013174063</c:v>
                </c:pt>
                <c:pt idx="82">
                  <c:v>1.7169645475429396</c:v>
                </c:pt>
                <c:pt idx="83">
                  <c:v>1.7151391184048963</c:v>
                </c:pt>
                <c:pt idx="84">
                  <c:v>1.7357711047407243</c:v>
                </c:pt>
                <c:pt idx="85">
                  <c:v>1.7101517844546881</c:v>
                </c:pt>
                <c:pt idx="86">
                  <c:v>1.7182057042397023</c:v>
                </c:pt>
                <c:pt idx="87">
                  <c:v>1.7082182787787117</c:v>
                </c:pt>
                <c:pt idx="88">
                  <c:v>1.7350726659863334</c:v>
                </c:pt>
                <c:pt idx="89">
                  <c:v>1.7261256945094963</c:v>
                </c:pt>
                <c:pt idx="90">
                  <c:v>1.7685033127261529</c:v>
                </c:pt>
                <c:pt idx="91">
                  <c:v>1.7459024549268813</c:v>
                </c:pt>
                <c:pt idx="92">
                  <c:v>1.7387197968525474</c:v>
                </c:pt>
                <c:pt idx="93">
                  <c:v>1.755083076050715</c:v>
                </c:pt>
                <c:pt idx="94">
                  <c:v>1.7454278877033049</c:v>
                </c:pt>
                <c:pt idx="95">
                  <c:v>1.7676333808031424</c:v>
                </c:pt>
                <c:pt idx="96">
                  <c:v>1.7728984320992034</c:v>
                </c:pt>
                <c:pt idx="97">
                  <c:v>1.7774422965980903</c:v>
                </c:pt>
                <c:pt idx="98">
                  <c:v>1.7653633852320085</c:v>
                </c:pt>
                <c:pt idx="99">
                  <c:v>1.7962365000343894</c:v>
                </c:pt>
                <c:pt idx="100">
                  <c:v>1.8088324091740191</c:v>
                </c:pt>
                <c:pt idx="101">
                  <c:v>1.8036155305251089</c:v>
                </c:pt>
                <c:pt idx="102">
                  <c:v>1.8210882028591078</c:v>
                </c:pt>
                <c:pt idx="103">
                  <c:v>1.8184523433422985</c:v>
                </c:pt>
                <c:pt idx="104">
                  <c:v>1.8367025298711139</c:v>
                </c:pt>
                <c:pt idx="105">
                  <c:v>1.845927643421611</c:v>
                </c:pt>
                <c:pt idx="106">
                  <c:v>1.819546306423377</c:v>
                </c:pt>
                <c:pt idx="107">
                  <c:v>1.8342345445375419</c:v>
                </c:pt>
                <c:pt idx="108">
                  <c:v>1.8407030911881137</c:v>
                </c:pt>
                <c:pt idx="109">
                  <c:v>1.8432101138694499</c:v>
                </c:pt>
                <c:pt idx="110">
                  <c:v>1.8669485125803054</c:v>
                </c:pt>
                <c:pt idx="111">
                  <c:v>1.8647081984043126</c:v>
                </c:pt>
                <c:pt idx="112">
                  <c:v>1.893346635521159</c:v>
                </c:pt>
                <c:pt idx="113">
                  <c:v>1.8883352286017654</c:v>
                </c:pt>
                <c:pt idx="114">
                  <c:v>1.9016497858199426</c:v>
                </c:pt>
                <c:pt idx="115">
                  <c:v>1.9196822541654472</c:v>
                </c:pt>
                <c:pt idx="116">
                  <c:v>1.9360247022924975</c:v>
                </c:pt>
                <c:pt idx="117">
                  <c:v>1.9467979267231867</c:v>
                </c:pt>
                <c:pt idx="118">
                  <c:v>1.9591552629773843</c:v>
                </c:pt>
                <c:pt idx="119">
                  <c:v>1.9653822666023708</c:v>
                </c:pt>
                <c:pt idx="120">
                  <c:v>1.9657296668471644</c:v>
                </c:pt>
                <c:pt idx="121">
                  <c:v>1.9697812487573929</c:v>
                </c:pt>
                <c:pt idx="122">
                  <c:v>1.9812808151528436</c:v>
                </c:pt>
                <c:pt idx="123">
                  <c:v>1.9861461748374238</c:v>
                </c:pt>
                <c:pt idx="124">
                  <c:v>1.9960356066921987</c:v>
                </c:pt>
                <c:pt idx="125">
                  <c:v>2.0077528095381929</c:v>
                </c:pt>
                <c:pt idx="126">
                  <c:v>1.9965270611602648</c:v>
                </c:pt>
                <c:pt idx="127">
                  <c:v>2.0090773378133266</c:v>
                </c:pt>
                <c:pt idx="128">
                  <c:v>2.0016505935110267</c:v>
                </c:pt>
                <c:pt idx="129">
                  <c:v>2.0233533071651624</c:v>
                </c:pt>
                <c:pt idx="130">
                  <c:v>2.0311910947457026</c:v>
                </c:pt>
                <c:pt idx="131">
                  <c:v>2.031924842412562</c:v>
                </c:pt>
                <c:pt idx="132">
                  <c:v>2.0527179086768235</c:v>
                </c:pt>
                <c:pt idx="133">
                  <c:v>2.0717679197383698</c:v>
                </c:pt>
                <c:pt idx="134">
                  <c:v>2.0756765922546214</c:v>
                </c:pt>
                <c:pt idx="135">
                  <c:v>2.0730320345204429</c:v>
                </c:pt>
                <c:pt idx="136">
                  <c:v>2.0860139634487171</c:v>
                </c:pt>
                <c:pt idx="137">
                  <c:v>2.110037391389409</c:v>
                </c:pt>
                <c:pt idx="138">
                  <c:v>2.1096485020614106</c:v>
                </c:pt>
                <c:pt idx="139">
                  <c:v>2.1270352662093703</c:v>
                </c:pt>
                <c:pt idx="140">
                  <c:v>2.1207263859490251</c:v>
                </c:pt>
                <c:pt idx="141">
                  <c:v>2.1477902943958287</c:v>
                </c:pt>
                <c:pt idx="142">
                  <c:v>2.1461337781658112</c:v>
                </c:pt>
                <c:pt idx="143">
                  <c:v>2.1651747802108026</c:v>
                </c:pt>
                <c:pt idx="144">
                  <c:v>2.1730854315346271</c:v>
                </c:pt>
                <c:pt idx="145">
                  <c:v>2.1740919942521129</c:v>
                </c:pt>
                <c:pt idx="146">
                  <c:v>2.2194304774009921</c:v>
                </c:pt>
                <c:pt idx="147">
                  <c:v>2.2233754432920163</c:v>
                </c:pt>
                <c:pt idx="148">
                  <c:v>2.2420496845742557</c:v>
                </c:pt>
                <c:pt idx="149">
                  <c:v>2.2362712313796331</c:v>
                </c:pt>
                <c:pt idx="150">
                  <c:v>2.2526229577497126</c:v>
                </c:pt>
                <c:pt idx="151">
                  <c:v>2.2623489988520782</c:v>
                </c:pt>
                <c:pt idx="152">
                  <c:v>2.2758254878216659</c:v>
                </c:pt>
                <c:pt idx="153">
                  <c:v>2.3018771347192248</c:v>
                </c:pt>
                <c:pt idx="154">
                  <c:v>2.2903287822384519</c:v>
                </c:pt>
                <c:pt idx="155">
                  <c:v>2.3112925370668918</c:v>
                </c:pt>
                <c:pt idx="156">
                  <c:v>2.3052660142060977</c:v>
                </c:pt>
                <c:pt idx="157">
                  <c:v>2.3186094261616232</c:v>
                </c:pt>
                <c:pt idx="158">
                  <c:v>2.3442746173006062</c:v>
                </c:pt>
                <c:pt idx="159">
                  <c:v>2.343895871288928</c:v>
                </c:pt>
                <c:pt idx="160">
                  <c:v>2.371597184555851</c:v>
                </c:pt>
                <c:pt idx="161">
                  <c:v>2.3651910870833217</c:v>
                </c:pt>
                <c:pt idx="162">
                  <c:v>2.3810821174443402</c:v>
                </c:pt>
                <c:pt idx="163">
                  <c:v>2.4005615670937273</c:v>
                </c:pt>
                <c:pt idx="164">
                  <c:v>2.404781792723119</c:v>
                </c:pt>
                <c:pt idx="165">
                  <c:v>2.4313591790286453</c:v>
                </c:pt>
                <c:pt idx="166">
                  <c:v>2.454778847560497</c:v>
                </c:pt>
                <c:pt idx="167">
                  <c:v>2.4835607930245196</c:v>
                </c:pt>
                <c:pt idx="168">
                  <c:v>2.5054003645000988</c:v>
                </c:pt>
                <c:pt idx="169">
                  <c:v>2.5158062992609125</c:v>
                </c:pt>
                <c:pt idx="170">
                  <c:v>2.5331689391716461</c:v>
                </c:pt>
                <c:pt idx="171">
                  <c:v>2.5346198280788386</c:v>
                </c:pt>
                <c:pt idx="172">
                  <c:v>2.5486766397778839</c:v>
                </c:pt>
                <c:pt idx="173">
                  <c:v>2.5589198488796225</c:v>
                </c:pt>
                <c:pt idx="174">
                  <c:v>2.5749875983695101</c:v>
                </c:pt>
                <c:pt idx="175">
                  <c:v>2.5864991264983459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5318384"/>
        <c:axId val="-315228832"/>
      </c:scatterChart>
      <c:valAx>
        <c:axId val="-31531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15228832"/>
        <c:crossesAt val="0"/>
        <c:crossBetween val="midCat"/>
        <c:majorUnit val="10"/>
      </c:valAx>
      <c:valAx>
        <c:axId val="-3152288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1531838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'6595'!$L$1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'6595'!$A$2:$A$141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'6595'!$M$2:$M$177</c:f>
              <c:numCache>
                <c:formatCode>0.00</c:formatCode>
                <c:ptCount val="176"/>
                <c:pt idx="4">
                  <c:v>1.9984225592433222</c:v>
                </c:pt>
                <c:pt idx="5">
                  <c:v>2.1367972116364897</c:v>
                </c:pt>
                <c:pt idx="6">
                  <c:v>2.3112580261048175</c:v>
                </c:pt>
                <c:pt idx="7">
                  <c:v>2.4591804971310878</c:v>
                </c:pt>
                <c:pt idx="8">
                  <c:v>2.6518350946287081</c:v>
                </c:pt>
                <c:pt idx="9">
                  <c:v>2.7731761354785349</c:v>
                </c:pt>
                <c:pt idx="10">
                  <c:v>2.8083055040066611</c:v>
                </c:pt>
                <c:pt idx="11">
                  <c:v>2.9352600857988751</c:v>
                </c:pt>
                <c:pt idx="12">
                  <c:v>2.9445188983360233</c:v>
                </c:pt>
                <c:pt idx="13">
                  <c:v>2.9794804035326607</c:v>
                </c:pt>
                <c:pt idx="14">
                  <c:v>2.9791207707713108</c:v>
                </c:pt>
                <c:pt idx="15">
                  <c:v>3.0339470812264588</c:v>
                </c:pt>
                <c:pt idx="16">
                  <c:v>3.1552851779682882</c:v>
                </c:pt>
                <c:pt idx="17">
                  <c:v>3.195518151767911</c:v>
                </c:pt>
                <c:pt idx="18">
                  <c:v>3.2034469327768811</c:v>
                </c:pt>
                <c:pt idx="19">
                  <c:v>3.2426960070599975</c:v>
                </c:pt>
                <c:pt idx="20">
                  <c:v>3.3619647679569908</c:v>
                </c:pt>
                <c:pt idx="21">
                  <c:v>3.3452053943845566</c:v>
                </c:pt>
                <c:pt idx="22">
                  <c:v>3.2737820386869396</c:v>
                </c:pt>
                <c:pt idx="23">
                  <c:v>3.2803917590639196</c:v>
                </c:pt>
                <c:pt idx="24">
                  <c:v>3.3075308001040766</c:v>
                </c:pt>
                <c:pt idx="25">
                  <c:v>3.3480715827934624</c:v>
                </c:pt>
                <c:pt idx="26">
                  <c:v>3.2777001886070285</c:v>
                </c:pt>
                <c:pt idx="27">
                  <c:v>3.2661896132856616</c:v>
                </c:pt>
                <c:pt idx="28">
                  <c:v>3.2811522542718872</c:v>
                </c:pt>
                <c:pt idx="29">
                  <c:v>3.2830615483196173</c:v>
                </c:pt>
                <c:pt idx="30">
                  <c:v>3.4140667017079234</c:v>
                </c:pt>
                <c:pt idx="31">
                  <c:v>3.4055196692851988</c:v>
                </c:pt>
                <c:pt idx="32">
                  <c:v>3.4644304313310004</c:v>
                </c:pt>
                <c:pt idx="33">
                  <c:v>3.4588719186964649</c:v>
                </c:pt>
                <c:pt idx="34">
                  <c:v>3.4586059613692699</c:v>
                </c:pt>
                <c:pt idx="35">
                  <c:v>3.5203802396359589</c:v>
                </c:pt>
                <c:pt idx="36">
                  <c:v>3.4662756780518449</c:v>
                </c:pt>
                <c:pt idx="37">
                  <c:v>3.4024803181646615</c:v>
                </c:pt>
                <c:pt idx="38">
                  <c:v>3.4304889303910473</c:v>
                </c:pt>
                <c:pt idx="39">
                  <c:v>3.4100752682214126</c:v>
                </c:pt>
                <c:pt idx="40">
                  <c:v>3.4667975305188099</c:v>
                </c:pt>
                <c:pt idx="41">
                  <c:v>3.5808474678895301</c:v>
                </c:pt>
                <c:pt idx="42">
                  <c:v>3.5464286350749363</c:v>
                </c:pt>
                <c:pt idx="43">
                  <c:v>3.6374091487779889</c:v>
                </c:pt>
                <c:pt idx="44">
                  <c:v>3.5455211187469544</c:v>
                </c:pt>
                <c:pt idx="45">
                  <c:v>3.5187019869138076</c:v>
                </c:pt>
                <c:pt idx="46">
                  <c:v>3.48432735821752</c:v>
                </c:pt>
                <c:pt idx="47">
                  <c:v>3.5681407780636856</c:v>
                </c:pt>
                <c:pt idx="48">
                  <c:v>3.5037138385193405</c:v>
                </c:pt>
                <c:pt idx="49">
                  <c:v>3.514132220303571</c:v>
                </c:pt>
                <c:pt idx="50">
                  <c:v>3.536133715472999</c:v>
                </c:pt>
                <c:pt idx="51">
                  <c:v>3.4754588263333934</c:v>
                </c:pt>
                <c:pt idx="52">
                  <c:v>3.5741854213675293</c:v>
                </c:pt>
                <c:pt idx="53">
                  <c:v>3.6768316000375019</c:v>
                </c:pt>
                <c:pt idx="54">
                  <c:v>3.5396262193918409</c:v>
                </c:pt>
                <c:pt idx="55">
                  <c:v>3.5857584428225771</c:v>
                </c:pt>
                <c:pt idx="56">
                  <c:v>3.5273058164777731</c:v>
                </c:pt>
                <c:pt idx="57">
                  <c:v>3.499974152189739</c:v>
                </c:pt>
                <c:pt idx="58">
                  <c:v>3.4706681388192444</c:v>
                </c:pt>
                <c:pt idx="59">
                  <c:v>3.4631527515945959</c:v>
                </c:pt>
                <c:pt idx="60">
                  <c:v>3.373597124695026</c:v>
                </c:pt>
                <c:pt idx="61">
                  <c:v>3.4299956560539053</c:v>
                </c:pt>
                <c:pt idx="62">
                  <c:v>3.4269372686293251</c:v>
                </c:pt>
                <c:pt idx="63">
                  <c:v>3.4054901693039694</c:v>
                </c:pt>
                <c:pt idx="64">
                  <c:v>3.3918125189881425</c:v>
                </c:pt>
                <c:pt idx="65">
                  <c:v>3.3751316261410507</c:v>
                </c:pt>
                <c:pt idx="66">
                  <c:v>3.3747936018694329</c:v>
                </c:pt>
                <c:pt idx="67">
                  <c:v>3.3754953293500294</c:v>
                </c:pt>
                <c:pt idx="68">
                  <c:v>3.3799554213868133</c:v>
                </c:pt>
                <c:pt idx="69">
                  <c:v>3.3785811046566896</c:v>
                </c:pt>
                <c:pt idx="70">
                  <c:v>3.3594918407642504</c:v>
                </c:pt>
                <c:pt idx="71">
                  <c:v>3.3920125225466533</c:v>
                </c:pt>
                <c:pt idx="72">
                  <c:v>3.3314085752157414</c:v>
                </c:pt>
                <c:pt idx="73">
                  <c:v>3.2924905608860859</c:v>
                </c:pt>
                <c:pt idx="74">
                  <c:v>3.3174673981822504</c:v>
                </c:pt>
                <c:pt idx="75">
                  <c:v>3.3367875533426736</c:v>
                </c:pt>
                <c:pt idx="76">
                  <c:v>3.344405957641245</c:v>
                </c:pt>
                <c:pt idx="77">
                  <c:v>3.3150967408586851</c:v>
                </c:pt>
                <c:pt idx="78">
                  <c:v>3.3378186132319962</c:v>
                </c:pt>
                <c:pt idx="79">
                  <c:v>3.3352407722988469</c:v>
                </c:pt>
                <c:pt idx="80">
                  <c:v>3.3341063071151433</c:v>
                </c:pt>
                <c:pt idx="81">
                  <c:v>3.3002736822571634</c:v>
                </c:pt>
                <c:pt idx="82">
                  <c:v>3.3473845942311389</c:v>
                </c:pt>
                <c:pt idx="83">
                  <c:v>3.310161388496792</c:v>
                </c:pt>
                <c:pt idx="84">
                  <c:v>3.3348296663147332</c:v>
                </c:pt>
                <c:pt idx="85">
                  <c:v>3.3376690663708763</c:v>
                </c:pt>
                <c:pt idx="86">
                  <c:v>3.3451193139880337</c:v>
                </c:pt>
                <c:pt idx="87">
                  <c:v>3.3257029833246454</c:v>
                </c:pt>
                <c:pt idx="88">
                  <c:v>3.3378268517769598</c:v>
                </c:pt>
                <c:pt idx="89">
                  <c:v>3.3239915298819005</c:v>
                </c:pt>
                <c:pt idx="90">
                  <c:v>3.2815416184729971</c:v>
                </c:pt>
                <c:pt idx="91">
                  <c:v>3.2998684732394139</c:v>
                </c:pt>
                <c:pt idx="92">
                  <c:v>3.3090658649547482</c:v>
                </c:pt>
                <c:pt idx="93">
                  <c:v>3.2905955673687983</c:v>
                </c:pt>
                <c:pt idx="94">
                  <c:v>3.2920171676170167</c:v>
                </c:pt>
                <c:pt idx="95">
                  <c:v>3.3090120790407385</c:v>
                </c:pt>
                <c:pt idx="96">
                  <c:v>3.317671306432163</c:v>
                </c:pt>
                <c:pt idx="97">
                  <c:v>3.3207707969120444</c:v>
                </c:pt>
                <c:pt idx="98">
                  <c:v>3.2955297014595057</c:v>
                </c:pt>
                <c:pt idx="99">
                  <c:v>3.3024491803993108</c:v>
                </c:pt>
                <c:pt idx="100">
                  <c:v>3.3333510084729063</c:v>
                </c:pt>
                <c:pt idx="101">
                  <c:v>3.3943377109940451</c:v>
                </c:pt>
                <c:pt idx="102">
                  <c:v>3.3911203841284943</c:v>
                </c:pt>
                <c:pt idx="103">
                  <c:v>3.3683801142746743</c:v>
                </c:pt>
                <c:pt idx="104">
                  <c:v>3.366957344632993</c:v>
                </c:pt>
                <c:pt idx="105">
                  <c:v>3.3746572302981432</c:v>
                </c:pt>
                <c:pt idx="106">
                  <c:v>3.4422918145849284</c:v>
                </c:pt>
                <c:pt idx="107">
                  <c:v>3.4339608047543604</c:v>
                </c:pt>
                <c:pt idx="108">
                  <c:v>3.3727084323723684</c:v>
                </c:pt>
                <c:pt idx="109">
                  <c:v>3.3455078672837466</c:v>
                </c:pt>
                <c:pt idx="110">
                  <c:v>3.3704166108196318</c:v>
                </c:pt>
                <c:pt idx="111">
                  <c:v>3.3452233797723081</c:v>
                </c:pt>
                <c:pt idx="112">
                  <c:v>3.3563919846077752</c:v>
                </c:pt>
                <c:pt idx="113">
                  <c:v>3.353103027494118</c:v>
                </c:pt>
                <c:pt idx="114">
                  <c:v>3.3663110606510518</c:v>
                </c:pt>
                <c:pt idx="115">
                  <c:v>3.3988415105044858</c:v>
                </c:pt>
                <c:pt idx="116">
                  <c:v>3.4130504685574987</c:v>
                </c:pt>
                <c:pt idx="117">
                  <c:v>3.4005936917341142</c:v>
                </c:pt>
                <c:pt idx="118">
                  <c:v>3.3829262471950887</c:v>
                </c:pt>
                <c:pt idx="119">
                  <c:v>3.3642816153650825</c:v>
                </c:pt>
                <c:pt idx="120">
                  <c:v>3.3738634885972072</c:v>
                </c:pt>
                <c:pt idx="121">
                  <c:v>3.3693379688835119</c:v>
                </c:pt>
                <c:pt idx="122">
                  <c:v>3.3879384125500707</c:v>
                </c:pt>
                <c:pt idx="123">
                  <c:v>3.3855694940599097</c:v>
                </c:pt>
                <c:pt idx="124">
                  <c:v>3.4219281559147428</c:v>
                </c:pt>
                <c:pt idx="125">
                  <c:v>3.4551785983150793</c:v>
                </c:pt>
                <c:pt idx="126">
                  <c:v>3.3579200199665613</c:v>
                </c:pt>
                <c:pt idx="127">
                  <c:v>3.3537713773606344</c:v>
                </c:pt>
                <c:pt idx="128">
                  <c:v>3.3435825764141933</c:v>
                </c:pt>
                <c:pt idx="129">
                  <c:v>3.2559460662489674</c:v>
                </c:pt>
                <c:pt idx="130">
                  <c:v>3.2627063448026257</c:v>
                </c:pt>
                <c:pt idx="131">
                  <c:v>3.2418562938099225</c:v>
                </c:pt>
                <c:pt idx="132">
                  <c:v>3.2431575205815735</c:v>
                </c:pt>
                <c:pt idx="133">
                  <c:v>3.2133227135478117</c:v>
                </c:pt>
                <c:pt idx="134">
                  <c:v>3.1865641596429186</c:v>
                </c:pt>
                <c:pt idx="135">
                  <c:v>3.2347460093584965</c:v>
                </c:pt>
                <c:pt idx="136">
                  <c:v>3.2479909228130195</c:v>
                </c:pt>
                <c:pt idx="137">
                  <c:v>3.2953588792844757</c:v>
                </c:pt>
                <c:pt idx="138">
                  <c:v>3.3206631205544932</c:v>
                </c:pt>
                <c:pt idx="139">
                  <c:v>3.3467941741333065</c:v>
                </c:pt>
                <c:pt idx="140">
                  <c:v>3.4133688887082947</c:v>
                </c:pt>
                <c:pt idx="141">
                  <c:v>3.4182717814798194</c:v>
                </c:pt>
                <c:pt idx="142">
                  <c:v>3.4850487913048864</c:v>
                </c:pt>
                <c:pt idx="143">
                  <c:v>3.4899693454378724</c:v>
                </c:pt>
                <c:pt idx="144">
                  <c:v>3.5537368964742173</c:v>
                </c:pt>
                <c:pt idx="145">
                  <c:v>3.5822160237065632</c:v>
                </c:pt>
                <c:pt idx="146">
                  <c:v>3.5998604488817625</c:v>
                </c:pt>
                <c:pt idx="147">
                  <c:v>3.6165728105423702</c:v>
                </c:pt>
                <c:pt idx="148">
                  <c:v>3.6255989091940242</c:v>
                </c:pt>
                <c:pt idx="149">
                  <c:v>3.6538532584353587</c:v>
                </c:pt>
                <c:pt idx="150">
                  <c:v>3.6953470641728527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9917840"/>
        <c:axId val="-320042832"/>
      </c:scatterChart>
      <c:valAx>
        <c:axId val="-31991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0042832"/>
        <c:crossesAt val="0"/>
        <c:crossBetween val="midCat"/>
        <c:majorUnit val="10"/>
      </c:valAx>
      <c:valAx>
        <c:axId val="-320042832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199178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'6598'!$L$1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'6598'!$A$2:$A$141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'6598'!$L$2:$L$141</c:f>
              <c:numCache>
                <c:formatCode>0.00</c:formatCode>
                <c:ptCount val="140"/>
                <c:pt idx="0">
                  <c:v>1.4825438283258676</c:v>
                </c:pt>
                <c:pt idx="1">
                  <c:v>1.5129873277127619</c:v>
                </c:pt>
                <c:pt idx="2">
                  <c:v>1.5039533673667973</c:v>
                </c:pt>
                <c:pt idx="3">
                  <c:v>1.5107604733500364</c:v>
                </c:pt>
                <c:pt idx="4">
                  <c:v>1.4928616428933978</c:v>
                </c:pt>
                <c:pt idx="5">
                  <c:v>1.4967482676512296</c:v>
                </c:pt>
                <c:pt idx="6">
                  <c:v>1.5801763251576004</c:v>
                </c:pt>
                <c:pt idx="7">
                  <c:v>1.5678117747473135</c:v>
                </c:pt>
                <c:pt idx="8">
                  <c:v>1.5851648775041698</c:v>
                </c:pt>
                <c:pt idx="9">
                  <c:v>1.6310497992978295</c:v>
                </c:pt>
                <c:pt idx="10">
                  <c:v>1.6136796188090805</c:v>
                </c:pt>
                <c:pt idx="11">
                  <c:v>1.5564589610779984</c:v>
                </c:pt>
                <c:pt idx="12">
                  <c:v>1.526097118586506</c:v>
                </c:pt>
                <c:pt idx="13">
                  <c:v>1.4883835264578991</c:v>
                </c:pt>
                <c:pt idx="14">
                  <c:v>1.4518120327999848</c:v>
                </c:pt>
                <c:pt idx="15">
                  <c:v>1.4509181368610597</c:v>
                </c:pt>
                <c:pt idx="16">
                  <c:v>1.483374654263989</c:v>
                </c:pt>
                <c:pt idx="17">
                  <c:v>1.4429088040027602</c:v>
                </c:pt>
                <c:pt idx="18">
                  <c:v>1.4473131197234264</c:v>
                </c:pt>
                <c:pt idx="19">
                  <c:v>1.4583007086867594</c:v>
                </c:pt>
                <c:pt idx="20">
                  <c:v>1.4551743124046159</c:v>
                </c:pt>
                <c:pt idx="21">
                  <c:v>1.4373815560978036</c:v>
                </c:pt>
                <c:pt idx="22">
                  <c:v>1.4307812061799694</c:v>
                </c:pt>
                <c:pt idx="23">
                  <c:v>1.4334371826694068</c:v>
                </c:pt>
                <c:pt idx="24">
                  <c:v>1.406599650861333</c:v>
                </c:pt>
                <c:pt idx="25">
                  <c:v>1.477414318692549</c:v>
                </c:pt>
                <c:pt idx="26">
                  <c:v>1.500152418812885</c:v>
                </c:pt>
                <c:pt idx="27">
                  <c:v>1.5021888327871211</c:v>
                </c:pt>
                <c:pt idx="28">
                  <c:v>1.4960629753303336</c:v>
                </c:pt>
                <c:pt idx="29">
                  <c:v>1.4603577029778481</c:v>
                </c:pt>
                <c:pt idx="30">
                  <c:v>1.3889624478898681</c:v>
                </c:pt>
                <c:pt idx="31">
                  <c:v>1.3751903571127471</c:v>
                </c:pt>
                <c:pt idx="32">
                  <c:v>1.451072676880806</c:v>
                </c:pt>
                <c:pt idx="33">
                  <c:v>1.4760502438398722</c:v>
                </c:pt>
                <c:pt idx="34">
                  <c:v>1.4750583359499294</c:v>
                </c:pt>
                <c:pt idx="35">
                  <c:v>1.4423657556586817</c:v>
                </c:pt>
                <c:pt idx="36">
                  <c:v>1.4000378524873542</c:v>
                </c:pt>
                <c:pt idx="37">
                  <c:v>1.4146013717089128</c:v>
                </c:pt>
                <c:pt idx="38">
                  <c:v>1.3812811271968519</c:v>
                </c:pt>
                <c:pt idx="39">
                  <c:v>1.3654707906594761</c:v>
                </c:pt>
                <c:pt idx="40">
                  <c:v>1.409083878028869</c:v>
                </c:pt>
                <c:pt idx="41">
                  <c:v>1.3864317787275746</c:v>
                </c:pt>
                <c:pt idx="42">
                  <c:v>1.4088866234577926</c:v>
                </c:pt>
                <c:pt idx="43">
                  <c:v>1.4123132910326361</c:v>
                </c:pt>
                <c:pt idx="44">
                  <c:v>1.4832941431475302</c:v>
                </c:pt>
                <c:pt idx="45">
                  <c:v>1.4915725010193446</c:v>
                </c:pt>
                <c:pt idx="46">
                  <c:v>1.5780652433779572</c:v>
                </c:pt>
                <c:pt idx="47">
                  <c:v>1.6566357301101737</c:v>
                </c:pt>
                <c:pt idx="48">
                  <c:v>1.7682487157778448</c:v>
                </c:pt>
                <c:pt idx="49">
                  <c:v>1.8467682813127118</c:v>
                </c:pt>
                <c:pt idx="50">
                  <c:v>1.9793884282292293</c:v>
                </c:pt>
                <c:pt idx="51">
                  <c:v>2.0288398348299745</c:v>
                </c:pt>
                <c:pt idx="52">
                  <c:v>2.0859136595009118</c:v>
                </c:pt>
                <c:pt idx="53">
                  <c:v>2.1641959214608693</c:v>
                </c:pt>
                <c:pt idx="54">
                  <c:v>2.2923612941383196</c:v>
                </c:pt>
                <c:pt idx="55">
                  <c:v>2.2753390579385506</c:v>
                </c:pt>
                <c:pt idx="56">
                  <c:v>2.2978881991060205</c:v>
                </c:pt>
                <c:pt idx="57">
                  <c:v>2.3602912665464482</c:v>
                </c:pt>
                <c:pt idx="58">
                  <c:v>2.4736837791258073</c:v>
                </c:pt>
                <c:pt idx="59">
                  <c:v>2.3701825653833377</c:v>
                </c:pt>
                <c:pt idx="60">
                  <c:v>2.4002790025497429</c:v>
                </c:pt>
                <c:pt idx="61">
                  <c:v>2.3657385697792259</c:v>
                </c:pt>
                <c:pt idx="62">
                  <c:v>2.3451891647222887</c:v>
                </c:pt>
                <c:pt idx="63">
                  <c:v>2.3223318401976663</c:v>
                </c:pt>
                <c:pt idx="64">
                  <c:v>2.3252170139532851</c:v>
                </c:pt>
                <c:pt idx="65">
                  <c:v>2.3360220573055961</c:v>
                </c:pt>
                <c:pt idx="66">
                  <c:v>2.3670842837804407</c:v>
                </c:pt>
                <c:pt idx="67">
                  <c:v>2.3454699550901013</c:v>
                </c:pt>
                <c:pt idx="68">
                  <c:v>2.3486440485007694</c:v>
                </c:pt>
                <c:pt idx="69">
                  <c:v>2.3734357128655779</c:v>
                </c:pt>
                <c:pt idx="70">
                  <c:v>2.3405706747925343</c:v>
                </c:pt>
                <c:pt idx="71">
                  <c:v>2.3330720225194232</c:v>
                </c:pt>
                <c:pt idx="72">
                  <c:v>2.2748861481006455</c:v>
                </c:pt>
                <c:pt idx="73">
                  <c:v>2.2796331642492365</c:v>
                </c:pt>
                <c:pt idx="74">
                  <c:v>2.2212275971711835</c:v>
                </c:pt>
                <c:pt idx="75">
                  <c:v>2.1632994635954472</c:v>
                </c:pt>
                <c:pt idx="76">
                  <c:v>2.1475189838027631</c:v>
                </c:pt>
                <c:pt idx="77">
                  <c:v>2.1527928418578433</c:v>
                </c:pt>
                <c:pt idx="78">
                  <c:v>2.0968973090843011</c:v>
                </c:pt>
                <c:pt idx="79">
                  <c:v>2.083430593297825</c:v>
                </c:pt>
                <c:pt idx="80">
                  <c:v>2.0682670289552521</c:v>
                </c:pt>
                <c:pt idx="81">
                  <c:v>2.0630657898028053</c:v>
                </c:pt>
                <c:pt idx="82">
                  <c:v>2.0772529862624642</c:v>
                </c:pt>
                <c:pt idx="83">
                  <c:v>2.044708505169575</c:v>
                </c:pt>
                <c:pt idx="84">
                  <c:v>2.0584773015262572</c:v>
                </c:pt>
                <c:pt idx="85">
                  <c:v>2.0134817780299685</c:v>
                </c:pt>
                <c:pt idx="86">
                  <c:v>1.9744919527801896</c:v>
                </c:pt>
                <c:pt idx="87">
                  <c:v>1.9837109213194171</c:v>
                </c:pt>
                <c:pt idx="88">
                  <c:v>1.9367179235837833</c:v>
                </c:pt>
                <c:pt idx="89">
                  <c:v>1.9223246150013151</c:v>
                </c:pt>
                <c:pt idx="90">
                  <c:v>1.8992727464871342</c:v>
                </c:pt>
                <c:pt idx="91">
                  <c:v>1.8759374336293229</c:v>
                </c:pt>
                <c:pt idx="92">
                  <c:v>1.8793574401031437</c:v>
                </c:pt>
                <c:pt idx="93">
                  <c:v>1.8199648245765381</c:v>
                </c:pt>
                <c:pt idx="94">
                  <c:v>1.8047347618575262</c:v>
                </c:pt>
                <c:pt idx="95">
                  <c:v>1.7933156877354419</c:v>
                </c:pt>
                <c:pt idx="96">
                  <c:v>1.7751823237108251</c:v>
                </c:pt>
                <c:pt idx="97">
                  <c:v>1.7567196217268783</c:v>
                </c:pt>
                <c:pt idx="98">
                  <c:v>1.750296878071151</c:v>
                </c:pt>
                <c:pt idx="99">
                  <c:v>1.73439465983685</c:v>
                </c:pt>
                <c:pt idx="100">
                  <c:v>1.7110504682644423</c:v>
                </c:pt>
                <c:pt idx="101">
                  <c:v>1.6742480639157737</c:v>
                </c:pt>
                <c:pt idx="102">
                  <c:v>1.6628538527545653</c:v>
                </c:pt>
                <c:pt idx="103">
                  <c:v>1.6573324825983244</c:v>
                </c:pt>
                <c:pt idx="104">
                  <c:v>1.6658084415776793</c:v>
                </c:pt>
                <c:pt idx="105">
                  <c:v>1.6868345906917941</c:v>
                </c:pt>
                <c:pt idx="106">
                  <c:v>1.6574018040619665</c:v>
                </c:pt>
                <c:pt idx="107">
                  <c:v>1.6308944116587398</c:v>
                </c:pt>
                <c:pt idx="108">
                  <c:v>1.6165657636265172</c:v>
                </c:pt>
                <c:pt idx="109">
                  <c:v>1.5796598162890296</c:v>
                </c:pt>
                <c:pt idx="110">
                  <c:v>1.5750205489737665</c:v>
                </c:pt>
                <c:pt idx="111">
                  <c:v>1.5715729886975687</c:v>
                </c:pt>
                <c:pt idx="112">
                  <c:v>1.4984240232623236</c:v>
                </c:pt>
                <c:pt idx="113">
                  <c:v>1.5069171928542386</c:v>
                </c:pt>
                <c:pt idx="114">
                  <c:v>1.5048731088939815</c:v>
                </c:pt>
                <c:pt idx="115">
                  <c:v>1.4883747963364951</c:v>
                </c:pt>
                <c:pt idx="116">
                  <c:v>1.5499801666922182</c:v>
                </c:pt>
                <c:pt idx="117">
                  <c:v>1.557082288663209</c:v>
                </c:pt>
                <c:pt idx="118">
                  <c:v>1.5450771576743803</c:v>
                </c:pt>
                <c:pt idx="119">
                  <c:v>1.4768397463414447</c:v>
                </c:pt>
                <c:pt idx="120">
                  <c:v>1.4356412680305015</c:v>
                </c:pt>
                <c:pt idx="121">
                  <c:v>1.4284508702020273</c:v>
                </c:pt>
                <c:pt idx="122">
                  <c:v>1.425291778359278</c:v>
                </c:pt>
                <c:pt idx="123">
                  <c:v>1.4009902276502781</c:v>
                </c:pt>
                <c:pt idx="124">
                  <c:v>1.3819708210928341</c:v>
                </c:pt>
                <c:pt idx="125">
                  <c:v>1.3853994454509042</c:v>
                </c:pt>
                <c:pt idx="126">
                  <c:v>1.3623090790539216</c:v>
                </c:pt>
                <c:pt idx="127">
                  <c:v>1.3930793368125147</c:v>
                </c:pt>
                <c:pt idx="128">
                  <c:v>1.3679475715316436</c:v>
                </c:pt>
                <c:pt idx="129">
                  <c:v>1.3634416711134125</c:v>
                </c:pt>
                <c:pt idx="130">
                  <c:v>1.3176700704208011</c:v>
                </c:pt>
                <c:pt idx="131">
                  <c:v>1.3005441691681707</c:v>
                </c:pt>
                <c:pt idx="132">
                  <c:v>1.3048606992010758</c:v>
                </c:pt>
                <c:pt idx="133">
                  <c:v>1.2993293508825461</c:v>
                </c:pt>
                <c:pt idx="134">
                  <c:v>1.3146315639076736</c:v>
                </c:pt>
                <c:pt idx="135">
                  <c:v>1.3331270377929345</c:v>
                </c:pt>
                <c:pt idx="136">
                  <c:v>1.3363852641018252</c:v>
                </c:pt>
                <c:pt idx="137">
                  <c:v>1.3167699877212642</c:v>
                </c:pt>
                <c:pt idx="138">
                  <c:v>1.3123785943332309</c:v>
                </c:pt>
                <c:pt idx="139">
                  <c:v>1.2913558449132665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1135904"/>
        <c:axId val="-401127984"/>
      </c:scatterChart>
      <c:valAx>
        <c:axId val="-40113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01127984"/>
        <c:crossesAt val="0"/>
        <c:crossBetween val="midCat"/>
        <c:majorUnit val="10"/>
      </c:valAx>
      <c:valAx>
        <c:axId val="-4011279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011359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'6598'!$A$2:$A$179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'6598'!$P$2:$P$177</c:f>
              <c:numCache>
                <c:formatCode>General</c:formatCode>
                <c:ptCount val="176"/>
                <c:pt idx="4">
                  <c:v>2.6978256246890369</c:v>
                </c:pt>
                <c:pt idx="5">
                  <c:v>3.0720676595862928</c:v>
                </c:pt>
                <c:pt idx="6">
                  <c:v>8.8893246409912585</c:v>
                </c:pt>
                <c:pt idx="7">
                  <c:v>8.1514998412612503</c:v>
                </c:pt>
                <c:pt idx="8">
                  <c:v>9.4472520689310198</c:v>
                </c:pt>
                <c:pt idx="9">
                  <c:v>12.695434773423264</c:v>
                </c:pt>
                <c:pt idx="10">
                  <c:v>11.615075040737102</c:v>
                </c:pt>
                <c:pt idx="11">
                  <c:v>7.8077498039065718</c:v>
                </c:pt>
                <c:pt idx="12">
                  <c:v>5.8383715054565268</c:v>
                </c:pt>
                <c:pt idx="13">
                  <c:v>3.3659134688742745</c:v>
                </c:pt>
                <c:pt idx="14">
                  <c:v>0.97160915459188657</c:v>
                </c:pt>
                <c:pt idx="15">
                  <c:v>1.0187204765335744</c:v>
                </c:pt>
                <c:pt idx="16">
                  <c:v>3.347998362733656</c:v>
                </c:pt>
                <c:pt idx="17">
                  <c:v>0.68720348540240039</c:v>
                </c:pt>
                <c:pt idx="18">
                  <c:v>1.0968710784146032</c:v>
                </c:pt>
                <c:pt idx="19">
                  <c:v>1.9570316210579992</c:v>
                </c:pt>
                <c:pt idx="20">
                  <c:v>1.8513730931701227</c:v>
                </c:pt>
                <c:pt idx="21">
                  <c:v>0.74209652539220217</c:v>
                </c:pt>
                <c:pt idx="22">
                  <c:v>0.39871558153633568</c:v>
                </c:pt>
                <c:pt idx="23">
                  <c:v>0.68874443737329083</c:v>
                </c:pt>
                <c:pt idx="24">
                  <c:v>-1.0394655156858665</c:v>
                </c:pt>
                <c:pt idx="25">
                  <c:v>3.9146580501438724</c:v>
                </c:pt>
                <c:pt idx="26">
                  <c:v>5.5789052888223871</c:v>
                </c:pt>
                <c:pt idx="27">
                  <c:v>5.8265375229993319</c:v>
                </c:pt>
                <c:pt idx="28">
                  <c:v>5.5156260666575507</c:v>
                </c:pt>
                <c:pt idx="29">
                  <c:v>3.1805972186260467</c:v>
                </c:pt>
                <c:pt idx="30">
                  <c:v>-1.5966947714842834</c:v>
                </c:pt>
                <c:pt idx="31">
                  <c:v>-2.4308374647919995</c:v>
                </c:pt>
                <c:pt idx="32">
                  <c:v>2.8700651856330253</c:v>
                </c:pt>
                <c:pt idx="33">
                  <c:v>4.6875589909650639</c:v>
                </c:pt>
                <c:pt idx="34">
                  <c:v>4.7279633616249965</c:v>
                </c:pt>
                <c:pt idx="35">
                  <c:v>2.5990928307360028</c:v>
                </c:pt>
                <c:pt idx="36">
                  <c:v>-0.18912220324363851</c:v>
                </c:pt>
                <c:pt idx="37">
                  <c:v>0.91573900885743476</c:v>
                </c:pt>
                <c:pt idx="38">
                  <c:v>-1.2560825428671369</c:v>
                </c:pt>
                <c:pt idx="39">
                  <c:v>-2.2297022578271517</c:v>
                </c:pt>
                <c:pt idx="40">
                  <c:v>0.86301896828858815</c:v>
                </c:pt>
                <c:pt idx="41">
                  <c:v>-0.57878211702965099</c:v>
                </c:pt>
                <c:pt idx="42">
                  <c:v>1.0660819741643786</c:v>
                </c:pt>
                <c:pt idx="43">
                  <c:v>1.4088491696572072</c:v>
                </c:pt>
                <c:pt idx="44">
                  <c:v>6.3743447149532146</c:v>
                </c:pt>
                <c:pt idx="45">
                  <c:v>7.0491127544052432</c:v>
                </c:pt>
                <c:pt idx="46">
                  <c:v>13.076085916179053</c:v>
                </c:pt>
                <c:pt idx="47">
                  <c:v>18.560939652962723</c:v>
                </c:pt>
                <c:pt idx="48">
                  <c:v>26.306889391678155</c:v>
                </c:pt>
                <c:pt idx="49">
                  <c:v>31.788258594317931</c:v>
                </c:pt>
                <c:pt idx="50">
                  <c:v>40.971726978475019</c:v>
                </c:pt>
                <c:pt idx="51">
                  <c:v>44.463964000832391</c:v>
                </c:pt>
                <c:pt idx="52">
                  <c:v>48.47780258417432</c:v>
                </c:pt>
                <c:pt idx="53">
                  <c:v>53.942933118984527</c:v>
                </c:pt>
                <c:pt idx="54">
                  <c:v>62.821561598595075</c:v>
                </c:pt>
                <c:pt idx="55">
                  <c:v>61.76501167043503</c:v>
                </c:pt>
                <c:pt idx="56">
                  <c:v>63.416328460551242</c:v>
                </c:pt>
                <c:pt idx="57">
                  <c:v>67.794846771747785</c:v>
                </c:pt>
                <c:pt idx="58">
                  <c:v>75.662569418535568</c:v>
                </c:pt>
                <c:pt idx="59">
                  <c:v>68.688268815557933</c:v>
                </c:pt>
                <c:pt idx="60">
                  <c:v>70.8560465683248</c:v>
                </c:pt>
                <c:pt idx="61">
                  <c:v>68.600727615323507</c:v>
                </c:pt>
                <c:pt idx="62">
                  <c:v>67.302813757133194</c:v>
                </c:pt>
                <c:pt idx="63">
                  <c:v>65.846969123448076</c:v>
                </c:pt>
                <c:pt idx="64">
                  <c:v>66.152681932948141</c:v>
                </c:pt>
                <c:pt idx="65">
                  <c:v>67.000350891584588</c:v>
                </c:pt>
                <c:pt idx="66">
                  <c:v>69.234217542418335</c:v>
                </c:pt>
                <c:pt idx="67">
                  <c:v>67.863431030905048</c:v>
                </c:pt>
                <c:pt idx="68">
                  <c:v>68.18891459316167</c:v>
                </c:pt>
                <c:pt idx="69">
                  <c:v>69.993687096347486</c:v>
                </c:pt>
                <c:pt idx="70">
                  <c:v>67.853015290933754</c:v>
                </c:pt>
                <c:pt idx="71">
                  <c:v>67.448163576722095</c:v>
                </c:pt>
                <c:pt idx="72">
                  <c:v>63.574788626224041</c:v>
                </c:pt>
                <c:pt idx="73">
                  <c:v>64.007907186699498</c:v>
                </c:pt>
                <c:pt idx="74">
                  <c:v>60.119498682156049</c:v>
                </c:pt>
                <c:pt idx="75">
                  <c:v>56.263760920384968</c:v>
                </c:pt>
                <c:pt idx="76">
                  <c:v>55.29218430047613</c:v>
                </c:pt>
                <c:pt idx="77">
                  <c:v>55.761354617531531</c:v>
                </c:pt>
                <c:pt idx="78">
                  <c:v>52.044707593308502</c:v>
                </c:pt>
                <c:pt idx="79">
                  <c:v>51.231461690276447</c:v>
                </c:pt>
                <c:pt idx="80">
                  <c:v>50.302100553539788</c:v>
                </c:pt>
                <c:pt idx="81">
                  <c:v>50.054460666195922</c:v>
                </c:pt>
                <c:pt idx="82">
                  <c:v>51.133570136758642</c:v>
                </c:pt>
                <c:pt idx="83">
                  <c:v>49.014834024151746</c:v>
                </c:pt>
                <c:pt idx="84">
                  <c:v>50.065312403528004</c:v>
                </c:pt>
                <c:pt idx="85">
                  <c:v>47.094552288341788</c:v>
                </c:pt>
                <c:pt idx="86">
                  <c:v>44.534761704259076</c:v>
                </c:pt>
                <c:pt idx="87">
                  <c:v>45.273895669049139</c:v>
                </c:pt>
                <c:pt idx="88">
                  <c:v>42.166448524671566</c:v>
                </c:pt>
                <c:pt idx="89">
                  <c:v>41.289795938309375</c:v>
                </c:pt>
                <c:pt idx="90">
                  <c:v>39.820638672372979</c:v>
                </c:pt>
                <c:pt idx="91">
                  <c:v>38.33208532887587</c:v>
                </c:pt>
                <c:pt idx="92">
                  <c:v>38.674396705669231</c:v>
                </c:pt>
                <c:pt idx="93">
                  <c:v>34.718444541516526</c:v>
                </c:pt>
                <c:pt idx="94">
                  <c:v>33.784532925308127</c:v>
                </c:pt>
                <c:pt idx="95">
                  <c:v>33.111407005022805</c:v>
                </c:pt>
                <c:pt idx="96">
                  <c:v>31.978822673795758</c:v>
                </c:pt>
                <c:pt idx="97">
                  <c:v>30.823701767941625</c:v>
                </c:pt>
                <c:pt idx="98">
                  <c:v>30.492474408775351</c:v>
                </c:pt>
                <c:pt idx="99">
                  <c:v>29.512567235412934</c:v>
                </c:pt>
                <c:pt idx="100">
                  <c:v>28.023406322067185</c:v>
                </c:pt>
                <c:pt idx="101">
                  <c:v>25.613300804592289</c:v>
                </c:pt>
                <c:pt idx="102">
                  <c:v>24.941876255064127</c:v>
                </c:pt>
                <c:pt idx="103">
                  <c:v>24.672329824447399</c:v>
                </c:pt>
                <c:pt idx="104">
                  <c:v>25.360619694530612</c:v>
                </c:pt>
                <c:pt idx="105">
                  <c:v>26.907718239848162</c:v>
                </c:pt>
                <c:pt idx="106">
                  <c:v>25.001915172148237</c:v>
                </c:pt>
                <c:pt idx="107">
                  <c:v>23.296296636579555</c:v>
                </c:pt>
                <c:pt idx="108">
                  <c:v>22.424068767365075</c:v>
                </c:pt>
                <c:pt idx="109">
                  <c:v>20.006877810059976</c:v>
                </c:pt>
                <c:pt idx="110">
                  <c:v>19.797693618114209</c:v>
                </c:pt>
                <c:pt idx="111">
                  <c:v>19.670057859498755</c:v>
                </c:pt>
                <c:pt idx="112">
                  <c:v>14.77275958710046</c:v>
                </c:pt>
                <c:pt idx="113">
                  <c:v>15.462227178255169</c:v>
                </c:pt>
                <c:pt idx="114">
                  <c:v>15.430631210485391</c:v>
                </c:pt>
                <c:pt idx="115">
                  <c:v>14.409933342279894</c:v>
                </c:pt>
                <c:pt idx="116">
                  <c:v>18.733865295086879</c:v>
                </c:pt>
                <c:pt idx="117">
                  <c:v>19.328143590168303</c:v>
                </c:pt>
                <c:pt idx="118">
                  <c:v>18.614913837515779</c:v>
                </c:pt>
                <c:pt idx="119">
                  <c:v>14.05371288528983</c:v>
                </c:pt>
                <c:pt idx="120">
                  <c:v>11.342784319300575</c:v>
                </c:pt>
                <c:pt idx="121">
                  <c:v>10.959026436209502</c:v>
                </c:pt>
                <c:pt idx="122">
                  <c:v>10.851130553286504</c:v>
                </c:pt>
                <c:pt idx="123">
                  <c:v>9.2964576179720115</c:v>
                </c:pt>
                <c:pt idx="124">
                  <c:v>8.1032414552230847</c:v>
                </c:pt>
                <c:pt idx="125">
                  <c:v>8.446142553261808</c:v>
                </c:pt>
                <c:pt idx="126">
                  <c:v>6.9743508797687763</c:v>
                </c:pt>
                <c:pt idx="127">
                  <c:v>9.1882381307909569</c:v>
                </c:pt>
                <c:pt idx="128">
                  <c:v>7.5767536676053435</c:v>
                </c:pt>
                <c:pt idx="129">
                  <c:v>7.3766957635428936</c:v>
                </c:pt>
                <c:pt idx="130">
                  <c:v>4.3528287374894346</c:v>
                </c:pt>
                <c:pt idx="131">
                  <c:v>3.2891850166648786</c:v>
                </c:pt>
                <c:pt idx="132">
                  <c:v>3.6928454409090343</c:v>
                </c:pt>
                <c:pt idx="133">
                  <c:v>3.4226162053112983</c:v>
                </c:pt>
                <c:pt idx="134">
                  <c:v>4.5780261852027158</c:v>
                </c:pt>
                <c:pt idx="135">
                  <c:v>5.9519507931214388</c:v>
                </c:pt>
                <c:pt idx="136">
                  <c:v>6.2831915640012186</c:v>
                </c:pt>
                <c:pt idx="137">
                  <c:v>5.0492000689339349</c:v>
                </c:pt>
                <c:pt idx="138">
                  <c:v>4.8569778733231832</c:v>
                </c:pt>
                <c:pt idx="139">
                  <c:v>3.5266730918898239</c:v>
                </c:pt>
                <c:pt idx="140">
                  <c:v>2.3941070424453725</c:v>
                </c:pt>
                <c:pt idx="141">
                  <c:v>3.7683547508180459</c:v>
                </c:pt>
                <c:pt idx="142">
                  <c:v>-0.9299687359614851</c:v>
                </c:pt>
                <c:pt idx="143">
                  <c:v>0.11264117955420944</c:v>
                </c:pt>
                <c:pt idx="144">
                  <c:v>2.1543425083125265</c:v>
                </c:pt>
                <c:pt idx="145">
                  <c:v>-0.12729341214208631</c:v>
                </c:pt>
                <c:pt idx="146">
                  <c:v>-1.5166039138972578</c:v>
                </c:pt>
                <c:pt idx="147">
                  <c:v>-3.8113397542383942</c:v>
                </c:pt>
                <c:pt idx="148">
                  <c:v>-4.1974009496065046</c:v>
                </c:pt>
                <c:pt idx="149">
                  <c:v>-4.9004676422247497</c:v>
                </c:pt>
                <c:pt idx="150">
                  <c:v>-6.2896132001488203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1057600"/>
        <c:axId val="-401326000"/>
      </c:scatterChart>
      <c:valAx>
        <c:axId val="-4010576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01326000"/>
        <c:crossesAt val="0"/>
        <c:crossBetween val="midCat"/>
        <c:majorUnit val="10"/>
      </c:valAx>
      <c:valAx>
        <c:axId val="-401326000"/>
        <c:scaling>
          <c:orientation val="minMax"/>
          <c:max val="10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010576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'6598'!$L$1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'6598'!$A$2:$A$141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'6598'!$M$2:$M$177</c:f>
              <c:numCache>
                <c:formatCode>0.00</c:formatCode>
                <c:ptCount val="176"/>
                <c:pt idx="4">
                  <c:v>1.5007734262402697</c:v>
                </c:pt>
                <c:pt idx="5">
                  <c:v>1.5062424076674759</c:v>
                </c:pt>
                <c:pt idx="6">
                  <c:v>1.5912528218432209</c:v>
                </c:pt>
                <c:pt idx="7">
                  <c:v>1.5804706281023084</c:v>
                </c:pt>
                <c:pt idx="8">
                  <c:v>1.5994060875285392</c:v>
                </c:pt>
                <c:pt idx="9">
                  <c:v>1.6468733659915731</c:v>
                </c:pt>
                <c:pt idx="10">
                  <c:v>1.6310855421721986</c:v>
                </c:pt>
                <c:pt idx="11">
                  <c:v>1.5754472411104909</c:v>
                </c:pt>
                <c:pt idx="12">
                  <c:v>1.5466677552883727</c:v>
                </c:pt>
                <c:pt idx="13">
                  <c:v>1.5105365198291403</c:v>
                </c:pt>
                <c:pt idx="14">
                  <c:v>1.4755473828406003</c:v>
                </c:pt>
                <c:pt idx="15">
                  <c:v>1.4762358435710496</c:v>
                </c:pt>
                <c:pt idx="16">
                  <c:v>1.5102747176433533</c:v>
                </c:pt>
                <c:pt idx="17">
                  <c:v>1.4713912240514988</c:v>
                </c:pt>
                <c:pt idx="18">
                  <c:v>1.4773778964415394</c:v>
                </c:pt>
                <c:pt idx="19">
                  <c:v>1.4899478420742469</c:v>
                </c:pt>
                <c:pt idx="20">
                  <c:v>1.4884038024614776</c:v>
                </c:pt>
                <c:pt idx="21">
                  <c:v>1.4721934028240398</c:v>
                </c:pt>
                <c:pt idx="22">
                  <c:v>1.46717540957558</c:v>
                </c:pt>
                <c:pt idx="23">
                  <c:v>1.4714137427343916</c:v>
                </c:pt>
                <c:pt idx="24">
                  <c:v>1.4461585675956923</c:v>
                </c:pt>
                <c:pt idx="25">
                  <c:v>1.5185555920962825</c:v>
                </c:pt>
                <c:pt idx="26">
                  <c:v>1.5428760488859929</c:v>
                </c:pt>
                <c:pt idx="27">
                  <c:v>1.5464948195296035</c:v>
                </c:pt>
                <c:pt idx="28">
                  <c:v>1.5419513187421903</c:v>
                </c:pt>
                <c:pt idx="29">
                  <c:v>1.5078284030590792</c:v>
                </c:pt>
                <c:pt idx="30">
                  <c:v>1.4380155046404737</c:v>
                </c:pt>
                <c:pt idx="31">
                  <c:v>1.4258257705327269</c:v>
                </c:pt>
                <c:pt idx="32">
                  <c:v>1.5032904469701602</c:v>
                </c:pt>
                <c:pt idx="33">
                  <c:v>1.5298503705986006</c:v>
                </c:pt>
                <c:pt idx="34">
                  <c:v>1.5304408193780323</c:v>
                </c:pt>
                <c:pt idx="35">
                  <c:v>1.4993305957561591</c:v>
                </c:pt>
                <c:pt idx="36">
                  <c:v>1.4585850492542058</c:v>
                </c:pt>
                <c:pt idx="37">
                  <c:v>1.4747309251451388</c:v>
                </c:pt>
                <c:pt idx="38">
                  <c:v>1.4429930373024524</c:v>
                </c:pt>
                <c:pt idx="39">
                  <c:v>1.4287650574344508</c:v>
                </c:pt>
                <c:pt idx="40">
                  <c:v>1.4739605014732182</c:v>
                </c:pt>
                <c:pt idx="41">
                  <c:v>1.4528907588412983</c:v>
                </c:pt>
                <c:pt idx="42">
                  <c:v>1.4769279602408905</c:v>
                </c:pt>
                <c:pt idx="43">
                  <c:v>1.4819369844851085</c:v>
                </c:pt>
                <c:pt idx="44">
                  <c:v>1.5545001932693767</c:v>
                </c:pt>
                <c:pt idx="45">
                  <c:v>1.5643609078105656</c:v>
                </c:pt>
                <c:pt idx="46">
                  <c:v>1.6524360068385526</c:v>
                </c:pt>
                <c:pt idx="47">
                  <c:v>1.7325888502401434</c:v>
                </c:pt>
                <c:pt idx="48">
                  <c:v>1.845784192577189</c:v>
                </c:pt>
                <c:pt idx="49">
                  <c:v>1.9258861147814303</c:v>
                </c:pt>
                <c:pt idx="50">
                  <c:v>2.0600886183673222</c:v>
                </c:pt>
                <c:pt idx="51">
                  <c:v>2.1111223816374416</c:v>
                </c:pt>
                <c:pt idx="52">
                  <c:v>2.1697785629777533</c:v>
                </c:pt>
                <c:pt idx="53">
                  <c:v>2.2496431816070852</c:v>
                </c:pt>
                <c:pt idx="54">
                  <c:v>2.37939091095391</c:v>
                </c:pt>
                <c:pt idx="55">
                  <c:v>2.3639510314235155</c:v>
                </c:pt>
                <c:pt idx="56">
                  <c:v>2.3880825292603598</c:v>
                </c:pt>
                <c:pt idx="57">
                  <c:v>2.4520679533701615</c:v>
                </c:pt>
                <c:pt idx="58">
                  <c:v>2.567042822618895</c:v>
                </c:pt>
                <c:pt idx="59">
                  <c:v>2.4651239655457999</c:v>
                </c:pt>
                <c:pt idx="60">
                  <c:v>2.4968027593815796</c:v>
                </c:pt>
                <c:pt idx="61">
                  <c:v>2.463844683280437</c:v>
                </c:pt>
                <c:pt idx="62">
                  <c:v>2.4448776348928738</c:v>
                </c:pt>
                <c:pt idx="63">
                  <c:v>2.4236026670376258</c:v>
                </c:pt>
                <c:pt idx="64">
                  <c:v>2.4280701974626191</c:v>
                </c:pt>
                <c:pt idx="65">
                  <c:v>2.4404575974843046</c:v>
                </c:pt>
                <c:pt idx="66">
                  <c:v>2.4731021806285236</c:v>
                </c:pt>
                <c:pt idx="67">
                  <c:v>2.4530702086075582</c:v>
                </c:pt>
                <c:pt idx="68">
                  <c:v>2.4578266586876008</c:v>
                </c:pt>
                <c:pt idx="69">
                  <c:v>2.4842006797217837</c:v>
                </c:pt>
                <c:pt idx="70">
                  <c:v>2.4529179983181146</c:v>
                </c:pt>
                <c:pt idx="71">
                  <c:v>2.447001702714378</c:v>
                </c:pt>
                <c:pt idx="72">
                  <c:v>2.3903981849649747</c:v>
                </c:pt>
                <c:pt idx="73">
                  <c:v>2.3967275577829397</c:v>
                </c:pt>
                <c:pt idx="74">
                  <c:v>2.3399043473742611</c:v>
                </c:pt>
                <c:pt idx="75">
                  <c:v>2.2835585704678993</c:v>
                </c:pt>
                <c:pt idx="76">
                  <c:v>2.2693604473445896</c:v>
                </c:pt>
                <c:pt idx="77">
                  <c:v>2.2762166620690443</c:v>
                </c:pt>
                <c:pt idx="78">
                  <c:v>2.2219034859648761</c:v>
                </c:pt>
                <c:pt idx="79">
                  <c:v>2.2100191268477745</c:v>
                </c:pt>
                <c:pt idx="80">
                  <c:v>2.196437919174576</c:v>
                </c:pt>
                <c:pt idx="81">
                  <c:v>2.1928190366915037</c:v>
                </c:pt>
                <c:pt idx="82">
                  <c:v>2.2085885898205371</c:v>
                </c:pt>
                <c:pt idx="83">
                  <c:v>2.1776264653970223</c:v>
                </c:pt>
                <c:pt idx="84">
                  <c:v>2.1929776184230785</c:v>
                </c:pt>
                <c:pt idx="85">
                  <c:v>2.1495644515961643</c:v>
                </c:pt>
                <c:pt idx="86">
                  <c:v>2.11215698301576</c:v>
                </c:pt>
                <c:pt idx="87">
                  <c:v>2.1229583082243617</c:v>
                </c:pt>
                <c:pt idx="88">
                  <c:v>2.0775476671581021</c:v>
                </c:pt>
                <c:pt idx="89">
                  <c:v>2.0647367152450085</c:v>
                </c:pt>
                <c:pt idx="90">
                  <c:v>2.0432672034002017</c:v>
                </c:pt>
                <c:pt idx="91">
                  <c:v>2.0215142472117651</c:v>
                </c:pt>
                <c:pt idx="92">
                  <c:v>2.0265166103549599</c:v>
                </c:pt>
                <c:pt idx="93">
                  <c:v>1.9687063514977288</c:v>
                </c:pt>
                <c:pt idx="94">
                  <c:v>1.9550586454480914</c:v>
                </c:pt>
                <c:pt idx="95">
                  <c:v>1.9452219279953815</c:v>
                </c:pt>
                <c:pt idx="96">
                  <c:v>1.9286709206401389</c:v>
                </c:pt>
                <c:pt idx="97">
                  <c:v>1.9117905753255666</c:v>
                </c:pt>
                <c:pt idx="98">
                  <c:v>1.9069501883392137</c:v>
                </c:pt>
                <c:pt idx="99">
                  <c:v>1.892630326774287</c:v>
                </c:pt>
                <c:pt idx="100">
                  <c:v>1.8708684918712537</c:v>
                </c:pt>
                <c:pt idx="101">
                  <c:v>1.8356484441919596</c:v>
                </c:pt>
                <c:pt idx="102">
                  <c:v>1.8258365897001254</c:v>
                </c:pt>
                <c:pt idx="103">
                  <c:v>1.821897576213259</c:v>
                </c:pt>
                <c:pt idx="104">
                  <c:v>1.831955891861988</c:v>
                </c:pt>
                <c:pt idx="105">
                  <c:v>1.8545643976454773</c:v>
                </c:pt>
                <c:pt idx="106">
                  <c:v>1.8267139676850241</c:v>
                </c:pt>
                <c:pt idx="107">
                  <c:v>1.8017889319511717</c:v>
                </c:pt>
                <c:pt idx="108">
                  <c:v>1.7890426405883235</c:v>
                </c:pt>
                <c:pt idx="109">
                  <c:v>1.7537190499202104</c:v>
                </c:pt>
                <c:pt idx="110">
                  <c:v>1.7506621392743216</c:v>
                </c:pt>
                <c:pt idx="111">
                  <c:v>1.7487969356674982</c:v>
                </c:pt>
                <c:pt idx="112">
                  <c:v>1.6772303269016273</c:v>
                </c:pt>
                <c:pt idx="113">
                  <c:v>1.6873058531629168</c:v>
                </c:pt>
                <c:pt idx="114">
                  <c:v>1.6868441258720341</c:v>
                </c:pt>
                <c:pt idx="115">
                  <c:v>1.6719281699839219</c:v>
                </c:pt>
                <c:pt idx="116">
                  <c:v>1.7351158970090195</c:v>
                </c:pt>
                <c:pt idx="117">
                  <c:v>1.7438003756493847</c:v>
                </c:pt>
                <c:pt idx="118">
                  <c:v>1.7333776013299302</c:v>
                </c:pt>
                <c:pt idx="119">
                  <c:v>1.6667225466663691</c:v>
                </c:pt>
                <c:pt idx="120">
                  <c:v>1.6271064250248002</c:v>
                </c:pt>
                <c:pt idx="121">
                  <c:v>1.6214983838657004</c:v>
                </c:pt>
                <c:pt idx="122">
                  <c:v>1.6199216486923256</c:v>
                </c:pt>
                <c:pt idx="123">
                  <c:v>1.5972024546526999</c:v>
                </c:pt>
                <c:pt idx="124">
                  <c:v>1.5797654047646303</c:v>
                </c:pt>
                <c:pt idx="125">
                  <c:v>1.5847763857920749</c:v>
                </c:pt>
                <c:pt idx="126">
                  <c:v>1.5632683760644666</c:v>
                </c:pt>
                <c:pt idx="127">
                  <c:v>1.5956209904924341</c:v>
                </c:pt>
                <c:pt idx="128">
                  <c:v>1.5720715818809374</c:v>
                </c:pt>
                <c:pt idx="129">
                  <c:v>1.5691480381320806</c:v>
                </c:pt>
                <c:pt idx="130">
                  <c:v>1.5249587941088436</c:v>
                </c:pt>
                <c:pt idx="131">
                  <c:v>1.5094152495255875</c:v>
                </c:pt>
                <c:pt idx="132">
                  <c:v>1.515314136227867</c:v>
                </c:pt>
                <c:pt idx="133">
                  <c:v>1.5113651445787117</c:v>
                </c:pt>
                <c:pt idx="134">
                  <c:v>1.5282497142732134</c:v>
                </c:pt>
                <c:pt idx="135">
                  <c:v>1.5483275448278488</c:v>
                </c:pt>
                <c:pt idx="136">
                  <c:v>1.553168127806114</c:v>
                </c:pt>
                <c:pt idx="137">
                  <c:v>1.5351352080949272</c:v>
                </c:pt>
                <c:pt idx="138">
                  <c:v>1.5323261713762684</c:v>
                </c:pt>
                <c:pt idx="139">
                  <c:v>1.5128857786256784</c:v>
                </c:pt>
                <c:pt idx="140">
                  <c:v>1.4963350384310434</c:v>
                </c:pt>
                <c:pt idx="141">
                  <c:v>1.5164175906102346</c:v>
                </c:pt>
                <c:pt idx="142">
                  <c:v>1.4477586974550116</c:v>
                </c:pt>
                <c:pt idx="143">
                  <c:v>1.4629948647801005</c:v>
                </c:pt>
                <c:pt idx="144">
                  <c:v>1.4928312423263774</c:v>
                </c:pt>
                <c:pt idx="145">
                  <c:v>1.4594885835412985</c:v>
                </c:pt>
                <c:pt idx="146">
                  <c:v>1.4391859114141348</c:v>
                </c:pt>
                <c:pt idx="147">
                  <c:v>1.4056518171090535</c:v>
                </c:pt>
                <c:pt idx="148">
                  <c:v>1.4000101165239953</c:v>
                </c:pt>
                <c:pt idx="149">
                  <c:v>1.3897358599587966</c:v>
                </c:pt>
                <c:pt idx="150">
                  <c:v>1.3694355982363033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0676000"/>
        <c:axId val="-400668080"/>
      </c:scatterChart>
      <c:valAx>
        <c:axId val="-40067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00668080"/>
        <c:crossesAt val="0"/>
        <c:crossBetween val="midCat"/>
        <c:majorUnit val="10"/>
      </c:valAx>
      <c:valAx>
        <c:axId val="-4006680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006760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'6599'!$L$1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'6599'!$A$2:$A$141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'6599'!$L$2:$L$141</c:f>
              <c:numCache>
                <c:formatCode>0.00</c:formatCode>
                <c:ptCount val="140"/>
                <c:pt idx="0">
                  <c:v>3.0738576693925541</c:v>
                </c:pt>
                <c:pt idx="1">
                  <c:v>3.1000783423208413</c:v>
                </c:pt>
                <c:pt idx="2">
                  <c:v>3.0682250527807602</c:v>
                </c:pt>
                <c:pt idx="3">
                  <c:v>3.1025975584959777</c:v>
                </c:pt>
                <c:pt idx="4">
                  <c:v>3.0851060958570242</c:v>
                </c:pt>
                <c:pt idx="5">
                  <c:v>3.0545537303123238</c:v>
                </c:pt>
                <c:pt idx="6">
                  <c:v>3.1578451891700561</c:v>
                </c:pt>
                <c:pt idx="7">
                  <c:v>3.2080702094452089</c:v>
                </c:pt>
                <c:pt idx="8">
                  <c:v>3.1954237062024484</c:v>
                </c:pt>
                <c:pt idx="9">
                  <c:v>3.1601065741504502</c:v>
                </c:pt>
                <c:pt idx="10">
                  <c:v>3.0713938076481773</c:v>
                </c:pt>
                <c:pt idx="11">
                  <c:v>3.0561288652723517</c:v>
                </c:pt>
                <c:pt idx="12">
                  <c:v>3.0248101730408234</c:v>
                </c:pt>
                <c:pt idx="13">
                  <c:v>2.8762786300139838</c:v>
                </c:pt>
                <c:pt idx="14">
                  <c:v>2.724437081799906</c:v>
                </c:pt>
                <c:pt idx="15">
                  <c:v>2.7502525940043179</c:v>
                </c:pt>
                <c:pt idx="16">
                  <c:v>2.7382709538953312</c:v>
                </c:pt>
                <c:pt idx="17">
                  <c:v>2.7446312217855597</c:v>
                </c:pt>
                <c:pt idx="18">
                  <c:v>2.7283817775293393</c:v>
                </c:pt>
                <c:pt idx="19">
                  <c:v>2.7239373715971911</c:v>
                </c:pt>
                <c:pt idx="20">
                  <c:v>2.768148285351661</c:v>
                </c:pt>
                <c:pt idx="21">
                  <c:v>2.8289536360219651</c:v>
                </c:pt>
                <c:pt idx="22">
                  <c:v>2.7306963567901321</c:v>
                </c:pt>
                <c:pt idx="23">
                  <c:v>2.6809840233188704</c:v>
                </c:pt>
                <c:pt idx="24">
                  <c:v>2.755339274764014</c:v>
                </c:pt>
                <c:pt idx="25">
                  <c:v>2.7670056511228593</c:v>
                </c:pt>
                <c:pt idx="26">
                  <c:v>2.838960855332147</c:v>
                </c:pt>
                <c:pt idx="27">
                  <c:v>2.8195114590402799</c:v>
                </c:pt>
                <c:pt idx="28">
                  <c:v>2.8171443704118584</c:v>
                </c:pt>
                <c:pt idx="29">
                  <c:v>2.7070745836287395</c:v>
                </c:pt>
                <c:pt idx="30">
                  <c:v>2.7268661429441008</c:v>
                </c:pt>
                <c:pt idx="31">
                  <c:v>2.6390398604988294</c:v>
                </c:pt>
                <c:pt idx="32">
                  <c:v>2.8278121868200183</c:v>
                </c:pt>
                <c:pt idx="33">
                  <c:v>2.7351781690137704</c:v>
                </c:pt>
                <c:pt idx="34">
                  <c:v>2.7366402400213552</c:v>
                </c:pt>
                <c:pt idx="35">
                  <c:v>2.691351696967204</c:v>
                </c:pt>
                <c:pt idx="36">
                  <c:v>2.6814149630440944</c:v>
                </c:pt>
                <c:pt idx="37">
                  <c:v>2.7838796500660514</c:v>
                </c:pt>
                <c:pt idx="38">
                  <c:v>2.7087565783605387</c:v>
                </c:pt>
                <c:pt idx="39">
                  <c:v>2.6977260646779988</c:v>
                </c:pt>
                <c:pt idx="40">
                  <c:v>2.7247320314212748</c:v>
                </c:pt>
                <c:pt idx="41">
                  <c:v>2.7004624133757313</c:v>
                </c:pt>
                <c:pt idx="42">
                  <c:v>2.7157291887662391</c:v>
                </c:pt>
                <c:pt idx="43">
                  <c:v>2.5293732335397774</c:v>
                </c:pt>
                <c:pt idx="44">
                  <c:v>2.5346383408143494</c:v>
                </c:pt>
                <c:pt idx="45">
                  <c:v>2.5185643024382478</c:v>
                </c:pt>
                <c:pt idx="46">
                  <c:v>2.4984130459272489</c:v>
                </c:pt>
                <c:pt idx="47">
                  <c:v>2.4376406670321371</c:v>
                </c:pt>
                <c:pt idx="48">
                  <c:v>2.4324704225484943</c:v>
                </c:pt>
                <c:pt idx="49">
                  <c:v>2.4223640082292022</c:v>
                </c:pt>
                <c:pt idx="50">
                  <c:v>2.3962550039093511</c:v>
                </c:pt>
                <c:pt idx="51">
                  <c:v>2.3718901716881247</c:v>
                </c:pt>
                <c:pt idx="52">
                  <c:v>2.4560696606414596</c:v>
                </c:pt>
                <c:pt idx="53">
                  <c:v>2.455946519394439</c:v>
                </c:pt>
                <c:pt idx="54">
                  <c:v>2.3695112729037127</c:v>
                </c:pt>
                <c:pt idx="55">
                  <c:v>2.302252864066634</c:v>
                </c:pt>
                <c:pt idx="56">
                  <c:v>2.2697528926379702</c:v>
                </c:pt>
                <c:pt idx="57">
                  <c:v>2.2089114427398777</c:v>
                </c:pt>
                <c:pt idx="58">
                  <c:v>2.1950505346424594</c:v>
                </c:pt>
                <c:pt idx="59">
                  <c:v>2.1874102930760309</c:v>
                </c:pt>
                <c:pt idx="60">
                  <c:v>2.1651011510022005</c:v>
                </c:pt>
                <c:pt idx="61">
                  <c:v>2.1144625867315465</c:v>
                </c:pt>
                <c:pt idx="62">
                  <c:v>2.0928458013488362</c:v>
                </c:pt>
                <c:pt idx="63">
                  <c:v>2.0888003274728786</c:v>
                </c:pt>
                <c:pt idx="64">
                  <c:v>2.1232367475431659</c:v>
                </c:pt>
                <c:pt idx="65">
                  <c:v>2.0799786866195591</c:v>
                </c:pt>
                <c:pt idx="66">
                  <c:v>2.0465214736196353</c:v>
                </c:pt>
                <c:pt idx="67">
                  <c:v>2.0422028388492168</c:v>
                </c:pt>
                <c:pt idx="68">
                  <c:v>2.0083401347686567</c:v>
                </c:pt>
                <c:pt idx="69">
                  <c:v>2.0290663759210235</c:v>
                </c:pt>
                <c:pt idx="70">
                  <c:v>1.990852253760401</c:v>
                </c:pt>
                <c:pt idx="71">
                  <c:v>1.9890121279177626</c:v>
                </c:pt>
                <c:pt idx="72">
                  <c:v>1.9529521683169275</c:v>
                </c:pt>
                <c:pt idx="73">
                  <c:v>1.9146875285478</c:v>
                </c:pt>
                <c:pt idx="74">
                  <c:v>1.9510661066529673</c:v>
                </c:pt>
                <c:pt idx="75">
                  <c:v>1.9133827956750415</c:v>
                </c:pt>
                <c:pt idx="76">
                  <c:v>1.902974312938194</c:v>
                </c:pt>
                <c:pt idx="77">
                  <c:v>1.9177099281688883</c:v>
                </c:pt>
                <c:pt idx="78">
                  <c:v>1.9126061498452818</c:v>
                </c:pt>
                <c:pt idx="79">
                  <c:v>1.8953417179051044</c:v>
                </c:pt>
                <c:pt idx="80">
                  <c:v>1.8519359405241309</c:v>
                </c:pt>
                <c:pt idx="81">
                  <c:v>1.8289591779889047</c:v>
                </c:pt>
                <c:pt idx="82">
                  <c:v>1.7674946242323475</c:v>
                </c:pt>
                <c:pt idx="83">
                  <c:v>1.7099549409819228</c:v>
                </c:pt>
                <c:pt idx="84">
                  <c:v>1.7205047444541552</c:v>
                </c:pt>
                <c:pt idx="85">
                  <c:v>1.6772830440143067</c:v>
                </c:pt>
                <c:pt idx="86">
                  <c:v>1.7309946422771554</c:v>
                </c:pt>
                <c:pt idx="87">
                  <c:v>1.7517608663144346</c:v>
                </c:pt>
                <c:pt idx="88">
                  <c:v>1.7455558279384378</c:v>
                </c:pt>
                <c:pt idx="89">
                  <c:v>1.7791810323881716</c:v>
                </c:pt>
                <c:pt idx="90">
                  <c:v>1.7566033120150448</c:v>
                </c:pt>
                <c:pt idx="91">
                  <c:v>1.7639369716207745</c:v>
                </c:pt>
                <c:pt idx="92">
                  <c:v>1.7160455612059591</c:v>
                </c:pt>
                <c:pt idx="93">
                  <c:v>1.6906436814919181</c:v>
                </c:pt>
                <c:pt idx="94">
                  <c:v>1.6724541180401342</c:v>
                </c:pt>
                <c:pt idx="95">
                  <c:v>1.6543760864636192</c:v>
                </c:pt>
                <c:pt idx="96">
                  <c:v>1.6246933641045858</c:v>
                </c:pt>
                <c:pt idx="97">
                  <c:v>1.5501946020543738</c:v>
                </c:pt>
                <c:pt idx="98">
                  <c:v>1.5614294400370643</c:v>
                </c:pt>
                <c:pt idx="99">
                  <c:v>1.5798029950539489</c:v>
                </c:pt>
                <c:pt idx="100">
                  <c:v>1.5535859696830294</c:v>
                </c:pt>
                <c:pt idx="101">
                  <c:v>1.6430669945647451</c:v>
                </c:pt>
                <c:pt idx="102">
                  <c:v>1.6860965930547414</c:v>
                </c:pt>
                <c:pt idx="103">
                  <c:v>1.6957902538618241</c:v>
                </c:pt>
                <c:pt idx="104">
                  <c:v>1.7533909608678742</c:v>
                </c:pt>
                <c:pt idx="105">
                  <c:v>1.7724805312348846</c:v>
                </c:pt>
                <c:pt idx="106">
                  <c:v>1.7875669238381875</c:v>
                </c:pt>
                <c:pt idx="107">
                  <c:v>1.8402331791989304</c:v>
                </c:pt>
                <c:pt idx="108">
                  <c:v>1.8515882795488974</c:v>
                </c:pt>
                <c:pt idx="109">
                  <c:v>1.8216192693147402</c:v>
                </c:pt>
                <c:pt idx="110">
                  <c:v>1.8988281710518635</c:v>
                </c:pt>
                <c:pt idx="111">
                  <c:v>1.9185600630123407</c:v>
                </c:pt>
                <c:pt idx="112">
                  <c:v>1.8401740567531844</c:v>
                </c:pt>
                <c:pt idx="113">
                  <c:v>1.8428868083043377</c:v>
                </c:pt>
                <c:pt idx="114">
                  <c:v>1.8160835192964135</c:v>
                </c:pt>
                <c:pt idx="115">
                  <c:v>1.7853747773097013</c:v>
                </c:pt>
                <c:pt idx="116">
                  <c:v>1.838628516802461</c:v>
                </c:pt>
                <c:pt idx="117">
                  <c:v>1.8816161181382833</c:v>
                </c:pt>
                <c:pt idx="118">
                  <c:v>1.8547692484609031</c:v>
                </c:pt>
                <c:pt idx="119">
                  <c:v>1.8049951339408472</c:v>
                </c:pt>
                <c:pt idx="120">
                  <c:v>1.7742756298355589</c:v>
                </c:pt>
                <c:pt idx="121">
                  <c:v>1.7714246154560238</c:v>
                </c:pt>
                <c:pt idx="122">
                  <c:v>1.7919792121064482</c:v>
                </c:pt>
                <c:pt idx="123">
                  <c:v>1.752133956627224</c:v>
                </c:pt>
                <c:pt idx="124">
                  <c:v>1.7137087549147405</c:v>
                </c:pt>
                <c:pt idx="125">
                  <c:v>1.7075173037850571</c:v>
                </c:pt>
                <c:pt idx="126">
                  <c:v>1.6721878226555063</c:v>
                </c:pt>
                <c:pt idx="127">
                  <c:v>1.6860996376656865</c:v>
                </c:pt>
                <c:pt idx="128">
                  <c:v>1.6764212170970991</c:v>
                </c:pt>
                <c:pt idx="129">
                  <c:v>1.6828383715572734</c:v>
                </c:pt>
                <c:pt idx="130">
                  <c:v>1.6832156599124337</c:v>
                </c:pt>
                <c:pt idx="131">
                  <c:v>1.6705792943789715</c:v>
                </c:pt>
                <c:pt idx="132">
                  <c:v>1.7197115434592427</c:v>
                </c:pt>
                <c:pt idx="133">
                  <c:v>1.747476910193926</c:v>
                </c:pt>
                <c:pt idx="134">
                  <c:v>1.7677945015308423</c:v>
                </c:pt>
                <c:pt idx="135">
                  <c:v>1.8134038260282932</c:v>
                </c:pt>
                <c:pt idx="136">
                  <c:v>1.8038678003115123</c:v>
                </c:pt>
                <c:pt idx="137">
                  <c:v>1.8030619126326453</c:v>
                </c:pt>
                <c:pt idx="138">
                  <c:v>1.7269440833265071</c:v>
                </c:pt>
                <c:pt idx="139">
                  <c:v>1.7232913243614185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0413376"/>
        <c:axId val="-350436368"/>
      </c:scatterChart>
      <c:valAx>
        <c:axId val="-35041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50436368"/>
        <c:crossesAt val="0"/>
        <c:crossBetween val="midCat"/>
        <c:majorUnit val="10"/>
      </c:valAx>
      <c:valAx>
        <c:axId val="-3504363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504133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'6599'!$A$2:$A$179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'6599'!$P$2:$P$177</c:f>
              <c:numCache>
                <c:formatCode>General</c:formatCode>
                <c:ptCount val="176"/>
                <c:pt idx="4">
                  <c:v>2.18351144412906</c:v>
                </c:pt>
                <c:pt idx="5">
                  <c:v>1.4855781427661507</c:v>
                </c:pt>
                <c:pt idx="6">
                  <c:v>5.155859545501662</c:v>
                </c:pt>
                <c:pt idx="7">
                  <c:v>7.0942299068014458</c:v>
                </c:pt>
                <c:pt idx="8">
                  <c:v>6.9806840536163248</c:v>
                </c:pt>
                <c:pt idx="9">
                  <c:v>6.1272447121974061</c:v>
                </c:pt>
                <c:pt idx="10">
                  <c:v>3.531150477422667</c:v>
                </c:pt>
                <c:pt idx="11">
                  <c:v>3.3321475299419694</c:v>
                </c:pt>
                <c:pt idx="12">
                  <c:v>2.6092038889799651</c:v>
                </c:pt>
                <c:pt idx="13">
                  <c:v>-1.9391751102388011</c:v>
                </c:pt>
                <c:pt idx="14">
                  <c:v>-6.5955816063860766</c:v>
                </c:pt>
                <c:pt idx="15">
                  <c:v>-5.4538559356461365</c:v>
                </c:pt>
                <c:pt idx="16">
                  <c:v>-5.5457028801955222</c:v>
                </c:pt>
                <c:pt idx="17">
                  <c:v>-5.0389313036356533</c:v>
                </c:pt>
                <c:pt idx="18">
                  <c:v>-5.2700650992100444</c:v>
                </c:pt>
                <c:pt idx="19">
                  <c:v>-5.1159219332220722</c:v>
                </c:pt>
                <c:pt idx="20">
                  <c:v>-3.373831890815985</c:v>
                </c:pt>
                <c:pt idx="21">
                  <c:v>-1.0901549379520314</c:v>
                </c:pt>
                <c:pt idx="22">
                  <c:v>-3.9977501406261875</c:v>
                </c:pt>
                <c:pt idx="23">
                  <c:v>-5.3210007026137873</c:v>
                </c:pt>
                <c:pt idx="24">
                  <c:v>-2.5951003145783824</c:v>
                </c:pt>
                <c:pt idx="25">
                  <c:v>-1.9151551072018662</c:v>
                </c:pt>
                <c:pt idx="26">
                  <c:v>0.73241576751453852</c:v>
                </c:pt>
                <c:pt idx="27">
                  <c:v>0.39684624173795785</c:v>
                </c:pt>
                <c:pt idx="28">
                  <c:v>0.61878609563237896</c:v>
                </c:pt>
                <c:pt idx="29">
                  <c:v>-2.6743298391949053</c:v>
                </c:pt>
                <c:pt idx="30">
                  <c:v>-1.7292058398748467</c:v>
                </c:pt>
                <c:pt idx="31">
                  <c:v>-4.2963682004295114</c:v>
                </c:pt>
                <c:pt idx="32">
                  <c:v>2.1637227720792764</c:v>
                </c:pt>
                <c:pt idx="33">
                  <c:v>-0.56034798817926124</c:v>
                </c:pt>
                <c:pt idx="34">
                  <c:v>-0.21343717278533594</c:v>
                </c:pt>
                <c:pt idx="35">
                  <c:v>-1.3923100136928097</c:v>
                </c:pt>
                <c:pt idx="36">
                  <c:v>-1.4174180608030986</c:v>
                </c:pt>
                <c:pt idx="37">
                  <c:v>2.2258802748683011</c:v>
                </c:pt>
                <c:pt idx="38">
                  <c:v>7.330821902452217E-2</c:v>
                </c:pt>
                <c:pt idx="39">
                  <c:v>1.2502859397032733E-2</c:v>
                </c:pt>
                <c:pt idx="40">
                  <c:v>1.193080984065616</c:v>
                </c:pt>
                <c:pt idx="41">
                  <c:v>0.70019554449597832</c:v>
                </c:pt>
                <c:pt idx="42">
                  <c:v>1.4976457324791586</c:v>
                </c:pt>
                <c:pt idx="43">
                  <c:v>-4.2851955535275392</c:v>
                </c:pt>
                <c:pt idx="44">
                  <c:v>-3.8141663560129282</c:v>
                </c:pt>
                <c:pt idx="45">
                  <c:v>-4.0395754904149452</c:v>
                </c:pt>
                <c:pt idx="46">
                  <c:v>-4.3980513859334343</c:v>
                </c:pt>
                <c:pt idx="47">
                  <c:v>-6.0822648333149489</c:v>
                </c:pt>
                <c:pt idx="48">
                  <c:v>-5.9518106096266727</c:v>
                </c:pt>
                <c:pt idx="49">
                  <c:v>-5.9824564572661334</c:v>
                </c:pt>
                <c:pt idx="50">
                  <c:v>-6.535373311851143</c:v>
                </c:pt>
                <c:pt idx="51">
                  <c:v>-7.0313662236116858</c:v>
                </c:pt>
                <c:pt idx="52">
                  <c:v>-3.9848355866168297</c:v>
                </c:pt>
                <c:pt idx="53">
                  <c:v>-3.6896607964791919</c:v>
                </c:pt>
                <c:pt idx="54">
                  <c:v>-6.2114243966674367</c:v>
                </c:pt>
                <c:pt idx="55">
                  <c:v>-8.1073201647702611</c:v>
                </c:pt>
                <c:pt idx="56">
                  <c:v>-8.8688168071995275</c:v>
                </c:pt>
                <c:pt idx="57">
                  <c:v>-10.555284501067142</c:v>
                </c:pt>
                <c:pt idx="58">
                  <c:v>-10.708464466371584</c:v>
                </c:pt>
                <c:pt idx="59">
                  <c:v>-10.658622685015064</c:v>
                </c:pt>
                <c:pt idx="60">
                  <c:v>-11.087524746906254</c:v>
                </c:pt>
                <c:pt idx="61">
                  <c:v>-12.441004383827702</c:v>
                </c:pt>
                <c:pt idx="62">
                  <c:v>-12.847310239340773</c:v>
                </c:pt>
                <c:pt idx="63">
                  <c:v>-12.680147265516556</c:v>
                </c:pt>
                <c:pt idx="64">
                  <c:v>-11.25706400005361</c:v>
                </c:pt>
                <c:pt idx="65">
                  <c:v>-12.369668696437772</c:v>
                </c:pt>
                <c:pt idx="66">
                  <c:v>-13.16240650165974</c:v>
                </c:pt>
                <c:pt idx="67">
                  <c:v>-13.00415858567322</c:v>
                </c:pt>
                <c:pt idx="68">
                  <c:v>-13.810130263348587</c:v>
                </c:pt>
                <c:pt idx="69">
                  <c:v>-12.834501375496748</c:v>
                </c:pt>
                <c:pt idx="70">
                  <c:v>-13.782488783265526</c:v>
                </c:pt>
                <c:pt idx="71">
                  <c:v>-13.543350626799816</c:v>
                </c:pt>
                <c:pt idx="72">
                  <c:v>-14.421033374561368</c:v>
                </c:pt>
                <c:pt idx="73">
                  <c:v>-15.370669508084015</c:v>
                </c:pt>
                <c:pt idx="74">
                  <c:v>-13.884200701125069</c:v>
                </c:pt>
                <c:pt idx="75">
                  <c:v>-14.814864207520683</c:v>
                </c:pt>
                <c:pt idx="76">
                  <c:v>-14.855368557852378</c:v>
                </c:pt>
                <c:pt idx="77">
                  <c:v>-14.075253660688086</c:v>
                </c:pt>
                <c:pt idx="78">
                  <c:v>-13.942630203873877</c:v>
                </c:pt>
                <c:pt idx="79">
                  <c:v>-14.2068898021914</c:v>
                </c:pt>
                <c:pt idx="80">
                  <c:v>-15.324315469613895</c:v>
                </c:pt>
                <c:pt idx="81">
                  <c:v>-15.775006430090768</c:v>
                </c:pt>
                <c:pt idx="82">
                  <c:v>-17.481810149538042</c:v>
                </c:pt>
                <c:pt idx="83">
                  <c:v>-19.060519224849763</c:v>
                </c:pt>
                <c:pt idx="84">
                  <c:v>-18.417015221415813</c:v>
                </c:pt>
                <c:pt idx="85">
                  <c:v>-19.528433233240484</c:v>
                </c:pt>
                <c:pt idx="86">
                  <c:v>-17.476272629463434</c:v>
                </c:pt>
                <c:pt idx="87">
                  <c:v>-16.499338833995829</c:v>
                </c:pt>
                <c:pt idx="88">
                  <c:v>-16.402656821438491</c:v>
                </c:pt>
                <c:pt idx="89">
                  <c:v>-15.006048920212328</c:v>
                </c:pt>
                <c:pt idx="90">
                  <c:v>-15.443716479364411</c:v>
                </c:pt>
                <c:pt idx="91">
                  <c:v>-14.905176653328086</c:v>
                </c:pt>
                <c:pt idx="92">
                  <c:v>-16.168998377969508</c:v>
                </c:pt>
                <c:pt idx="93">
                  <c:v>-16.698837050841455</c:v>
                </c:pt>
                <c:pt idx="94">
                  <c:v>-16.993289847016747</c:v>
                </c:pt>
                <c:pt idx="95">
                  <c:v>-17.28410261587139</c:v>
                </c:pt>
                <c:pt idx="96">
                  <c:v>-17.953653672719792</c:v>
                </c:pt>
                <c:pt idx="97">
                  <c:v>-20.085850349808737</c:v>
                </c:pt>
                <c:pt idx="98">
                  <c:v>-19.419989111479875</c:v>
                </c:pt>
                <c:pt idx="99">
                  <c:v>-18.521144029059673</c:v>
                </c:pt>
                <c:pt idx="100">
                  <c:v>-19.077586329407577</c:v>
                </c:pt>
                <c:pt idx="101">
                  <c:v>-15.858031294013664</c:v>
                </c:pt>
                <c:pt idx="102">
                  <c:v>-14.154495430192132</c:v>
                </c:pt>
                <c:pt idx="103">
                  <c:v>-13.538933059443961</c:v>
                </c:pt>
                <c:pt idx="104">
                  <c:v>-11.359844955845842</c:v>
                </c:pt>
                <c:pt idx="105">
                  <c:v>-10.437631527558779</c:v>
                </c:pt>
                <c:pt idx="106">
                  <c:v>-9.6460684303468955</c:v>
                </c:pt>
                <c:pt idx="107">
                  <c:v>-7.6280243220913393</c:v>
                </c:pt>
                <c:pt idx="108">
                  <c:v>-6.9582381223872822</c:v>
                </c:pt>
                <c:pt idx="109">
                  <c:v>-7.6371326578108247</c:v>
                </c:pt>
                <c:pt idx="110">
                  <c:v>-4.818098670063705</c:v>
                </c:pt>
                <c:pt idx="111">
                  <c:v>-3.8749220136122546</c:v>
                </c:pt>
                <c:pt idx="112">
                  <c:v>-6.1339853383612279</c:v>
                </c:pt>
                <c:pt idx="113">
                  <c:v>-5.7462564937086604</c:v>
                </c:pt>
                <c:pt idx="114">
                  <c:v>-6.3218324780429187</c:v>
                </c:pt>
                <c:pt idx="115">
                  <c:v>-7.0248693833742628</c:v>
                </c:pt>
                <c:pt idx="116">
                  <c:v>-4.9876517582578526</c:v>
                </c:pt>
                <c:pt idx="117">
                  <c:v>-3.2854865410628009</c:v>
                </c:pt>
                <c:pt idx="118">
                  <c:v>-3.862484852665288</c:v>
                </c:pt>
                <c:pt idx="119">
                  <c:v>-5.1877517414201639</c:v>
                </c:pt>
                <c:pt idx="120">
                  <c:v>-5.8911398863012012</c:v>
                </c:pt>
                <c:pt idx="121">
                  <c:v>-5.6849937501307322</c:v>
                </c:pt>
                <c:pt idx="122">
                  <c:v>-4.7149667646498852</c:v>
                </c:pt>
                <c:pt idx="123">
                  <c:v>-5.716188907592092</c:v>
                </c:pt>
                <c:pt idx="124">
                  <c:v>-6.6710652458460196</c:v>
                </c:pt>
                <c:pt idx="125">
                  <c:v>-6.5739397910200585</c:v>
                </c:pt>
                <c:pt idx="126">
                  <c:v>-7.4277821650210782</c:v>
                </c:pt>
                <c:pt idx="127">
                  <c:v>-6.6745533513392061</c:v>
                </c:pt>
                <c:pt idx="128">
                  <c:v>-6.6912309146485009</c:v>
                </c:pt>
                <c:pt idx="129">
                  <c:v>-6.1826027507383214</c:v>
                </c:pt>
                <c:pt idx="130">
                  <c:v>-5.8710956123853562</c:v>
                </c:pt>
                <c:pt idx="131">
                  <c:v>-5.9843106046508758</c:v>
                </c:pt>
                <c:pt idx="132">
                  <c:v>-4.0816046396951977</c:v>
                </c:pt>
                <c:pt idx="133">
                  <c:v>-2.8762422395954177</c:v>
                </c:pt>
                <c:pt idx="134">
                  <c:v>-1.9139503147349461</c:v>
                </c:pt>
                <c:pt idx="135">
                  <c:v>-0.12622082353748346</c:v>
                </c:pt>
                <c:pt idx="136">
                  <c:v>-0.13825109521246529</c:v>
                </c:pt>
                <c:pt idx="137">
                  <c:v>0.1346411352622259</c:v>
                </c:pt>
                <c:pt idx="138">
                  <c:v>-2.0503964810768944</c:v>
                </c:pt>
                <c:pt idx="139">
                  <c:v>-1.8704166062425986</c:v>
                </c:pt>
                <c:pt idx="140">
                  <c:v>-1.5762981405443213</c:v>
                </c:pt>
                <c:pt idx="141">
                  <c:v>0.70278938794348655</c:v>
                </c:pt>
                <c:pt idx="142">
                  <c:v>1.5742366204931098</c:v>
                </c:pt>
                <c:pt idx="143">
                  <c:v>2.2091759993112801</c:v>
                </c:pt>
                <c:pt idx="144">
                  <c:v>2.4822561726800165</c:v>
                </c:pt>
                <c:pt idx="145">
                  <c:v>2.2140283936382454</c:v>
                </c:pt>
                <c:pt idx="146">
                  <c:v>0.85649283219337513</c:v>
                </c:pt>
                <c:pt idx="147">
                  <c:v>1.0673018967013943</c:v>
                </c:pt>
                <c:pt idx="148">
                  <c:v>1.6193651815518209</c:v>
                </c:pt>
                <c:pt idx="149">
                  <c:v>1.1131396270071865</c:v>
                </c:pt>
                <c:pt idx="150">
                  <c:v>1.7624831873829474</c:v>
                </c:pt>
                <c:pt idx="151">
                  <c:v>2.5625454113876924</c:v>
                </c:pt>
                <c:pt idx="152">
                  <c:v>2.9514688733116903</c:v>
                </c:pt>
                <c:pt idx="153">
                  <c:v>3.560789908683172</c:v>
                </c:pt>
                <c:pt idx="154">
                  <c:v>3.1453428078808847</c:v>
                </c:pt>
                <c:pt idx="155">
                  <c:v>4.5665756453749546</c:v>
                </c:pt>
                <c:pt idx="156">
                  <c:v>2.7553669251859061</c:v>
                </c:pt>
                <c:pt idx="157">
                  <c:v>2.2088159612018083</c:v>
                </c:pt>
                <c:pt idx="158">
                  <c:v>2.1074956149092081</c:v>
                </c:pt>
                <c:pt idx="159">
                  <c:v>3.0922931941804679</c:v>
                </c:pt>
                <c:pt idx="160">
                  <c:v>2.7531103635117136</c:v>
                </c:pt>
                <c:pt idx="161">
                  <c:v>6.0525894308606771</c:v>
                </c:pt>
                <c:pt idx="162">
                  <c:v>7.2923739669955161</c:v>
                </c:pt>
                <c:pt idx="163">
                  <c:v>7.0026084049546018</c:v>
                </c:pt>
                <c:pt idx="164">
                  <c:v>7.9464455664552309</c:v>
                </c:pt>
                <c:pt idx="165">
                  <c:v>9.2872038521526044</c:v>
                </c:pt>
                <c:pt idx="166">
                  <c:v>7.4250564301656361</c:v>
                </c:pt>
                <c:pt idx="167">
                  <c:v>8.5457842480965347</c:v>
                </c:pt>
                <c:pt idx="168">
                  <c:v>9.4880755969414619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0587696"/>
        <c:axId val="-400579776"/>
      </c:scatterChart>
      <c:valAx>
        <c:axId val="-400587696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00579776"/>
        <c:crossesAt val="0"/>
        <c:crossBetween val="midCat"/>
        <c:majorUnit val="10"/>
      </c:valAx>
      <c:valAx>
        <c:axId val="-400579776"/>
        <c:scaling>
          <c:orientation val="minMax"/>
          <c:max val="10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005876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'6599'!$L$1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'6599'!$A$2:$A$141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'6599'!$M$2:$M$177</c:f>
              <c:numCache>
                <c:formatCode>0.00</c:formatCode>
                <c:ptCount val="176"/>
                <c:pt idx="4">
                  <c:v>3.1309431630546944</c:v>
                </c:pt>
                <c:pt idx="5">
                  <c:v>3.1095582109495283</c:v>
                </c:pt>
                <c:pt idx="6">
                  <c:v>3.2220170832467945</c:v>
                </c:pt>
                <c:pt idx="7">
                  <c:v>3.2814095169614816</c:v>
                </c:pt>
                <c:pt idx="8">
                  <c:v>3.277930427158255</c:v>
                </c:pt>
                <c:pt idx="9">
                  <c:v>3.251780708545791</c:v>
                </c:pt>
                <c:pt idx="10">
                  <c:v>3.172235355483052</c:v>
                </c:pt>
                <c:pt idx="11">
                  <c:v>3.1661378265467608</c:v>
                </c:pt>
                <c:pt idx="12">
                  <c:v>3.1439865477547664</c:v>
                </c:pt>
                <c:pt idx="13">
                  <c:v>3.0046224181674606</c:v>
                </c:pt>
                <c:pt idx="14">
                  <c:v>2.8619482833929171</c:v>
                </c:pt>
                <c:pt idx="15">
                  <c:v>2.8969312090368629</c:v>
                </c:pt>
                <c:pt idx="16">
                  <c:v>2.8941169823674104</c:v>
                </c:pt>
                <c:pt idx="17">
                  <c:v>2.9096446636971729</c:v>
                </c:pt>
                <c:pt idx="18">
                  <c:v>2.9025626328804868</c:v>
                </c:pt>
                <c:pt idx="19">
                  <c:v>2.9072856403878724</c:v>
                </c:pt>
                <c:pt idx="20">
                  <c:v>2.9606639675818767</c:v>
                </c:pt>
                <c:pt idx="21">
                  <c:v>3.0306367316917147</c:v>
                </c:pt>
                <c:pt idx="22">
                  <c:v>2.9415468658994159</c:v>
                </c:pt>
                <c:pt idx="23">
                  <c:v>2.9010019458676881</c:v>
                </c:pt>
                <c:pt idx="24">
                  <c:v>2.9845246107523655</c:v>
                </c:pt>
                <c:pt idx="25">
                  <c:v>3.0053584005507452</c:v>
                </c:pt>
                <c:pt idx="26">
                  <c:v>3.0864810181995668</c:v>
                </c:pt>
                <c:pt idx="27">
                  <c:v>3.0761990353472339</c:v>
                </c:pt>
                <c:pt idx="28">
                  <c:v>3.0829993601583463</c:v>
                </c:pt>
                <c:pt idx="29">
                  <c:v>2.9820969868147618</c:v>
                </c:pt>
                <c:pt idx="30">
                  <c:v>3.0110559595696569</c:v>
                </c:pt>
                <c:pt idx="31">
                  <c:v>2.9323970905639198</c:v>
                </c:pt>
                <c:pt idx="32">
                  <c:v>3.1303368303246426</c:v>
                </c:pt>
                <c:pt idx="33">
                  <c:v>3.046870225957929</c:v>
                </c:pt>
                <c:pt idx="34">
                  <c:v>3.0574997104050476</c:v>
                </c:pt>
                <c:pt idx="35">
                  <c:v>3.0213785807904303</c:v>
                </c:pt>
                <c:pt idx="36">
                  <c:v>3.0206092603068551</c:v>
                </c:pt>
                <c:pt idx="37">
                  <c:v>3.1322413607683459</c:v>
                </c:pt>
                <c:pt idx="38">
                  <c:v>3.0662857025023675</c:v>
                </c:pt>
                <c:pt idx="39">
                  <c:v>3.0644226022593615</c:v>
                </c:pt>
                <c:pt idx="40">
                  <c:v>3.1005959824421718</c:v>
                </c:pt>
                <c:pt idx="41">
                  <c:v>3.0854937778361622</c:v>
                </c:pt>
                <c:pt idx="42">
                  <c:v>3.1099279666662043</c:v>
                </c:pt>
                <c:pt idx="43">
                  <c:v>2.9327394248792764</c:v>
                </c:pt>
                <c:pt idx="44">
                  <c:v>2.9471719455933827</c:v>
                </c:pt>
                <c:pt idx="45">
                  <c:v>2.940265320656815</c:v>
                </c:pt>
                <c:pt idx="46">
                  <c:v>2.9292814775853504</c:v>
                </c:pt>
                <c:pt idx="47">
                  <c:v>2.8776765121297725</c:v>
                </c:pt>
                <c:pt idx="48">
                  <c:v>2.8816736810856636</c:v>
                </c:pt>
                <c:pt idx="49">
                  <c:v>2.8807346802059057</c:v>
                </c:pt>
                <c:pt idx="50">
                  <c:v>2.8637930893255885</c:v>
                </c:pt>
                <c:pt idx="51">
                  <c:v>2.8485956705438964</c:v>
                </c:pt>
                <c:pt idx="52">
                  <c:v>2.9419425729367652</c:v>
                </c:pt>
                <c:pt idx="53">
                  <c:v>2.9509868451292789</c:v>
                </c:pt>
                <c:pt idx="54">
                  <c:v>2.8737190120780864</c:v>
                </c:pt>
                <c:pt idx="55">
                  <c:v>2.8156280166805416</c:v>
                </c:pt>
                <c:pt idx="56">
                  <c:v>2.7922954586914122</c:v>
                </c:pt>
                <c:pt idx="57">
                  <c:v>2.740621422232854</c:v>
                </c:pt>
                <c:pt idx="58">
                  <c:v>2.7359279275749695</c:v>
                </c:pt>
                <c:pt idx="59">
                  <c:v>2.7374550994480753</c:v>
                </c:pt>
                <c:pt idx="60">
                  <c:v>2.7243133708137788</c:v>
                </c:pt>
                <c:pt idx="61">
                  <c:v>2.6828422199826587</c:v>
                </c:pt>
                <c:pt idx="62">
                  <c:v>2.6703928480394827</c:v>
                </c:pt>
                <c:pt idx="63">
                  <c:v>2.6755147876030589</c:v>
                </c:pt>
                <c:pt idx="64">
                  <c:v>2.7191186211128806</c:v>
                </c:pt>
                <c:pt idx="65">
                  <c:v>2.6850279736288076</c:v>
                </c:pt>
                <c:pt idx="66">
                  <c:v>2.6607381740684177</c:v>
                </c:pt>
                <c:pt idx="67">
                  <c:v>2.6655869527375335</c:v>
                </c:pt>
                <c:pt idx="68">
                  <c:v>2.6408916620965073</c:v>
                </c:pt>
                <c:pt idx="69">
                  <c:v>2.6707853166884084</c:v>
                </c:pt>
                <c:pt idx="70">
                  <c:v>2.6417386079673202</c:v>
                </c:pt>
                <c:pt idx="71">
                  <c:v>2.6490658955642159</c:v>
                </c:pt>
                <c:pt idx="72">
                  <c:v>2.6221733494029147</c:v>
                </c:pt>
                <c:pt idx="73">
                  <c:v>2.5930761230733212</c:v>
                </c:pt>
                <c:pt idx="74">
                  <c:v>2.6386221146180224</c:v>
                </c:pt>
                <c:pt idx="75">
                  <c:v>2.6101062170796308</c:v>
                </c:pt>
                <c:pt idx="76">
                  <c:v>2.6088651477823173</c:v>
                </c:pt>
                <c:pt idx="77">
                  <c:v>2.6327681764525459</c:v>
                </c:pt>
                <c:pt idx="78">
                  <c:v>2.6368318115684732</c:v>
                </c:pt>
                <c:pt idx="79">
                  <c:v>2.6287347930678298</c:v>
                </c:pt>
                <c:pt idx="80">
                  <c:v>2.5944964291263908</c:v>
                </c:pt>
                <c:pt idx="81">
                  <c:v>2.5806870800306987</c:v>
                </c:pt>
                <c:pt idx="82">
                  <c:v>2.5283899397136755</c:v>
                </c:pt>
                <c:pt idx="83">
                  <c:v>2.4800176699027849</c:v>
                </c:pt>
                <c:pt idx="84">
                  <c:v>2.4997348868145512</c:v>
                </c:pt>
                <c:pt idx="85">
                  <c:v>2.4656805998142368</c:v>
                </c:pt>
                <c:pt idx="86">
                  <c:v>2.5285596115166196</c:v>
                </c:pt>
                <c:pt idx="87">
                  <c:v>2.5584932489934329</c:v>
                </c:pt>
                <c:pt idx="88">
                  <c:v>2.5614556240569701</c:v>
                </c:pt>
                <c:pt idx="89">
                  <c:v>2.6042482419462378</c:v>
                </c:pt>
                <c:pt idx="90">
                  <c:v>2.5908379350126451</c:v>
                </c:pt>
                <c:pt idx="91">
                  <c:v>2.6073390080579086</c:v>
                </c:pt>
                <c:pt idx="92">
                  <c:v>2.5686150110826276</c:v>
                </c:pt>
                <c:pt idx="93">
                  <c:v>2.5523805448081207</c:v>
                </c:pt>
                <c:pt idx="94">
                  <c:v>2.5433583947958711</c:v>
                </c:pt>
                <c:pt idx="95">
                  <c:v>2.5344477766588902</c:v>
                </c:pt>
                <c:pt idx="96">
                  <c:v>2.5139324677393904</c:v>
                </c:pt>
                <c:pt idx="97">
                  <c:v>2.4486011191287127</c:v>
                </c:pt>
                <c:pt idx="98">
                  <c:v>2.4690033705509373</c:v>
                </c:pt>
                <c:pt idx="99">
                  <c:v>2.4965443390073561</c:v>
                </c:pt>
                <c:pt idx="100">
                  <c:v>2.4794947270759704</c:v>
                </c:pt>
                <c:pt idx="101">
                  <c:v>2.5781431653972202</c:v>
                </c:pt>
                <c:pt idx="102">
                  <c:v>2.6303401773267505</c:v>
                </c:pt>
                <c:pt idx="103">
                  <c:v>2.6492012515733672</c:v>
                </c:pt>
                <c:pt idx="104">
                  <c:v>2.7159693720189515</c:v>
                </c:pt>
                <c:pt idx="105">
                  <c:v>2.744226355825496</c:v>
                </c:pt>
                <c:pt idx="106">
                  <c:v>2.7684801618683332</c:v>
                </c:pt>
                <c:pt idx="107">
                  <c:v>2.8303138306686098</c:v>
                </c:pt>
                <c:pt idx="108">
                  <c:v>2.8508363444581111</c:v>
                </c:pt>
                <c:pt idx="109">
                  <c:v>2.8300347476634879</c:v>
                </c:pt>
                <c:pt idx="110">
                  <c:v>2.9164110628401452</c:v>
                </c:pt>
                <c:pt idx="111">
                  <c:v>2.9453103682401567</c:v>
                </c:pt>
                <c:pt idx="112">
                  <c:v>2.8760917754205342</c:v>
                </c:pt>
                <c:pt idx="113">
                  <c:v>2.8879719404112216</c:v>
                </c:pt>
                <c:pt idx="114">
                  <c:v>2.8703360648428315</c:v>
                </c:pt>
                <c:pt idx="115">
                  <c:v>2.8487947362956536</c:v>
                </c:pt>
                <c:pt idx="116">
                  <c:v>2.9112158892279472</c:v>
                </c:pt>
                <c:pt idx="117">
                  <c:v>2.9633709040033036</c:v>
                </c:pt>
                <c:pt idx="118">
                  <c:v>2.9456914477654577</c:v>
                </c:pt>
                <c:pt idx="119">
                  <c:v>2.9050847466849357</c:v>
                </c:pt>
                <c:pt idx="120">
                  <c:v>2.8835326560191814</c:v>
                </c:pt>
                <c:pt idx="121">
                  <c:v>2.8898490550791802</c:v>
                </c:pt>
                <c:pt idx="122">
                  <c:v>2.9195710651691389</c:v>
                </c:pt>
                <c:pt idx="123">
                  <c:v>2.8888932231294486</c:v>
                </c:pt>
                <c:pt idx="124">
                  <c:v>2.8596354348564992</c:v>
                </c:pt>
                <c:pt idx="125">
                  <c:v>2.8626113971663498</c:v>
                </c:pt>
                <c:pt idx="126">
                  <c:v>2.8364493294763333</c:v>
                </c:pt>
                <c:pt idx="127">
                  <c:v>2.8595285579260477</c:v>
                </c:pt>
                <c:pt idx="128">
                  <c:v>2.8590175507969944</c:v>
                </c:pt>
                <c:pt idx="129">
                  <c:v>2.8746021186967026</c:v>
                </c:pt>
                <c:pt idx="130">
                  <c:v>2.8841468204913969</c:v>
                </c:pt>
                <c:pt idx="131">
                  <c:v>2.880677868397469</c:v>
                </c:pt>
                <c:pt idx="132">
                  <c:v>2.9389775309172741</c:v>
                </c:pt>
                <c:pt idx="133">
                  <c:v>2.9759103110914911</c:v>
                </c:pt>
                <c:pt idx="134">
                  <c:v>3.0053953158679416</c:v>
                </c:pt>
                <c:pt idx="135">
                  <c:v>3.0601720538049264</c:v>
                </c:pt>
                <c:pt idx="136">
                  <c:v>3.0598034415276798</c:v>
                </c:pt>
                <c:pt idx="137">
                  <c:v>3.0681649672883466</c:v>
                </c:pt>
                <c:pt idx="138">
                  <c:v>3.001214551421743</c:v>
                </c:pt>
                <c:pt idx="139">
                  <c:v>3.0067292058961881</c:v>
                </c:pt>
                <c:pt idx="140">
                  <c:v>3.0157411118905291</c:v>
                </c:pt>
                <c:pt idx="141">
                  <c:v>3.0855732542242138</c:v>
                </c:pt>
                <c:pt idx="142">
                  <c:v>3.1122747417357877</c:v>
                </c:pt>
                <c:pt idx="143">
                  <c:v>3.1317295351654684</c:v>
                </c:pt>
                <c:pt idx="144">
                  <c:v>3.1400968195706644</c:v>
                </c:pt>
                <c:pt idx="145">
                  <c:v>3.1318782144448134</c:v>
                </c:pt>
                <c:pt idx="146">
                  <c:v>3.0902827884838118</c:v>
                </c:pt>
                <c:pt idx="147">
                  <c:v>3.0967420615103824</c:v>
                </c:pt>
                <c:pt idx="148">
                  <c:v>3.1136574986767891</c:v>
                </c:pt>
                <c:pt idx="149">
                  <c:v>3.0981465476773051</c:v>
                </c:pt>
                <c:pt idx="150">
                  <c:v>3.1180426909209604</c:v>
                </c:pt>
                <c:pt idx="151">
                  <c:v>3.1425569135667111</c:v>
                </c:pt>
                <c:pt idx="152">
                  <c:v>3.1544736821025849</c:v>
                </c:pt>
                <c:pt idx="153">
                  <c:v>3.1731435193673265</c:v>
                </c:pt>
                <c:pt idx="154">
                  <c:v>3.1604140560568097</c:v>
                </c:pt>
                <c:pt idx="155">
                  <c:v>3.2039611917225663</c:v>
                </c:pt>
                <c:pt idx="156">
                  <c:v>3.1484650409327046</c:v>
                </c:pt>
                <c:pt idx="157">
                  <c:v>3.1317185034555441</c:v>
                </c:pt>
                <c:pt idx="158">
                  <c:v>3.1286140080137663</c:v>
                </c:pt>
                <c:pt idx="159">
                  <c:v>3.1587885949332817</c:v>
                </c:pt>
                <c:pt idx="160">
                  <c:v>3.1483958989914465</c:v>
                </c:pt>
                <c:pt idx="161">
                  <c:v>3.2494932412295503</c:v>
                </c:pt>
                <c:pt idx="162">
                  <c:v>3.2874807292519668</c:v>
                </c:pt>
                <c:pt idx="163">
                  <c:v>3.2786021979455069</c:v>
                </c:pt>
                <c:pt idx="164">
                  <c:v>3.3075217414811888</c:v>
                </c:pt>
                <c:pt idx="165">
                  <c:v>3.3486031050846345</c:v>
                </c:pt>
                <c:pt idx="166">
                  <c:v>3.2915461723459525</c:v>
                </c:pt>
                <c:pt idx="167">
                  <c:v>3.325885715483639</c:v>
                </c:pt>
                <c:pt idx="168">
                  <c:v>3.3547578947088041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1020944"/>
        <c:axId val="-401013024"/>
      </c:scatterChart>
      <c:valAx>
        <c:axId val="-40102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01013024"/>
        <c:crossesAt val="0"/>
        <c:crossBetween val="midCat"/>
        <c:majorUnit val="10"/>
      </c:valAx>
      <c:valAx>
        <c:axId val="-4010130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0102094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'7008'!$L$1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'7008'!$A$2:$A$141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'7008'!$L$2:$L$141</c:f>
              <c:numCache>
                <c:formatCode>0.00</c:formatCode>
                <c:ptCount val="140"/>
                <c:pt idx="0">
                  <c:v>1.8098311961253937</c:v>
                </c:pt>
                <c:pt idx="1">
                  <c:v>2.07032193614033</c:v>
                </c:pt>
                <c:pt idx="2">
                  <c:v>2.1659287795906899</c:v>
                </c:pt>
                <c:pt idx="3">
                  <c:v>2.3433103901033037</c:v>
                </c:pt>
                <c:pt idx="4">
                  <c:v>2.3836092883270741</c:v>
                </c:pt>
                <c:pt idx="5">
                  <c:v>2.4834920155683875</c:v>
                </c:pt>
                <c:pt idx="6">
                  <c:v>2.5638896814210823</c:v>
                </c:pt>
                <c:pt idx="7">
                  <c:v>2.7396493695157629</c:v>
                </c:pt>
                <c:pt idx="8">
                  <c:v>2.6817154342076024</c:v>
                </c:pt>
                <c:pt idx="9">
                  <c:v>2.8773022090070497</c:v>
                </c:pt>
                <c:pt idx="10">
                  <c:v>2.8838679578485604</c:v>
                </c:pt>
                <c:pt idx="11">
                  <c:v>3.102606049335574</c:v>
                </c:pt>
                <c:pt idx="12">
                  <c:v>2.9520541354021925</c:v>
                </c:pt>
                <c:pt idx="13">
                  <c:v>3.0230958460484407</c:v>
                </c:pt>
                <c:pt idx="14">
                  <c:v>3.0249616208814447</c:v>
                </c:pt>
                <c:pt idx="15">
                  <c:v>2.8828914343945851</c:v>
                </c:pt>
                <c:pt idx="16">
                  <c:v>2.8919623573789841</c:v>
                </c:pt>
                <c:pt idx="17">
                  <c:v>2.8929523202862097</c:v>
                </c:pt>
                <c:pt idx="18">
                  <c:v>2.9457151549190144</c:v>
                </c:pt>
                <c:pt idx="19">
                  <c:v>2.884071766633197</c:v>
                </c:pt>
                <c:pt idx="20">
                  <c:v>2.948602887629443</c:v>
                </c:pt>
                <c:pt idx="21">
                  <c:v>2.8590032449735086</c:v>
                </c:pt>
                <c:pt idx="22">
                  <c:v>2.9910951066512519</c:v>
                </c:pt>
                <c:pt idx="23">
                  <c:v>2.8481664208728863</c:v>
                </c:pt>
                <c:pt idx="24">
                  <c:v>2.883800634085524</c:v>
                </c:pt>
                <c:pt idx="25">
                  <c:v>2.7817382729086675</c:v>
                </c:pt>
                <c:pt idx="26">
                  <c:v>2.8344811961224878</c:v>
                </c:pt>
                <c:pt idx="27">
                  <c:v>2.8375098203905931</c:v>
                </c:pt>
                <c:pt idx="28">
                  <c:v>2.7663148924422565</c:v>
                </c:pt>
                <c:pt idx="29">
                  <c:v>2.7427214445599648</c:v>
                </c:pt>
                <c:pt idx="30">
                  <c:v>2.7585861254266035</c:v>
                </c:pt>
                <c:pt idx="31">
                  <c:v>2.7657565382490943</c:v>
                </c:pt>
                <c:pt idx="32">
                  <c:v>2.7575282556656773</c:v>
                </c:pt>
                <c:pt idx="33">
                  <c:v>2.6591838797972147</c:v>
                </c:pt>
                <c:pt idx="34">
                  <c:v>2.5692266063417097</c:v>
                </c:pt>
                <c:pt idx="35">
                  <c:v>2.4787593080933794</c:v>
                </c:pt>
                <c:pt idx="36">
                  <c:v>2.5193847052219036</c:v>
                </c:pt>
                <c:pt idx="37">
                  <c:v>2.499836682847191</c:v>
                </c:pt>
                <c:pt idx="38">
                  <c:v>2.4437809803021082</c:v>
                </c:pt>
                <c:pt idx="39">
                  <c:v>2.3395774712525168</c:v>
                </c:pt>
                <c:pt idx="40">
                  <c:v>2.37251380921502</c:v>
                </c:pt>
                <c:pt idx="41">
                  <c:v>2.3512308587213071</c:v>
                </c:pt>
                <c:pt idx="42">
                  <c:v>2.4522431532672808</c:v>
                </c:pt>
                <c:pt idx="43">
                  <c:v>2.4236117799426635</c:v>
                </c:pt>
                <c:pt idx="44">
                  <c:v>2.4548643167141391</c:v>
                </c:pt>
                <c:pt idx="45">
                  <c:v>2.3944346567601964</c:v>
                </c:pt>
                <c:pt idx="46">
                  <c:v>2.3464744018445116</c:v>
                </c:pt>
                <c:pt idx="47">
                  <c:v>2.4306780180894938</c:v>
                </c:pt>
                <c:pt idx="48">
                  <c:v>2.3942410907484648</c:v>
                </c:pt>
                <c:pt idx="49">
                  <c:v>2.3110145051988038</c:v>
                </c:pt>
                <c:pt idx="50">
                  <c:v>2.2825534747947214</c:v>
                </c:pt>
                <c:pt idx="51">
                  <c:v>2.208365371031332</c:v>
                </c:pt>
                <c:pt idx="52">
                  <c:v>2.085039880596915</c:v>
                </c:pt>
                <c:pt idx="53">
                  <c:v>1.9081978046860575</c:v>
                </c:pt>
                <c:pt idx="54">
                  <c:v>1.8245813849275825</c:v>
                </c:pt>
                <c:pt idx="55">
                  <c:v>1.7473238075335813</c:v>
                </c:pt>
                <c:pt idx="56">
                  <c:v>1.7246716138849476</c:v>
                </c:pt>
                <c:pt idx="57">
                  <c:v>1.6489827686508136</c:v>
                </c:pt>
                <c:pt idx="58">
                  <c:v>1.5618010839569378</c:v>
                </c:pt>
                <c:pt idx="59">
                  <c:v>1.5502159559059914</c:v>
                </c:pt>
                <c:pt idx="60">
                  <c:v>1.5918125687709743</c:v>
                </c:pt>
                <c:pt idx="61">
                  <c:v>1.5851685918865381</c:v>
                </c:pt>
                <c:pt idx="62">
                  <c:v>1.4982165732069006</c:v>
                </c:pt>
                <c:pt idx="63">
                  <c:v>1.4369966265817595</c:v>
                </c:pt>
                <c:pt idx="64">
                  <c:v>1.4126042318713716</c:v>
                </c:pt>
                <c:pt idx="65">
                  <c:v>1.4116695138957653</c:v>
                </c:pt>
                <c:pt idx="66">
                  <c:v>1.3659659332177041</c:v>
                </c:pt>
                <c:pt idx="67">
                  <c:v>1.3315042841537779</c:v>
                </c:pt>
                <c:pt idx="68">
                  <c:v>1.3734408786533889</c:v>
                </c:pt>
                <c:pt idx="69">
                  <c:v>1.3633047048061377</c:v>
                </c:pt>
                <c:pt idx="70">
                  <c:v>1.2997721010589767</c:v>
                </c:pt>
                <c:pt idx="71">
                  <c:v>1.2855719958810266</c:v>
                </c:pt>
                <c:pt idx="72">
                  <c:v>1.2638262561554119</c:v>
                </c:pt>
                <c:pt idx="73">
                  <c:v>1.254010054389942</c:v>
                </c:pt>
                <c:pt idx="74">
                  <c:v>1.2525812309171609</c:v>
                </c:pt>
                <c:pt idx="75">
                  <c:v>1.2295278918854298</c:v>
                </c:pt>
                <c:pt idx="76">
                  <c:v>1.2330061666613092</c:v>
                </c:pt>
                <c:pt idx="77">
                  <c:v>1.2387626994362204</c:v>
                </c:pt>
                <c:pt idx="78">
                  <c:v>1.1837857486237819</c:v>
                </c:pt>
                <c:pt idx="79">
                  <c:v>1.2389566501413498</c:v>
                </c:pt>
                <c:pt idx="80">
                  <c:v>1.1781678381702403</c:v>
                </c:pt>
                <c:pt idx="81">
                  <c:v>1.2030136778329406</c:v>
                </c:pt>
                <c:pt idx="82">
                  <c:v>1.1902478857163508</c:v>
                </c:pt>
                <c:pt idx="83">
                  <c:v>1.1939878736646425</c:v>
                </c:pt>
                <c:pt idx="84">
                  <c:v>1.1744215587323237</c:v>
                </c:pt>
                <c:pt idx="85">
                  <c:v>1.1802004045211267</c:v>
                </c:pt>
                <c:pt idx="86">
                  <c:v>1.1554648490321873</c:v>
                </c:pt>
                <c:pt idx="87">
                  <c:v>1.219632674211321</c:v>
                </c:pt>
                <c:pt idx="88">
                  <c:v>1.1927108129444506</c:v>
                </c:pt>
                <c:pt idx="89">
                  <c:v>1.1722484061193126</c:v>
                </c:pt>
                <c:pt idx="90">
                  <c:v>1.1242727125219139</c:v>
                </c:pt>
                <c:pt idx="91">
                  <c:v>1.154385495913931</c:v>
                </c:pt>
                <c:pt idx="92">
                  <c:v>1.1676681131048525</c:v>
                </c:pt>
                <c:pt idx="93">
                  <c:v>1.1641583618810349</c:v>
                </c:pt>
                <c:pt idx="94">
                  <c:v>1.1281866050808276</c:v>
                </c:pt>
                <c:pt idx="95">
                  <c:v>1.1250590355890302</c:v>
                </c:pt>
                <c:pt idx="96">
                  <c:v>1.1070234230958469</c:v>
                </c:pt>
                <c:pt idx="97">
                  <c:v>1.1154951516426967</c:v>
                </c:pt>
                <c:pt idx="98">
                  <c:v>1.0779919748624727</c:v>
                </c:pt>
                <c:pt idx="99">
                  <c:v>1.0932547840032836</c:v>
                </c:pt>
                <c:pt idx="100">
                  <c:v>1.1217214287715267</c:v>
                </c:pt>
                <c:pt idx="101">
                  <c:v>1.101623149845951</c:v>
                </c:pt>
                <c:pt idx="102">
                  <c:v>1.1102250558633129</c:v>
                </c:pt>
                <c:pt idx="103">
                  <c:v>1.0677376179344067</c:v>
                </c:pt>
                <c:pt idx="104">
                  <c:v>1.0826205934561286</c:v>
                </c:pt>
                <c:pt idx="105">
                  <c:v>1.0651918268386744</c:v>
                </c:pt>
                <c:pt idx="106">
                  <c:v>1.0660788977379321</c:v>
                </c:pt>
                <c:pt idx="107">
                  <c:v>1.0449541401784961</c:v>
                </c:pt>
                <c:pt idx="108">
                  <c:v>1.06298336625181</c:v>
                </c:pt>
                <c:pt idx="109">
                  <c:v>1.0412324971096145</c:v>
                </c:pt>
                <c:pt idx="110">
                  <c:v>1.0644156341522433</c:v>
                </c:pt>
                <c:pt idx="111">
                  <c:v>1.0470323099023049</c:v>
                </c:pt>
                <c:pt idx="112">
                  <c:v>1.052253061102751</c:v>
                </c:pt>
                <c:pt idx="113">
                  <c:v>1.0229671598182497</c:v>
                </c:pt>
                <c:pt idx="114">
                  <c:v>1.0480984297533633</c:v>
                </c:pt>
                <c:pt idx="115">
                  <c:v>1.0791796308943293</c:v>
                </c:pt>
                <c:pt idx="116">
                  <c:v>1.0829579599823018</c:v>
                </c:pt>
                <c:pt idx="117">
                  <c:v>1.0621719863037173</c:v>
                </c:pt>
                <c:pt idx="118">
                  <c:v>1.0502925118124089</c:v>
                </c:pt>
                <c:pt idx="119">
                  <c:v>1.0868490777266828</c:v>
                </c:pt>
                <c:pt idx="120">
                  <c:v>1.0637035682736273</c:v>
                </c:pt>
                <c:pt idx="121">
                  <c:v>1.0753650559510692</c:v>
                </c:pt>
                <c:pt idx="122">
                  <c:v>1.0910892272910078</c:v>
                </c:pt>
                <c:pt idx="123">
                  <c:v>1.0554943362609841</c:v>
                </c:pt>
                <c:pt idx="124">
                  <c:v>1.0741091755980112</c:v>
                </c:pt>
                <c:pt idx="125">
                  <c:v>1.0393473088029768</c:v>
                </c:pt>
                <c:pt idx="126">
                  <c:v>1.0799004634185938</c:v>
                </c:pt>
                <c:pt idx="127">
                  <c:v>1.0635551765188336</c:v>
                </c:pt>
                <c:pt idx="128">
                  <c:v>1.0645435182934559</c:v>
                </c:pt>
                <c:pt idx="129">
                  <c:v>1.1028105427943762</c:v>
                </c:pt>
                <c:pt idx="130">
                  <c:v>1.1222860133028461</c:v>
                </c:pt>
                <c:pt idx="131">
                  <c:v>1.1979697989507443</c:v>
                </c:pt>
                <c:pt idx="132">
                  <c:v>1.2173567639575176</c:v>
                </c:pt>
                <c:pt idx="133">
                  <c:v>1.2666450348653786</c:v>
                </c:pt>
                <c:pt idx="134">
                  <c:v>1.2537431199818421</c:v>
                </c:pt>
                <c:pt idx="135">
                  <c:v>1.3376755050720965</c:v>
                </c:pt>
                <c:pt idx="136">
                  <c:v>1.2964753563179601</c:v>
                </c:pt>
                <c:pt idx="137">
                  <c:v>1.4303280627600696</c:v>
                </c:pt>
                <c:pt idx="138">
                  <c:v>1.4060423012356111</c:v>
                </c:pt>
                <c:pt idx="139">
                  <c:v>1.4124667192716913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3127216"/>
        <c:axId val="-382767840"/>
      </c:scatterChart>
      <c:valAx>
        <c:axId val="-38312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82767840"/>
        <c:crossesAt val="0"/>
        <c:crossBetween val="midCat"/>
        <c:majorUnit val="10"/>
      </c:valAx>
      <c:valAx>
        <c:axId val="-38276784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8312721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'7008'!$A$2:$A$179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'7008'!$P$2:$P$177</c:f>
              <c:numCache>
                <c:formatCode>General</c:formatCode>
                <c:ptCount val="176"/>
                <c:pt idx="4">
                  <c:v>-15.887533720291588</c:v>
                </c:pt>
                <c:pt idx="5">
                  <c:v>-12.041062598373948</c:v>
                </c:pt>
                <c:pt idx="6">
                  <c:v>-8.8655371597694703</c:v>
                </c:pt>
                <c:pt idx="7">
                  <c:v>-2.4063301407391853</c:v>
                </c:pt>
                <c:pt idx="8">
                  <c:v>-3.9940943225043566</c:v>
                </c:pt>
                <c:pt idx="9">
                  <c:v>3.1478356283104381</c:v>
                </c:pt>
                <c:pt idx="10">
                  <c:v>3.7810439029400587</c:v>
                </c:pt>
                <c:pt idx="11">
                  <c:v>11.720162822510757</c:v>
                </c:pt>
                <c:pt idx="12">
                  <c:v>6.9432050469250788</c:v>
                </c:pt>
                <c:pt idx="13">
                  <c:v>9.7965689262796971</c:v>
                </c:pt>
                <c:pt idx="14">
                  <c:v>10.267939000361817</c:v>
                </c:pt>
                <c:pt idx="15">
                  <c:v>5.783039756375457</c:v>
                </c:pt>
                <c:pt idx="16">
                  <c:v>6.5025108219501675</c:v>
                </c:pt>
                <c:pt idx="17">
                  <c:v>6.9437233194522063</c:v>
                </c:pt>
                <c:pt idx="18">
                  <c:v>9.1676751219118628</c:v>
                </c:pt>
                <c:pt idx="19">
                  <c:v>7.4521801923100037</c:v>
                </c:pt>
                <c:pt idx="20">
                  <c:v>10.081359403504235</c:v>
                </c:pt>
                <c:pt idx="21">
                  <c:v>7.4032230011795503</c:v>
                </c:pt>
                <c:pt idx="22">
                  <c:v>12.358778630575227</c:v>
                </c:pt>
                <c:pt idx="23">
                  <c:v>7.8443179506623801</c:v>
                </c:pt>
                <c:pt idx="24">
                  <c:v>9.4784653704846296</c:v>
                </c:pt>
                <c:pt idx="25">
                  <c:v>6.3711895866005053</c:v>
                </c:pt>
                <c:pt idx="26">
                  <c:v>8.5944557622433049</c:v>
                </c:pt>
                <c:pt idx="27">
                  <c:v>9.1058672194785899</c:v>
                </c:pt>
                <c:pt idx="28">
                  <c:v>7.0614760047818885</c:v>
                </c:pt>
                <c:pt idx="29">
                  <c:v>6.6561870198726236</c:v>
                </c:pt>
                <c:pt idx="30">
                  <c:v>7.6095933260735675</c:v>
                </c:pt>
                <c:pt idx="31">
                  <c:v>8.2636225095934464</c:v>
                </c:pt>
                <c:pt idx="32">
                  <c:v>8.387415323558816</c:v>
                </c:pt>
                <c:pt idx="33">
                  <c:v>5.408164088509098</c:v>
                </c:pt>
                <c:pt idx="34">
                  <c:v>2.7177130808359382</c:v>
                </c:pt>
                <c:pt idx="35">
                  <c:v>9.6999558923266289E-3</c:v>
                </c:pt>
                <c:pt idx="36">
                  <c:v>1.8157130545644324</c:v>
                </c:pt>
                <c:pt idx="37">
                  <c:v>1.5497236452295362</c:v>
                </c:pt>
                <c:pt idx="38">
                  <c:v>2.6634248906956537E-2</c:v>
                </c:pt>
                <c:pt idx="39">
                  <c:v>-3.1543694998983227</c:v>
                </c:pt>
                <c:pt idx="40">
                  <c:v>-1.6131203120648352</c:v>
                </c:pt>
                <c:pt idx="41">
                  <c:v>-1.9388499762075371</c:v>
                </c:pt>
                <c:pt idx="42">
                  <c:v>1.9465164969721691</c:v>
                </c:pt>
                <c:pt idx="43">
                  <c:v>1.3677523424975551</c:v>
                </c:pt>
                <c:pt idx="44">
                  <c:v>2.8510217724978224</c:v>
                </c:pt>
                <c:pt idx="45">
                  <c:v>1.1773201823545643</c:v>
                </c:pt>
                <c:pt idx="46">
                  <c:v>-6.7011783693528365E-2</c:v>
                </c:pt>
                <c:pt idx="47">
                  <c:v>3.2395671802593862</c:v>
                </c:pt>
                <c:pt idx="48">
                  <c:v>2.3920277487287755</c:v>
                </c:pt>
                <c:pt idx="49">
                  <c:v>-6.6659760432040582E-2</c:v>
                </c:pt>
                <c:pt idx="50">
                  <c:v>-0.63955835231300151</c:v>
                </c:pt>
                <c:pt idx="51">
                  <c:v>-2.7870161343893685</c:v>
                </c:pt>
                <c:pt idx="52">
                  <c:v>-6.6264633240778856</c:v>
                </c:pt>
                <c:pt idx="53">
                  <c:v>-12.308692596662517</c:v>
                </c:pt>
                <c:pt idx="54">
                  <c:v>-14.780803598538844</c:v>
                </c:pt>
                <c:pt idx="55">
                  <c:v>-17.033955175539838</c:v>
                </c:pt>
                <c:pt idx="56">
                  <c:v>-17.406833153248385</c:v>
                </c:pt>
                <c:pt idx="57">
                  <c:v>-19.605967242187873</c:v>
                </c:pt>
                <c:pt idx="58">
                  <c:v>-22.200844042465658</c:v>
                </c:pt>
                <c:pt idx="59">
                  <c:v>-22.192640342184244</c:v>
                </c:pt>
                <c:pt idx="60">
                  <c:v>-20.353184546414791</c:v>
                </c:pt>
                <c:pt idx="61">
                  <c:v>-20.174837987476344</c:v>
                </c:pt>
                <c:pt idx="62">
                  <c:v>-22.761806502643616</c:v>
                </c:pt>
                <c:pt idx="63">
                  <c:v>-24.462720705569815</c:v>
                </c:pt>
                <c:pt idx="64">
                  <c:v>-24.895520505806619</c:v>
                </c:pt>
                <c:pt idx="65">
                  <c:v>-24.520582181340846</c:v>
                </c:pt>
                <c:pt idx="66">
                  <c:v>-25.687208164935022</c:v>
                </c:pt>
                <c:pt idx="67">
                  <c:v>-26.466731160338913</c:v>
                </c:pt>
                <c:pt idx="68">
                  <c:v>-24.615568487921223</c:v>
                </c:pt>
                <c:pt idx="69">
                  <c:v>-24.557471715768088</c:v>
                </c:pt>
                <c:pt idx="70">
                  <c:v>-26.338019607398444</c:v>
                </c:pt>
                <c:pt idx="71">
                  <c:v>-26.419859637559217</c:v>
                </c:pt>
                <c:pt idx="72">
                  <c:v>-26.761524916747476</c:v>
                </c:pt>
                <c:pt idx="73">
                  <c:v>-26.692410273889688</c:v>
                </c:pt>
                <c:pt idx="74">
                  <c:v>-26.334485904054027</c:v>
                </c:pt>
                <c:pt idx="75">
                  <c:v>-26.721176861757979</c:v>
                </c:pt>
                <c:pt idx="76">
                  <c:v>-26.194282206334425</c:v>
                </c:pt>
                <c:pt idx="77">
                  <c:v>-25.588938356451742</c:v>
                </c:pt>
                <c:pt idx="78">
                  <c:v>-27.074882177302502</c:v>
                </c:pt>
                <c:pt idx="79">
                  <c:v>-24.768011360668982</c:v>
                </c:pt>
                <c:pt idx="80">
                  <c:v>-26.454079937539422</c:v>
                </c:pt>
                <c:pt idx="81">
                  <c:v>-25.191417755506997</c:v>
                </c:pt>
                <c:pt idx="82">
                  <c:v>-25.223868864696676</c:v>
                </c:pt>
                <c:pt idx="83">
                  <c:v>-24.687962417121476</c:v>
                </c:pt>
                <c:pt idx="84">
                  <c:v>-24.95458170964319</c:v>
                </c:pt>
                <c:pt idx="85">
                  <c:v>-24.34846953678456</c:v>
                </c:pt>
                <c:pt idx="86">
                  <c:v>-24.793085683834921</c:v>
                </c:pt>
                <c:pt idx="87">
                  <c:v>-22.176416146354075</c:v>
                </c:pt>
                <c:pt idx="88">
                  <c:v>-22.69631521886458</c:v>
                </c:pt>
                <c:pt idx="89">
                  <c:v>-22.993790405311771</c:v>
                </c:pt>
                <c:pt idx="90">
                  <c:v>-24.238653984611954</c:v>
                </c:pt>
                <c:pt idx="91">
                  <c:v>-22.794630651646607</c:v>
                </c:pt>
                <c:pt idx="92">
                  <c:v>-21.930134739039506</c:v>
                </c:pt>
                <c:pt idx="93">
                  <c:v>-21.643864723480601</c:v>
                </c:pt>
                <c:pt idx="94">
                  <c:v>-22.475386542331226</c:v>
                </c:pt>
                <c:pt idx="95">
                  <c:v>-22.175956538295704</c:v>
                </c:pt>
                <c:pt idx="96">
                  <c:v>-22.389867852459453</c:v>
                </c:pt>
                <c:pt idx="97">
                  <c:v>-21.691029358336301</c:v>
                </c:pt>
                <c:pt idx="98">
                  <c:v>-22.575283863240035</c:v>
                </c:pt>
                <c:pt idx="99">
                  <c:v>-21.642602317833965</c:v>
                </c:pt>
                <c:pt idx="100">
                  <c:v>-20.255261875506132</c:v>
                </c:pt>
                <c:pt idx="101">
                  <c:v>-20.540198736437553</c:v>
                </c:pt>
                <c:pt idx="102">
                  <c:v>-19.836877730806606</c:v>
                </c:pt>
                <c:pt idx="103">
                  <c:v>-20.892759537031917</c:v>
                </c:pt>
                <c:pt idx="104">
                  <c:v>-19.973157125533728</c:v>
                </c:pt>
                <c:pt idx="105">
                  <c:v>-20.166172399770442</c:v>
                </c:pt>
                <c:pt idx="106">
                  <c:v>-19.728502870248693</c:v>
                </c:pt>
                <c:pt idx="107">
                  <c:v>-20.048785342603448</c:v>
                </c:pt>
                <c:pt idx="108">
                  <c:v>-19.020845411191381</c:v>
                </c:pt>
                <c:pt idx="109">
                  <c:v>-19.362687315941368</c:v>
                </c:pt>
                <c:pt idx="110">
                  <c:v>-18.15727838671226</c:v>
                </c:pt>
                <c:pt idx="111">
                  <c:v>-18.348728905277131</c:v>
                </c:pt>
                <c:pt idx="112">
                  <c:v>-17.761834077823302</c:v>
                </c:pt>
                <c:pt idx="113">
                  <c:v>-18.363136149963818</c:v>
                </c:pt>
                <c:pt idx="114">
                  <c:v>-17.090645504713176</c:v>
                </c:pt>
                <c:pt idx="115">
                  <c:v>-15.613275820133019</c:v>
                </c:pt>
                <c:pt idx="116">
                  <c:v>-15.076049139500874</c:v>
                </c:pt>
                <c:pt idx="117">
                  <c:v>-15.384665978481429</c:v>
                </c:pt>
                <c:pt idx="118">
                  <c:v>-15.386597759408977</c:v>
                </c:pt>
                <c:pt idx="119">
                  <c:v>-13.720690184906555</c:v>
                </c:pt>
                <c:pt idx="120">
                  <c:v>-14.110554925083314</c:v>
                </c:pt>
                <c:pt idx="121">
                  <c:v>-13.301880743158353</c:v>
                </c:pt>
                <c:pt idx="122">
                  <c:v>-12.353312720939352</c:v>
                </c:pt>
                <c:pt idx="123">
                  <c:v>-13.17185760034646</c:v>
                </c:pt>
                <c:pt idx="124">
                  <c:v>-12.123752749587076</c:v>
                </c:pt>
                <c:pt idx="125">
                  <c:v>-12.913613397345433</c:v>
                </c:pt>
                <c:pt idx="126">
                  <c:v>-11.110087886534606</c:v>
                </c:pt>
                <c:pt idx="127">
                  <c:v>-11.265794782570962</c:v>
                </c:pt>
                <c:pt idx="128">
                  <c:v>-10.824638106906013</c:v>
                </c:pt>
                <c:pt idx="129">
                  <c:v>-9.0998328578052217</c:v>
                </c:pt>
                <c:pt idx="130">
                  <c:v>-8.0220931622851399</c:v>
                </c:pt>
                <c:pt idx="131">
                  <c:v>-5.0088847681068529</c:v>
                </c:pt>
                <c:pt idx="132">
                  <c:v>-3.9341926577664417</c:v>
                </c:pt>
                <c:pt idx="133">
                  <c:v>-1.8298834618222011</c:v>
                </c:pt>
                <c:pt idx="134">
                  <c:v>-1.8670218019659783</c:v>
                </c:pt>
                <c:pt idx="135">
                  <c:v>1.4302176290588511</c:v>
                </c:pt>
                <c:pt idx="136">
                  <c:v>0.41866214533063462</c:v>
                </c:pt>
                <c:pt idx="137">
                  <c:v>5.4348504394161088</c:v>
                </c:pt>
                <c:pt idx="138">
                  <c:v>5.0057224303207599</c:v>
                </c:pt>
                <c:pt idx="139">
                  <c:v>5.6340641411797208</c:v>
                </c:pt>
                <c:pt idx="140">
                  <c:v>6.7004717007180918</c:v>
                </c:pt>
                <c:pt idx="141">
                  <c:v>7.0272750939460993</c:v>
                </c:pt>
                <c:pt idx="142">
                  <c:v>8.6542836321543728</c:v>
                </c:pt>
                <c:pt idx="143">
                  <c:v>10.414585172185539</c:v>
                </c:pt>
                <c:pt idx="144">
                  <c:v>8.4990842348237106</c:v>
                </c:pt>
                <c:pt idx="145">
                  <c:v>9.0048339856562638</c:v>
                </c:pt>
                <c:pt idx="146">
                  <c:v>9.0396054979886209</c:v>
                </c:pt>
                <c:pt idx="147">
                  <c:v>9.1597014439953579</c:v>
                </c:pt>
                <c:pt idx="148">
                  <c:v>9.5227258224154898</c:v>
                </c:pt>
                <c:pt idx="149">
                  <c:v>10.800977918742543</c:v>
                </c:pt>
                <c:pt idx="150">
                  <c:v>8.5957225718325994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2792944"/>
        <c:axId val="-382803552"/>
      </c:scatterChart>
      <c:valAx>
        <c:axId val="-38279294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82803552"/>
        <c:crossesAt val="0"/>
        <c:crossBetween val="midCat"/>
        <c:majorUnit val="10"/>
      </c:valAx>
      <c:valAx>
        <c:axId val="-382803552"/>
        <c:scaling>
          <c:orientation val="minMax"/>
          <c:max val="10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8279294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'7008'!$L$1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'7008'!$A$2:$A$141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'7008'!$M$2:$M$177</c:f>
              <c:numCache>
                <c:formatCode>0.00</c:formatCode>
                <c:ptCount val="176"/>
                <c:pt idx="4">
                  <c:v>2.4427261546942356</c:v>
                </c:pt>
                <c:pt idx="5">
                  <c:v>2.5544322552089818</c:v>
                </c:pt>
                <c:pt idx="6">
                  <c:v>2.6466532943351089</c:v>
                </c:pt>
                <c:pt idx="7">
                  <c:v>2.8342363557032217</c:v>
                </c:pt>
                <c:pt idx="8">
                  <c:v>2.7881257936684936</c:v>
                </c:pt>
                <c:pt idx="9">
                  <c:v>2.9955359417413732</c:v>
                </c:pt>
                <c:pt idx="10">
                  <c:v>3.0139250638563162</c:v>
                </c:pt>
                <c:pt idx="11">
                  <c:v>3.2444865286167621</c:v>
                </c:pt>
                <c:pt idx="12">
                  <c:v>3.1057579879568129</c:v>
                </c:pt>
                <c:pt idx="13">
                  <c:v>3.1886230718764934</c:v>
                </c:pt>
                <c:pt idx="14">
                  <c:v>3.2023122199829297</c:v>
                </c:pt>
                <c:pt idx="15">
                  <c:v>3.0720654067695023</c:v>
                </c:pt>
                <c:pt idx="16">
                  <c:v>3.0929597030273337</c:v>
                </c:pt>
                <c:pt idx="17">
                  <c:v>3.1057730392079921</c:v>
                </c:pt>
                <c:pt idx="18">
                  <c:v>3.170359247114229</c:v>
                </c:pt>
                <c:pt idx="19">
                  <c:v>3.1205392321018439</c:v>
                </c:pt>
                <c:pt idx="20">
                  <c:v>3.1968937263715222</c:v>
                </c:pt>
                <c:pt idx="21">
                  <c:v>3.1191174569890201</c:v>
                </c:pt>
                <c:pt idx="22">
                  <c:v>3.2630326919401957</c:v>
                </c:pt>
                <c:pt idx="23">
                  <c:v>3.1319273794352624</c:v>
                </c:pt>
                <c:pt idx="24">
                  <c:v>3.1793849659213325</c:v>
                </c:pt>
                <c:pt idx="25">
                  <c:v>3.0891459780179082</c:v>
                </c:pt>
                <c:pt idx="26">
                  <c:v>3.1537122745051609</c:v>
                </c:pt>
                <c:pt idx="27">
                  <c:v>3.1685642720466989</c:v>
                </c:pt>
                <c:pt idx="28">
                  <c:v>3.1091927173717946</c:v>
                </c:pt>
                <c:pt idx="29">
                  <c:v>3.0974226427629352</c:v>
                </c:pt>
                <c:pt idx="30">
                  <c:v>3.1251106969030062</c:v>
                </c:pt>
                <c:pt idx="31">
                  <c:v>3.1441044829989293</c:v>
                </c:pt>
                <c:pt idx="32">
                  <c:v>3.1476995736889446</c:v>
                </c:pt>
                <c:pt idx="33">
                  <c:v>3.0611785710939143</c:v>
                </c:pt>
                <c:pt idx="34">
                  <c:v>2.9830446709118417</c:v>
                </c:pt>
                <c:pt idx="35">
                  <c:v>2.9044007459369436</c:v>
                </c:pt>
                <c:pt idx="36">
                  <c:v>2.9568495163389001</c:v>
                </c:pt>
                <c:pt idx="37">
                  <c:v>2.9491248672376198</c:v>
                </c:pt>
                <c:pt idx="38">
                  <c:v>2.9048925379659698</c:v>
                </c:pt>
                <c:pt idx="39">
                  <c:v>2.8125124021898107</c:v>
                </c:pt>
                <c:pt idx="40">
                  <c:v>2.8572721134257462</c:v>
                </c:pt>
                <c:pt idx="41">
                  <c:v>2.8478125362054656</c:v>
                </c:pt>
                <c:pt idx="42">
                  <c:v>2.9606482040248716</c:v>
                </c:pt>
                <c:pt idx="43">
                  <c:v>2.9438402039736866</c:v>
                </c:pt>
                <c:pt idx="44">
                  <c:v>2.9869161140185945</c:v>
                </c:pt>
                <c:pt idx="45">
                  <c:v>2.9383098273380841</c:v>
                </c:pt>
                <c:pt idx="46">
                  <c:v>2.9021729456958316</c:v>
                </c:pt>
                <c:pt idx="47">
                  <c:v>2.9981999352142461</c:v>
                </c:pt>
                <c:pt idx="48">
                  <c:v>2.9735863811466494</c:v>
                </c:pt>
                <c:pt idx="49">
                  <c:v>2.9021831688704207</c:v>
                </c:pt>
                <c:pt idx="50">
                  <c:v>2.885545511739771</c:v>
                </c:pt>
                <c:pt idx="51">
                  <c:v>2.823180781249814</c:v>
                </c:pt>
                <c:pt idx="52">
                  <c:v>2.7116786640888293</c:v>
                </c:pt>
                <c:pt idx="53">
                  <c:v>2.5466599614514038</c:v>
                </c:pt>
                <c:pt idx="54">
                  <c:v>2.4748669149663614</c:v>
                </c:pt>
                <c:pt idx="55">
                  <c:v>2.4094327108457927</c:v>
                </c:pt>
                <c:pt idx="56">
                  <c:v>2.3986038904705911</c:v>
                </c:pt>
                <c:pt idx="57">
                  <c:v>2.3347384185098896</c:v>
                </c:pt>
                <c:pt idx="58">
                  <c:v>2.2593801070894459</c:v>
                </c:pt>
                <c:pt idx="59">
                  <c:v>2.2596183523119322</c:v>
                </c:pt>
                <c:pt idx="60">
                  <c:v>2.3130383384503475</c:v>
                </c:pt>
                <c:pt idx="61">
                  <c:v>2.3182177348393433</c:v>
                </c:pt>
                <c:pt idx="62">
                  <c:v>2.2430890894331381</c:v>
                </c:pt>
                <c:pt idx="63">
                  <c:v>2.1936925160814296</c:v>
                </c:pt>
                <c:pt idx="64">
                  <c:v>2.1811234946444737</c:v>
                </c:pt>
                <c:pt idx="65">
                  <c:v>2.1920121499423</c:v>
                </c:pt>
                <c:pt idx="66">
                  <c:v>2.158131942537671</c:v>
                </c:pt>
                <c:pt idx="67">
                  <c:v>2.1354936667471769</c:v>
                </c:pt>
                <c:pt idx="68">
                  <c:v>2.1892536345202207</c:v>
                </c:pt>
                <c:pt idx="69">
                  <c:v>2.1909408339464016</c:v>
                </c:pt>
                <c:pt idx="70">
                  <c:v>2.1392316034726733</c:v>
                </c:pt>
                <c:pt idx="71">
                  <c:v>2.136854871568155</c:v>
                </c:pt>
                <c:pt idx="72">
                  <c:v>2.1269325051159731</c:v>
                </c:pt>
                <c:pt idx="73">
                  <c:v>2.1289396766239355</c:v>
                </c:pt>
                <c:pt idx="74">
                  <c:v>2.1393342264245865</c:v>
                </c:pt>
                <c:pt idx="75">
                  <c:v>2.1281042606662877</c:v>
                </c:pt>
                <c:pt idx="76">
                  <c:v>2.1434059087155997</c:v>
                </c:pt>
                <c:pt idx="77">
                  <c:v>2.1609858147639431</c:v>
                </c:pt>
                <c:pt idx="78">
                  <c:v>2.117832237224937</c:v>
                </c:pt>
                <c:pt idx="79">
                  <c:v>2.1848265120159374</c:v>
                </c:pt>
                <c:pt idx="80">
                  <c:v>2.1358610733182601</c:v>
                </c:pt>
                <c:pt idx="81">
                  <c:v>2.1725302862543927</c:v>
                </c:pt>
                <c:pt idx="82">
                  <c:v>2.171587867411235</c:v>
                </c:pt>
                <c:pt idx="83">
                  <c:v>2.1871512286329593</c:v>
                </c:pt>
                <c:pt idx="84">
                  <c:v>2.1794082869740725</c:v>
                </c:pt>
                <c:pt idx="85">
                  <c:v>2.1970105060363081</c:v>
                </c:pt>
                <c:pt idx="86">
                  <c:v>2.1840983238208009</c:v>
                </c:pt>
                <c:pt idx="87">
                  <c:v>2.2600895222733675</c:v>
                </c:pt>
                <c:pt idx="88">
                  <c:v>2.2449910342799289</c:v>
                </c:pt>
                <c:pt idx="89">
                  <c:v>2.2363520007282234</c:v>
                </c:pt>
                <c:pt idx="90">
                  <c:v>2.200199680404257</c:v>
                </c:pt>
                <c:pt idx="91">
                  <c:v>2.2421358370697066</c:v>
                </c:pt>
                <c:pt idx="92">
                  <c:v>2.2672418275340602</c:v>
                </c:pt>
                <c:pt idx="93">
                  <c:v>2.2755554495836749</c:v>
                </c:pt>
                <c:pt idx="94">
                  <c:v>2.2514070660568999</c:v>
                </c:pt>
                <c:pt idx="95">
                  <c:v>2.2601028698385353</c:v>
                </c:pt>
                <c:pt idx="96">
                  <c:v>2.253890630618784</c:v>
                </c:pt>
                <c:pt idx="97">
                  <c:v>2.2741857324390664</c:v>
                </c:pt>
                <c:pt idx="98">
                  <c:v>2.2485059289322749</c:v>
                </c:pt>
                <c:pt idx="99">
                  <c:v>2.2755921113465178</c:v>
                </c:pt>
                <c:pt idx="100">
                  <c:v>2.3158821293881933</c:v>
                </c:pt>
                <c:pt idx="101">
                  <c:v>2.3076072237360501</c:v>
                </c:pt>
                <c:pt idx="102">
                  <c:v>2.3280325030268445</c:v>
                </c:pt>
                <c:pt idx="103">
                  <c:v>2.2973684383713704</c:v>
                </c:pt>
                <c:pt idx="104">
                  <c:v>2.3240747871665244</c:v>
                </c:pt>
                <c:pt idx="105">
                  <c:v>2.3184693938225029</c:v>
                </c:pt>
                <c:pt idx="106">
                  <c:v>2.3311798379951929</c:v>
                </c:pt>
                <c:pt idx="107">
                  <c:v>2.3218784537091892</c:v>
                </c:pt>
                <c:pt idx="108">
                  <c:v>2.3517310530559357</c:v>
                </c:pt>
                <c:pt idx="109">
                  <c:v>2.3418035571871725</c:v>
                </c:pt>
                <c:pt idx="110">
                  <c:v>2.3768100675032331</c:v>
                </c:pt>
                <c:pt idx="111">
                  <c:v>2.3712501165267272</c:v>
                </c:pt>
                <c:pt idx="112">
                  <c:v>2.3882942410006054</c:v>
                </c:pt>
                <c:pt idx="113">
                  <c:v>2.3708317129895367</c:v>
                </c:pt>
                <c:pt idx="114">
                  <c:v>2.4077863561980828</c:v>
                </c:pt>
                <c:pt idx="115">
                  <c:v>2.4506909306124811</c:v>
                </c:pt>
                <c:pt idx="116">
                  <c:v>2.4662926329738859</c:v>
                </c:pt>
                <c:pt idx="117">
                  <c:v>2.4573300325687337</c:v>
                </c:pt>
                <c:pt idx="118">
                  <c:v>2.4572739313508576</c:v>
                </c:pt>
                <c:pt idx="119">
                  <c:v>2.505653870538564</c:v>
                </c:pt>
                <c:pt idx="120">
                  <c:v>2.4943317343589406</c:v>
                </c:pt>
                <c:pt idx="121">
                  <c:v>2.5178165953098151</c:v>
                </c:pt>
                <c:pt idx="122">
                  <c:v>2.5453641399231861</c:v>
                </c:pt>
                <c:pt idx="123">
                  <c:v>2.5215926221665947</c:v>
                </c:pt>
                <c:pt idx="124">
                  <c:v>2.5520308347770539</c:v>
                </c:pt>
                <c:pt idx="125">
                  <c:v>2.5290923412554518</c:v>
                </c:pt>
                <c:pt idx="126">
                  <c:v>2.5814688691445014</c:v>
                </c:pt>
                <c:pt idx="127">
                  <c:v>2.5769469555181734</c:v>
                </c:pt>
                <c:pt idx="128">
                  <c:v>2.5897586705662281</c:v>
                </c:pt>
                <c:pt idx="129">
                  <c:v>2.6398490683405806</c:v>
                </c:pt>
                <c:pt idx="130">
                  <c:v>2.6711479121224828</c:v>
                </c:pt>
                <c:pt idx="131">
                  <c:v>2.7586550710438136</c:v>
                </c:pt>
                <c:pt idx="132">
                  <c:v>2.7898654093240189</c:v>
                </c:pt>
                <c:pt idx="133">
                  <c:v>2.8509770535053125</c:v>
                </c:pt>
                <c:pt idx="134">
                  <c:v>2.8498985118952085</c:v>
                </c:pt>
                <c:pt idx="135">
                  <c:v>2.945654270258895</c:v>
                </c:pt>
                <c:pt idx="136">
                  <c:v>2.9162774947781909</c:v>
                </c:pt>
                <c:pt idx="137">
                  <c:v>3.061953574493733</c:v>
                </c:pt>
                <c:pt idx="138">
                  <c:v>3.0494911862427068</c:v>
                </c:pt>
                <c:pt idx="139">
                  <c:v>3.067738977552219</c:v>
                </c:pt>
                <c:pt idx="140">
                  <c:v>3.0987087226145684</c:v>
                </c:pt>
                <c:pt idx="141">
                  <c:v>3.1081994822057357</c:v>
                </c:pt>
                <c:pt idx="142">
                  <c:v>3.1554497470710636</c:v>
                </c:pt>
                <c:pt idx="143">
                  <c:v>3.2065709993915417</c:v>
                </c:pt>
                <c:pt idx="144">
                  <c:v>3.1509425718113144</c:v>
                </c:pt>
                <c:pt idx="145">
                  <c:v>3.1656301466587875</c:v>
                </c:pt>
                <c:pt idx="146">
                  <c:v>3.1666399527715945</c:v>
                </c:pt>
                <c:pt idx="147">
                  <c:v>3.1701276820150559</c:v>
                </c:pt>
                <c:pt idx="148">
                  <c:v>3.1806703421364415</c:v>
                </c:pt>
                <c:pt idx="149">
                  <c:v>3.2177923047431198</c:v>
                </c:pt>
                <c:pt idx="150">
                  <c:v>3.1537490641637413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3012112"/>
        <c:axId val="-383071264"/>
      </c:scatterChart>
      <c:valAx>
        <c:axId val="-38301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83071264"/>
        <c:crossesAt val="0"/>
        <c:crossBetween val="midCat"/>
        <c:majorUnit val="10"/>
      </c:valAx>
      <c:valAx>
        <c:axId val="-3830712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830121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'6551'!$L$1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'6551'!$A$2:$A$141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'6551'!$L$2:$L$141</c:f>
              <c:numCache>
                <c:formatCode>0.00</c:formatCode>
                <c:ptCount val="140"/>
                <c:pt idx="0">
                  <c:v>1.331189708633399</c:v>
                </c:pt>
                <c:pt idx="1">
                  <c:v>1.3389917403077003</c:v>
                </c:pt>
                <c:pt idx="2">
                  <c:v>1.3407398194093492</c:v>
                </c:pt>
                <c:pt idx="3">
                  <c:v>1.4056293729320535</c:v>
                </c:pt>
                <c:pt idx="4">
                  <c:v>1.4414677454850504</c:v>
                </c:pt>
                <c:pt idx="5">
                  <c:v>1.3868495472319202</c:v>
                </c:pt>
                <c:pt idx="6">
                  <c:v>1.3948301114278809</c:v>
                </c:pt>
                <c:pt idx="7">
                  <c:v>1.4337089496272988</c:v>
                </c:pt>
                <c:pt idx="8">
                  <c:v>1.3853468606772588</c:v>
                </c:pt>
                <c:pt idx="9">
                  <c:v>1.3798422688930445</c:v>
                </c:pt>
                <c:pt idx="10">
                  <c:v>1.3600646828593428</c:v>
                </c:pt>
                <c:pt idx="11">
                  <c:v>1.3894777759766794</c:v>
                </c:pt>
                <c:pt idx="12">
                  <c:v>1.3392852809183859</c:v>
                </c:pt>
                <c:pt idx="13">
                  <c:v>1.2943342997928293</c:v>
                </c:pt>
                <c:pt idx="14">
                  <c:v>1.3302844080356091</c:v>
                </c:pt>
                <c:pt idx="15">
                  <c:v>1.3238917898724769</c:v>
                </c:pt>
                <c:pt idx="16">
                  <c:v>1.2851192019600275</c:v>
                </c:pt>
                <c:pt idx="17">
                  <c:v>1.2924882400116326</c:v>
                </c:pt>
                <c:pt idx="18">
                  <c:v>1.2798564175865053</c:v>
                </c:pt>
                <c:pt idx="19">
                  <c:v>1.2565983084616836</c:v>
                </c:pt>
                <c:pt idx="20">
                  <c:v>1.2837675665568975</c:v>
                </c:pt>
                <c:pt idx="21">
                  <c:v>1.2334832857471272</c:v>
                </c:pt>
                <c:pt idx="22">
                  <c:v>1.2776076102441518</c:v>
                </c:pt>
                <c:pt idx="23">
                  <c:v>1.267738394734881</c:v>
                </c:pt>
                <c:pt idx="24">
                  <c:v>1.2619011118236145</c:v>
                </c:pt>
                <c:pt idx="25">
                  <c:v>1.242332246105132</c:v>
                </c:pt>
                <c:pt idx="26">
                  <c:v>1.2467648588472022</c:v>
                </c:pt>
                <c:pt idx="27">
                  <c:v>1.2898353053531451</c:v>
                </c:pt>
                <c:pt idx="28">
                  <c:v>1.259112451807221</c:v>
                </c:pt>
                <c:pt idx="29">
                  <c:v>1.2729612289337124</c:v>
                </c:pt>
                <c:pt idx="30">
                  <c:v>1.2525571885720372</c:v>
                </c:pt>
                <c:pt idx="31">
                  <c:v>1.2197739301280439</c:v>
                </c:pt>
                <c:pt idx="32">
                  <c:v>1.2714472333332754</c:v>
                </c:pt>
                <c:pt idx="33">
                  <c:v>1.2421462336691023</c:v>
                </c:pt>
                <c:pt idx="34">
                  <c:v>1.2145773332047629</c:v>
                </c:pt>
                <c:pt idx="35">
                  <c:v>1.1684012220750042</c:v>
                </c:pt>
                <c:pt idx="36">
                  <c:v>1.2018126674806657</c:v>
                </c:pt>
                <c:pt idx="37">
                  <c:v>1.1955613526590496</c:v>
                </c:pt>
                <c:pt idx="38">
                  <c:v>1.1798157949609809</c:v>
                </c:pt>
                <c:pt idx="39">
                  <c:v>1.1951123958110479</c:v>
                </c:pt>
                <c:pt idx="40">
                  <c:v>1.1730526718492618</c:v>
                </c:pt>
                <c:pt idx="41">
                  <c:v>1.1725610000687676</c:v>
                </c:pt>
                <c:pt idx="42">
                  <c:v>1.1719949323746204</c:v>
                </c:pt>
                <c:pt idx="43">
                  <c:v>1.1782226329538235</c:v>
                </c:pt>
                <c:pt idx="44">
                  <c:v>1.1814334210816657</c:v>
                </c:pt>
                <c:pt idx="45">
                  <c:v>1.2340630389007969</c:v>
                </c:pt>
                <c:pt idx="46">
                  <c:v>1.2599605757616785</c:v>
                </c:pt>
                <c:pt idx="47">
                  <c:v>1.3197887987584653</c:v>
                </c:pt>
                <c:pt idx="48">
                  <c:v>1.4021962319582153</c:v>
                </c:pt>
                <c:pt idx="49">
                  <c:v>1.4813438168507467</c:v>
                </c:pt>
                <c:pt idx="50">
                  <c:v>1.5694010563494294</c:v>
                </c:pt>
                <c:pt idx="51">
                  <c:v>1.6375943079631232</c:v>
                </c:pt>
                <c:pt idx="52">
                  <c:v>1.7004197661402989</c:v>
                </c:pt>
                <c:pt idx="53">
                  <c:v>1.7549690716453139</c:v>
                </c:pt>
                <c:pt idx="54">
                  <c:v>1.7785741879164507</c:v>
                </c:pt>
                <c:pt idx="55">
                  <c:v>1.7835944697769317</c:v>
                </c:pt>
                <c:pt idx="56">
                  <c:v>1.8660901979516005</c:v>
                </c:pt>
                <c:pt idx="57">
                  <c:v>1.9014284926369125</c:v>
                </c:pt>
                <c:pt idx="58">
                  <c:v>1.9036204134241725</c:v>
                </c:pt>
                <c:pt idx="59">
                  <c:v>1.8580116880314743</c:v>
                </c:pt>
                <c:pt idx="60">
                  <c:v>1.8466523179833447</c:v>
                </c:pt>
                <c:pt idx="61">
                  <c:v>1.917487157130874</c:v>
                </c:pt>
                <c:pt idx="62">
                  <c:v>1.9094303321462183</c:v>
                </c:pt>
                <c:pt idx="63">
                  <c:v>1.8781293449502148</c:v>
                </c:pt>
                <c:pt idx="64">
                  <c:v>1.9108620920786883</c:v>
                </c:pt>
                <c:pt idx="65">
                  <c:v>1.9203282002837379</c:v>
                </c:pt>
                <c:pt idx="66">
                  <c:v>1.8845444719135909</c:v>
                </c:pt>
                <c:pt idx="67">
                  <c:v>1.8537287294591553</c:v>
                </c:pt>
                <c:pt idx="68">
                  <c:v>1.8261804931921235</c:v>
                </c:pt>
                <c:pt idx="69">
                  <c:v>1.8569155914981961</c:v>
                </c:pt>
                <c:pt idx="70">
                  <c:v>1.8292964116002268</c:v>
                </c:pt>
                <c:pt idx="71">
                  <c:v>1.7878612973659751</c:v>
                </c:pt>
                <c:pt idx="72">
                  <c:v>1.8263460041561872</c:v>
                </c:pt>
                <c:pt idx="73">
                  <c:v>1.8421100227285725</c:v>
                </c:pt>
                <c:pt idx="74">
                  <c:v>1.8276510324886457</c:v>
                </c:pt>
                <c:pt idx="75">
                  <c:v>1.8372495609886019</c:v>
                </c:pt>
                <c:pt idx="76">
                  <c:v>1.8028920422949135</c:v>
                </c:pt>
                <c:pt idx="77">
                  <c:v>1.7827851841812565</c:v>
                </c:pt>
                <c:pt idx="78">
                  <c:v>1.7469038523068428</c:v>
                </c:pt>
                <c:pt idx="79">
                  <c:v>1.72076337770528</c:v>
                </c:pt>
                <c:pt idx="80">
                  <c:v>1.7126317027176656</c:v>
                </c:pt>
                <c:pt idx="81">
                  <c:v>1.6500274368431695</c:v>
                </c:pt>
                <c:pt idx="82">
                  <c:v>1.6552616632099963</c:v>
                </c:pt>
                <c:pt idx="83">
                  <c:v>1.6442064899650264</c:v>
                </c:pt>
                <c:pt idx="84">
                  <c:v>1.6465131492125318</c:v>
                </c:pt>
                <c:pt idx="85">
                  <c:v>1.6203575858463288</c:v>
                </c:pt>
                <c:pt idx="86">
                  <c:v>1.5622023513654648</c:v>
                </c:pt>
                <c:pt idx="87">
                  <c:v>1.5642043875650027</c:v>
                </c:pt>
                <c:pt idx="88">
                  <c:v>1.5727856579041923</c:v>
                </c:pt>
                <c:pt idx="89">
                  <c:v>1.5421941259638867</c:v>
                </c:pt>
                <c:pt idx="90">
                  <c:v>1.5308329980223343</c:v>
                </c:pt>
                <c:pt idx="91">
                  <c:v>1.4903536298038795</c:v>
                </c:pt>
                <c:pt idx="92">
                  <c:v>1.525281862084225</c:v>
                </c:pt>
                <c:pt idx="93">
                  <c:v>1.5565503204504929</c:v>
                </c:pt>
                <c:pt idx="94">
                  <c:v>1.4918143765301961</c:v>
                </c:pt>
                <c:pt idx="95">
                  <c:v>1.4617698997271851</c:v>
                </c:pt>
                <c:pt idx="96">
                  <c:v>1.4286701755589382</c:v>
                </c:pt>
                <c:pt idx="97">
                  <c:v>1.3987731742748657</c:v>
                </c:pt>
                <c:pt idx="98">
                  <c:v>1.3863027057322133</c:v>
                </c:pt>
                <c:pt idx="99">
                  <c:v>1.3121822779762822</c:v>
                </c:pt>
                <c:pt idx="100">
                  <c:v>1.2796905534391836</c:v>
                </c:pt>
                <c:pt idx="101">
                  <c:v>1.2537305655900721</c:v>
                </c:pt>
                <c:pt idx="102">
                  <c:v>1.2296948656220958</c:v>
                </c:pt>
                <c:pt idx="103">
                  <c:v>1.1877555584033312</c:v>
                </c:pt>
                <c:pt idx="104">
                  <c:v>1.130391262060807</c:v>
                </c:pt>
                <c:pt idx="105">
                  <c:v>1.0718168616941826</c:v>
                </c:pt>
                <c:pt idx="106">
                  <c:v>1.0391783768905767</c:v>
                </c:pt>
                <c:pt idx="107">
                  <c:v>0.9634910125457109</c:v>
                </c:pt>
                <c:pt idx="108">
                  <c:v>0.97603500204218674</c:v>
                </c:pt>
                <c:pt idx="109">
                  <c:v>1.0155320685613338</c:v>
                </c:pt>
                <c:pt idx="110">
                  <c:v>1.0494940501404961</c:v>
                </c:pt>
                <c:pt idx="111">
                  <c:v>1.0794788373047908</c:v>
                </c:pt>
                <c:pt idx="112">
                  <c:v>1.1074054870875807</c:v>
                </c:pt>
                <c:pt idx="113">
                  <c:v>1.1381649408355028</c:v>
                </c:pt>
                <c:pt idx="114">
                  <c:v>1.1622515425351856</c:v>
                </c:pt>
                <c:pt idx="115">
                  <c:v>1.1820143331980653</c:v>
                </c:pt>
                <c:pt idx="116">
                  <c:v>1.1851914270878672</c:v>
                </c:pt>
                <c:pt idx="117">
                  <c:v>1.1708457334514497</c:v>
                </c:pt>
                <c:pt idx="118">
                  <c:v>1.2063172949097287</c:v>
                </c:pt>
                <c:pt idx="119">
                  <c:v>1.1887022592129841</c:v>
                </c:pt>
                <c:pt idx="120">
                  <c:v>1.1739099931510963</c:v>
                </c:pt>
                <c:pt idx="121">
                  <c:v>1.2121041105394863</c:v>
                </c:pt>
                <c:pt idx="122">
                  <c:v>1.1783847594584564</c:v>
                </c:pt>
                <c:pt idx="123">
                  <c:v>1.160227516162867</c:v>
                </c:pt>
                <c:pt idx="124">
                  <c:v>1.138591538834554</c:v>
                </c:pt>
                <c:pt idx="125">
                  <c:v>1.1333414162428053</c:v>
                </c:pt>
                <c:pt idx="126">
                  <c:v>1.0912299877443712</c:v>
                </c:pt>
                <c:pt idx="127">
                  <c:v>1.091782182170711</c:v>
                </c:pt>
                <c:pt idx="128">
                  <c:v>1.086997929150781</c:v>
                </c:pt>
                <c:pt idx="129">
                  <c:v>1.0721516797251045</c:v>
                </c:pt>
                <c:pt idx="130">
                  <c:v>1.0502997068749154</c:v>
                </c:pt>
                <c:pt idx="131">
                  <c:v>1.0753945606831883</c:v>
                </c:pt>
                <c:pt idx="132">
                  <c:v>1.0721269548026167</c:v>
                </c:pt>
                <c:pt idx="133">
                  <c:v>1.0407462642107392</c:v>
                </c:pt>
                <c:pt idx="134">
                  <c:v>1.0422319008815566</c:v>
                </c:pt>
                <c:pt idx="135">
                  <c:v>1.0821227771747213</c:v>
                </c:pt>
                <c:pt idx="136">
                  <c:v>1.0821149235733498</c:v>
                </c:pt>
                <c:pt idx="137">
                  <c:v>1.0665758462351203</c:v>
                </c:pt>
                <c:pt idx="138">
                  <c:v>1.0342371211133816</c:v>
                </c:pt>
                <c:pt idx="139">
                  <c:v>1.0332270908623087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5067760"/>
        <c:axId val="-327064384"/>
      </c:scatterChart>
      <c:valAx>
        <c:axId val="-32506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7064384"/>
        <c:crossesAt val="0"/>
        <c:crossBetween val="midCat"/>
        <c:majorUnit val="10"/>
      </c:valAx>
      <c:valAx>
        <c:axId val="-3270643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50677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'7009'!$L$1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'7009'!$A$2:$A$141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'7009'!$L$2:$L$141</c:f>
              <c:numCache>
                <c:formatCode>0.00</c:formatCode>
                <c:ptCount val="140"/>
                <c:pt idx="0">
                  <c:v>2.9775421245458871</c:v>
                </c:pt>
                <c:pt idx="1">
                  <c:v>3.0075429554444968</c:v>
                </c:pt>
                <c:pt idx="2">
                  <c:v>3.0834537703379885</c:v>
                </c:pt>
                <c:pt idx="3">
                  <c:v>3.0780270433599553</c:v>
                </c:pt>
                <c:pt idx="4">
                  <c:v>3.0433874251548443</c:v>
                </c:pt>
                <c:pt idx="5">
                  <c:v>3.027066604384137</c:v>
                </c:pt>
                <c:pt idx="6">
                  <c:v>2.9784901135254853</c:v>
                </c:pt>
                <c:pt idx="7">
                  <c:v>2.9427142112345073</c:v>
                </c:pt>
                <c:pt idx="8">
                  <c:v>2.8933661888702065</c:v>
                </c:pt>
                <c:pt idx="9">
                  <c:v>2.9526756723287271</c:v>
                </c:pt>
                <c:pt idx="10">
                  <c:v>2.8611613657443966</c:v>
                </c:pt>
                <c:pt idx="11">
                  <c:v>2.7311798972267187</c:v>
                </c:pt>
                <c:pt idx="12">
                  <c:v>2.684658231720082</c:v>
                </c:pt>
                <c:pt idx="13">
                  <c:v>2.5573411092908458</c:v>
                </c:pt>
                <c:pt idx="14">
                  <c:v>2.3440952937122503</c:v>
                </c:pt>
                <c:pt idx="15">
                  <c:v>2.1512411264004312</c:v>
                </c:pt>
                <c:pt idx="16">
                  <c:v>1.9806622508166269</c:v>
                </c:pt>
                <c:pt idx="17">
                  <c:v>1.8898766884542151</c:v>
                </c:pt>
                <c:pt idx="18">
                  <c:v>1.8385318835307758</c:v>
                </c:pt>
                <c:pt idx="19">
                  <c:v>1.7581663708597881</c:v>
                </c:pt>
                <c:pt idx="20">
                  <c:v>1.7251013996089635</c:v>
                </c:pt>
                <c:pt idx="21">
                  <c:v>1.6556527376972039</c:v>
                </c:pt>
                <c:pt idx="22">
                  <c:v>1.6453447646802153</c:v>
                </c:pt>
                <c:pt idx="23">
                  <c:v>1.5958483235304122</c:v>
                </c:pt>
                <c:pt idx="24">
                  <c:v>1.5565751251829385</c:v>
                </c:pt>
                <c:pt idx="25">
                  <c:v>1.542267346172107</c:v>
                </c:pt>
                <c:pt idx="26">
                  <c:v>1.5167464385024068</c:v>
                </c:pt>
                <c:pt idx="27">
                  <c:v>1.4993980959344946</c:v>
                </c:pt>
                <c:pt idx="28">
                  <c:v>1.496978929037549</c:v>
                </c:pt>
                <c:pt idx="29">
                  <c:v>1.5216916185155087</c:v>
                </c:pt>
                <c:pt idx="30">
                  <c:v>1.6313564721317144</c:v>
                </c:pt>
                <c:pt idx="31">
                  <c:v>1.8344672886376134</c:v>
                </c:pt>
                <c:pt idx="32">
                  <c:v>1.9869294318472093</c:v>
                </c:pt>
                <c:pt idx="33">
                  <c:v>2.0790282496708139</c:v>
                </c:pt>
                <c:pt idx="34">
                  <c:v>2.1236213718371708</c:v>
                </c:pt>
                <c:pt idx="35">
                  <c:v>2.1941846958360833</c:v>
                </c:pt>
                <c:pt idx="36">
                  <c:v>2.1967863645237622</c:v>
                </c:pt>
                <c:pt idx="37">
                  <c:v>2.2290584357798022</c:v>
                </c:pt>
                <c:pt idx="38">
                  <c:v>2.2342576049334157</c:v>
                </c:pt>
                <c:pt idx="39">
                  <c:v>2.2247267787507745</c:v>
                </c:pt>
                <c:pt idx="40">
                  <c:v>2.216279634821587</c:v>
                </c:pt>
                <c:pt idx="41">
                  <c:v>2.1949373564379386</c:v>
                </c:pt>
                <c:pt idx="42">
                  <c:v>2.1768043975226101</c:v>
                </c:pt>
                <c:pt idx="43">
                  <c:v>2.1605670547840337</c:v>
                </c:pt>
                <c:pt idx="44">
                  <c:v>2.1714791783030001</c:v>
                </c:pt>
                <c:pt idx="45">
                  <c:v>2.1760139523454947</c:v>
                </c:pt>
                <c:pt idx="46">
                  <c:v>2.1381446887953506</c:v>
                </c:pt>
                <c:pt idx="47">
                  <c:v>2.1546340949193219</c:v>
                </c:pt>
                <c:pt idx="48">
                  <c:v>2.1470407531685463</c:v>
                </c:pt>
                <c:pt idx="49">
                  <c:v>2.1359920490386695</c:v>
                </c:pt>
                <c:pt idx="50">
                  <c:v>2.1116376727556569</c:v>
                </c:pt>
                <c:pt idx="51">
                  <c:v>2.1048319896819949</c:v>
                </c:pt>
                <c:pt idx="52">
                  <c:v>2.1031198019029893</c:v>
                </c:pt>
                <c:pt idx="53">
                  <c:v>2.0874103382038616</c:v>
                </c:pt>
                <c:pt idx="54">
                  <c:v>2.0515663666947459</c:v>
                </c:pt>
                <c:pt idx="55">
                  <c:v>2.0227121080747188</c:v>
                </c:pt>
                <c:pt idx="56">
                  <c:v>1.9971053910033172</c:v>
                </c:pt>
                <c:pt idx="57">
                  <c:v>2.005721894647464</c:v>
                </c:pt>
                <c:pt idx="58">
                  <c:v>1.9538613261810929</c:v>
                </c:pt>
                <c:pt idx="59">
                  <c:v>1.9204122749869095</c:v>
                </c:pt>
                <c:pt idx="60">
                  <c:v>1.8893436775714874</c:v>
                </c:pt>
                <c:pt idx="61">
                  <c:v>1.8567058057791128</c:v>
                </c:pt>
                <c:pt idx="62">
                  <c:v>1.8313561289304043</c:v>
                </c:pt>
                <c:pt idx="63">
                  <c:v>1.8129109144271676</c:v>
                </c:pt>
                <c:pt idx="64">
                  <c:v>1.798464978223534</c:v>
                </c:pt>
                <c:pt idx="65">
                  <c:v>1.7756188322309117</c:v>
                </c:pt>
                <c:pt idx="66">
                  <c:v>1.7405116238646896</c:v>
                </c:pt>
                <c:pt idx="67">
                  <c:v>1.730260433074434</c:v>
                </c:pt>
                <c:pt idx="68">
                  <c:v>1.7130025162330362</c:v>
                </c:pt>
                <c:pt idx="69">
                  <c:v>1.6835185582273269</c:v>
                </c:pt>
                <c:pt idx="70">
                  <c:v>1.6536557172486324</c:v>
                </c:pt>
                <c:pt idx="71">
                  <c:v>1.6511674701399932</c:v>
                </c:pt>
                <c:pt idx="72">
                  <c:v>1.61266059149206</c:v>
                </c:pt>
                <c:pt idx="73">
                  <c:v>1.5906479004462932</c:v>
                </c:pt>
                <c:pt idx="74">
                  <c:v>1.548544619199717</c:v>
                </c:pt>
                <c:pt idx="75">
                  <c:v>1.5327236435837184</c:v>
                </c:pt>
                <c:pt idx="76">
                  <c:v>1.4651901836365542</c:v>
                </c:pt>
                <c:pt idx="77">
                  <c:v>1.4522210596532708</c:v>
                </c:pt>
                <c:pt idx="78">
                  <c:v>1.4462583669209488</c:v>
                </c:pt>
                <c:pt idx="79">
                  <c:v>1.4544485442751327</c:v>
                </c:pt>
                <c:pt idx="80">
                  <c:v>1.4410130578720635</c:v>
                </c:pt>
                <c:pt idx="81">
                  <c:v>1.4459236487378822</c:v>
                </c:pt>
                <c:pt idx="82">
                  <c:v>1.4401814573548268</c:v>
                </c:pt>
                <c:pt idx="83">
                  <c:v>1.432797321542697</c:v>
                </c:pt>
                <c:pt idx="84">
                  <c:v>1.4078957280894568</c:v>
                </c:pt>
                <c:pt idx="85">
                  <c:v>1.4281070608463702</c:v>
                </c:pt>
                <c:pt idx="86">
                  <c:v>1.3946167589581759</c:v>
                </c:pt>
                <c:pt idx="87">
                  <c:v>1.3760580019199349</c:v>
                </c:pt>
                <c:pt idx="88">
                  <c:v>1.3567822252040187</c:v>
                </c:pt>
                <c:pt idx="89">
                  <c:v>1.356780531614715</c:v>
                </c:pt>
                <c:pt idx="90">
                  <c:v>1.3180618412954694</c:v>
                </c:pt>
                <c:pt idx="91">
                  <c:v>1.2391769967995003</c:v>
                </c:pt>
                <c:pt idx="92">
                  <c:v>1.2206881762940054</c:v>
                </c:pt>
                <c:pt idx="93">
                  <c:v>1.1323040580479833</c:v>
                </c:pt>
                <c:pt idx="94">
                  <c:v>1.1191323272991029</c:v>
                </c:pt>
                <c:pt idx="95">
                  <c:v>1.0632461284953709</c:v>
                </c:pt>
                <c:pt idx="96">
                  <c:v>1.037682145837878</c:v>
                </c:pt>
                <c:pt idx="97">
                  <c:v>1.0157057004034817</c:v>
                </c:pt>
                <c:pt idx="98">
                  <c:v>1.0428110125356682</c:v>
                </c:pt>
                <c:pt idx="99">
                  <c:v>1.069222321265253</c:v>
                </c:pt>
                <c:pt idx="100">
                  <c:v>1.0933170660269655</c:v>
                </c:pt>
                <c:pt idx="101">
                  <c:v>1.1067700074696272</c:v>
                </c:pt>
                <c:pt idx="102">
                  <c:v>1.1244669167099295</c:v>
                </c:pt>
                <c:pt idx="103">
                  <c:v>1.1417661331689</c:v>
                </c:pt>
                <c:pt idx="104">
                  <c:v>1.1487511663918639</c:v>
                </c:pt>
                <c:pt idx="105">
                  <c:v>1.1446386597466958</c:v>
                </c:pt>
                <c:pt idx="106">
                  <c:v>1.1657432238301324</c:v>
                </c:pt>
                <c:pt idx="107">
                  <c:v>1.1810559864568366</c:v>
                </c:pt>
                <c:pt idx="108">
                  <c:v>1.1688008253845152</c:v>
                </c:pt>
                <c:pt idx="109">
                  <c:v>1.1562797166691481</c:v>
                </c:pt>
                <c:pt idx="110">
                  <c:v>1.163487756706499</c:v>
                </c:pt>
                <c:pt idx="111">
                  <c:v>1.1768814136504901</c:v>
                </c:pt>
                <c:pt idx="112">
                  <c:v>1.1801933099788553</c:v>
                </c:pt>
                <c:pt idx="113">
                  <c:v>1.1624332632884802</c:v>
                </c:pt>
                <c:pt idx="114">
                  <c:v>1.1442547394088949</c:v>
                </c:pt>
                <c:pt idx="115">
                  <c:v>1.138935474261122</c:v>
                </c:pt>
                <c:pt idx="116">
                  <c:v>1.1442729371032909</c:v>
                </c:pt>
                <c:pt idx="117">
                  <c:v>1.1222709835614519</c:v>
                </c:pt>
                <c:pt idx="118">
                  <c:v>1.1343899399970141</c:v>
                </c:pt>
                <c:pt idx="119">
                  <c:v>1.1352815627905632</c:v>
                </c:pt>
                <c:pt idx="120">
                  <c:v>1.1244134178273086</c:v>
                </c:pt>
                <c:pt idx="121">
                  <c:v>1.1281437372445391</c:v>
                </c:pt>
                <c:pt idx="122">
                  <c:v>1.1112998490447912</c:v>
                </c:pt>
                <c:pt idx="123">
                  <c:v>1.0858614941657843</c:v>
                </c:pt>
                <c:pt idx="124">
                  <c:v>1.085583957303895</c:v>
                </c:pt>
                <c:pt idx="125">
                  <c:v>1.0727210956514062</c:v>
                </c:pt>
                <c:pt idx="126">
                  <c:v>1.0606745420594819</c:v>
                </c:pt>
                <c:pt idx="127">
                  <c:v>1.0523586813320829</c:v>
                </c:pt>
                <c:pt idx="128">
                  <c:v>1.0458860381260848</c:v>
                </c:pt>
                <c:pt idx="129">
                  <c:v>1.0191796534867013</c:v>
                </c:pt>
                <c:pt idx="130">
                  <c:v>1.0212268404673999</c:v>
                </c:pt>
                <c:pt idx="131">
                  <c:v>1.0093821363891251</c:v>
                </c:pt>
                <c:pt idx="132">
                  <c:v>1.0099532928538197</c:v>
                </c:pt>
                <c:pt idx="133">
                  <c:v>1.0128531745629925</c:v>
                </c:pt>
                <c:pt idx="134">
                  <c:v>1.0083355222274393</c:v>
                </c:pt>
                <c:pt idx="135">
                  <c:v>0.99128517630132673</c:v>
                </c:pt>
                <c:pt idx="136">
                  <c:v>0.97964877276364137</c:v>
                </c:pt>
                <c:pt idx="137">
                  <c:v>0.97141320530263686</c:v>
                </c:pt>
                <c:pt idx="138">
                  <c:v>0.97077556973752743</c:v>
                </c:pt>
                <c:pt idx="139">
                  <c:v>0.9426483130605583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0878080"/>
        <c:axId val="-400870160"/>
      </c:scatterChart>
      <c:valAx>
        <c:axId val="-40087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00870160"/>
        <c:crossesAt val="0"/>
        <c:crossBetween val="midCat"/>
        <c:majorUnit val="10"/>
      </c:valAx>
      <c:valAx>
        <c:axId val="-4008701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008780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'7009'!$A$2:$A$179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'7009'!$P$2:$P$177</c:f>
              <c:numCache>
                <c:formatCode>General</c:formatCode>
                <c:ptCount val="176"/>
                <c:pt idx="4">
                  <c:v>20.285970097724562</c:v>
                </c:pt>
                <c:pt idx="5">
                  <c:v>19.999604169911532</c:v>
                </c:pt>
                <c:pt idx="6">
                  <c:v>18.456886294998618</c:v>
                </c:pt>
                <c:pt idx="7">
                  <c:v>17.412748803849968</c:v>
                </c:pt>
                <c:pt idx="8">
                  <c:v>15.839979929942821</c:v>
                </c:pt>
                <c:pt idx="9">
                  <c:v>18.499399339066922</c:v>
                </c:pt>
                <c:pt idx="10">
                  <c:v>15.284262064895108</c:v>
                </c:pt>
                <c:pt idx="11">
                  <c:v>10.570836469240506</c:v>
                </c:pt>
                <c:pt idx="12">
                  <c:v>9.1081536339009634</c:v>
                </c:pt>
                <c:pt idx="13">
                  <c:v>4.4985037895122693</c:v>
                </c:pt>
                <c:pt idx="14">
                  <c:v>-3.4580515959985028</c:v>
                </c:pt>
                <c:pt idx="15">
                  <c:v>-10.620356329307963</c:v>
                </c:pt>
                <c:pt idx="16">
                  <c:v>-16.915042871508451</c:v>
                </c:pt>
                <c:pt idx="17">
                  <c:v>-20.10179570289397</c:v>
                </c:pt>
                <c:pt idx="18">
                  <c:v>-21.752338861113579</c:v>
                </c:pt>
                <c:pt idx="19">
                  <c:v>-24.533232825422232</c:v>
                </c:pt>
                <c:pt idx="20">
                  <c:v>-25.471780090683012</c:v>
                </c:pt>
                <c:pt idx="21">
                  <c:v>-27.827464884939989</c:v>
                </c:pt>
                <c:pt idx="22">
                  <c:v>-27.879631586309934</c:v>
                </c:pt>
                <c:pt idx="23">
                  <c:v>-29.458181342450935</c:v>
                </c:pt>
                <c:pt idx="24">
                  <c:v>-30.638537820778673</c:v>
                </c:pt>
                <c:pt idx="25">
                  <c:v>-30.846496171638005</c:v>
                </c:pt>
                <c:pt idx="26">
                  <c:v>-31.491203657928157</c:v>
                </c:pt>
                <c:pt idx="27">
                  <c:v>-31.817591355776838</c:v>
                </c:pt>
                <c:pt idx="28">
                  <c:v>-31.562490624717466</c:v>
                </c:pt>
                <c:pt idx="29">
                  <c:v>-30.250609473592139</c:v>
                </c:pt>
                <c:pt idx="30">
                  <c:v>-25.629858392484284</c:v>
                </c:pt>
                <c:pt idx="31">
                  <c:v>-17.369405606063861</c:v>
                </c:pt>
                <c:pt idx="32">
                  <c:v>-11.081708590654992</c:v>
                </c:pt>
                <c:pt idx="33">
                  <c:v>-7.1451511167699948</c:v>
                </c:pt>
                <c:pt idx="34">
                  <c:v>-5.058931058743708</c:v>
                </c:pt>
                <c:pt idx="35">
                  <c:v>-1.9611767944848646</c:v>
                </c:pt>
                <c:pt idx="36">
                  <c:v>-1.5105155140519066</c:v>
                </c:pt>
                <c:pt idx="37">
                  <c:v>9.5802056774782804E-2</c:v>
                </c:pt>
                <c:pt idx="38">
                  <c:v>0.64763546474601141</c:v>
                </c:pt>
                <c:pt idx="39">
                  <c:v>0.62573847830843454</c:v>
                </c:pt>
                <c:pt idx="40">
                  <c:v>0.6460507005294478</c:v>
                </c:pt>
                <c:pt idx="41">
                  <c:v>0.16409999546337795</c:v>
                </c:pt>
                <c:pt idx="42">
                  <c:v>-0.19284835336899672</c:v>
                </c:pt>
                <c:pt idx="43">
                  <c:v>-0.47596282840111648</c:v>
                </c:pt>
                <c:pt idx="44">
                  <c:v>0.29838901806587892</c:v>
                </c:pt>
                <c:pt idx="45">
                  <c:v>0.82434436834298275</c:v>
                </c:pt>
                <c:pt idx="46">
                  <c:v>-0.30132912831308484</c:v>
                </c:pt>
                <c:pt idx="47">
                  <c:v>0.69025676851526496</c:v>
                </c:pt>
                <c:pt idx="48">
                  <c:v>0.74382441610370409</c:v>
                </c:pt>
                <c:pt idx="49">
                  <c:v>0.66280638492360455</c:v>
                </c:pt>
                <c:pt idx="50">
                  <c:v>6.3535064585755641E-2</c:v>
                </c:pt>
                <c:pt idx="51">
                  <c:v>0.14778186129567319</c:v>
                </c:pt>
                <c:pt idx="52">
                  <c:v>0.43041928866181262</c:v>
                </c:pt>
                <c:pt idx="53">
                  <c:v>0.1678655974310039</c:v>
                </c:pt>
                <c:pt idx="54">
                  <c:v>-0.87892317625218752</c:v>
                </c:pt>
                <c:pt idx="55">
                  <c:v>-1.6534640203796449</c:v>
                </c:pt>
                <c:pt idx="56">
                  <c:v>-2.3015137658327069</c:v>
                </c:pt>
                <c:pt idx="57">
                  <c:v>-1.6165758578040521</c:v>
                </c:pt>
                <c:pt idx="58">
                  <c:v>-3.2872079036406201</c:v>
                </c:pt>
                <c:pt idx="59">
                  <c:v>-4.2407150064544616</c:v>
                </c:pt>
                <c:pt idx="60">
                  <c:v>-5.1015039071111445</c:v>
                </c:pt>
                <c:pt idx="61">
                  <c:v>-6.0234157332455371</c:v>
                </c:pt>
                <c:pt idx="62">
                  <c:v>-6.6614538130477667</c:v>
                </c:pt>
                <c:pt idx="63">
                  <c:v>-7.0305644550457247</c:v>
                </c:pt>
                <c:pt idx="64">
                  <c:v>-7.2439040011401818</c:v>
                </c:pt>
                <c:pt idx="65">
                  <c:v>-7.7844300510545539</c:v>
                </c:pt>
                <c:pt idx="66">
                  <c:v>-8.802522046571255</c:v>
                </c:pt>
                <c:pt idx="67">
                  <c:v>-8.8524770914813349</c:v>
                </c:pt>
                <c:pt idx="68">
                  <c:v>-9.1753427252320119</c:v>
                </c:pt>
                <c:pt idx="69">
                  <c:v>-9.9744102354350002</c:v>
                </c:pt>
                <c:pt idx="70">
                  <c:v>-10.788235162226618</c:v>
                </c:pt>
                <c:pt idx="71">
                  <c:v>-10.535825091700131</c:v>
                </c:pt>
                <c:pt idx="72">
                  <c:v>-11.686333569847015</c:v>
                </c:pt>
                <c:pt idx="73">
                  <c:v>-12.194396715024117</c:v>
                </c:pt>
                <c:pt idx="74">
                  <c:v>-13.484984360493874</c:v>
                </c:pt>
                <c:pt idx="75">
                  <c:v>-13.751881418751418</c:v>
                </c:pt>
                <c:pt idx="76">
                  <c:v>-16.032969476659449</c:v>
                </c:pt>
                <c:pt idx="77">
                  <c:v>-16.18878747992192</c:v>
                </c:pt>
                <c:pt idx="78">
                  <c:v>-16.071706376752335</c:v>
                </c:pt>
                <c:pt idx="79">
                  <c:v>-15.403373793090999</c:v>
                </c:pt>
                <c:pt idx="80">
                  <c:v>-15.577356520030094</c:v>
                </c:pt>
                <c:pt idx="81">
                  <c:v>-15.036763179085014</c:v>
                </c:pt>
                <c:pt idx="82">
                  <c:v>-14.911093592131538</c:v>
                </c:pt>
                <c:pt idx="83">
                  <c:v>-14.849377414760717</c:v>
                </c:pt>
                <c:pt idx="84">
                  <c:v>-15.469962735255052</c:v>
                </c:pt>
                <c:pt idx="85">
                  <c:v>-14.333408534884706</c:v>
                </c:pt>
                <c:pt idx="86">
                  <c:v>-15.28852234404191</c:v>
                </c:pt>
                <c:pt idx="87">
                  <c:v>-15.662055445239812</c:v>
                </c:pt>
                <c:pt idx="88">
                  <c:v>-16.063516320553092</c:v>
                </c:pt>
                <c:pt idx="89">
                  <c:v>-15.714255484035144</c:v>
                </c:pt>
                <c:pt idx="90">
                  <c:v>-16.873013984734545</c:v>
                </c:pt>
                <c:pt idx="91">
                  <c:v>-19.596236217542284</c:v>
                </c:pt>
                <c:pt idx="92">
                  <c:v>-19.967045304672297</c:v>
                </c:pt>
                <c:pt idx="93">
                  <c:v>-23.060262364416673</c:v>
                </c:pt>
                <c:pt idx="94">
                  <c:v>-23.223971860981237</c:v>
                </c:pt>
                <c:pt idx="95">
                  <c:v>-25.051401409361013</c:v>
                </c:pt>
                <c:pt idx="96">
                  <c:v>-25.697786657875206</c:v>
                </c:pt>
                <c:pt idx="97">
                  <c:v>-26.204438043684263</c:v>
                </c:pt>
                <c:pt idx="98">
                  <c:v>-24.799364715117949</c:v>
                </c:pt>
                <c:pt idx="99">
                  <c:v>-23.421322681321691</c:v>
                </c:pt>
                <c:pt idx="100">
                  <c:v>-22.133510354230729</c:v>
                </c:pt>
                <c:pt idx="101">
                  <c:v>-21.260194153994071</c:v>
                </c:pt>
                <c:pt idx="102">
                  <c:v>-20.221576250476797</c:v>
                </c:pt>
                <c:pt idx="103">
                  <c:v>-19.198448401849458</c:v>
                </c:pt>
                <c:pt idx="104">
                  <c:v>-18.577055942875209</c:v>
                </c:pt>
                <c:pt idx="105">
                  <c:v>-18.38791045887724</c:v>
                </c:pt>
                <c:pt idx="106">
                  <c:v>-17.216565075647289</c:v>
                </c:pt>
                <c:pt idx="107">
                  <c:v>-16.270809209471022</c:v>
                </c:pt>
                <c:pt idx="108">
                  <c:v>-16.39881849907481</c:v>
                </c:pt>
                <c:pt idx="109">
                  <c:v>-16.537186396584016</c:v>
                </c:pt>
                <c:pt idx="110">
                  <c:v>-15.907107866456768</c:v>
                </c:pt>
                <c:pt idx="111">
                  <c:v>-15.036100785675224</c:v>
                </c:pt>
                <c:pt idx="112">
                  <c:v>-14.557776279619381</c:v>
                </c:pt>
                <c:pt idx="113">
                  <c:v>-14.900199771313783</c:v>
                </c:pt>
                <c:pt idx="114">
                  <c:v>-15.258922866459207</c:v>
                </c:pt>
                <c:pt idx="115">
                  <c:v>-15.116780386593318</c:v>
                </c:pt>
                <c:pt idx="116">
                  <c:v>-14.559560466904472</c:v>
                </c:pt>
                <c:pt idx="117">
                  <c:v>-15.067205388435006</c:v>
                </c:pt>
                <c:pt idx="118">
                  <c:v>-14.245847639425774</c:v>
                </c:pt>
                <c:pt idx="119">
                  <c:v>-13.861792307121091</c:v>
                </c:pt>
                <c:pt idx="120">
                  <c:v>-13.935777594602653</c:v>
                </c:pt>
                <c:pt idx="121">
                  <c:v>-13.441155592293471</c:v>
                </c:pt>
                <c:pt idx="122">
                  <c:v>-13.747894892637508</c:v>
                </c:pt>
                <c:pt idx="123">
                  <c:v>-14.389386964117085</c:v>
                </c:pt>
                <c:pt idx="124">
                  <c:v>-14.050870168310825</c:v>
                </c:pt>
                <c:pt idx="125">
                  <c:v>-14.202549274882148</c:v>
                </c:pt>
                <c:pt idx="126">
                  <c:v>-14.32243334453355</c:v>
                </c:pt>
                <c:pt idx="127">
                  <c:v>-14.297007667662919</c:v>
                </c:pt>
                <c:pt idx="128">
                  <c:v>-14.199789034216654</c:v>
                </c:pt>
                <c:pt idx="129">
                  <c:v>-14.890670613156034</c:v>
                </c:pt>
                <c:pt idx="130">
                  <c:v>-14.461606285144066</c:v>
                </c:pt>
                <c:pt idx="131">
                  <c:v>-14.573628356306426</c:v>
                </c:pt>
                <c:pt idx="132">
                  <c:v>-14.202055123897296</c:v>
                </c:pt>
                <c:pt idx="133">
                  <c:v>-13.739778505473154</c:v>
                </c:pt>
                <c:pt idx="134">
                  <c:v>-13.566413365693297</c:v>
                </c:pt>
                <c:pt idx="135">
                  <c:v>-13.881194153496917</c:v>
                </c:pt>
                <c:pt idx="136">
                  <c:v>-13.985102959951456</c:v>
                </c:pt>
                <c:pt idx="137">
                  <c:v>-13.956549876293147</c:v>
                </c:pt>
                <c:pt idx="138">
                  <c:v>-13.632058853496876</c:v>
                </c:pt>
                <c:pt idx="139">
                  <c:v>-14.378283116253796</c:v>
                </c:pt>
                <c:pt idx="140">
                  <c:v>-14.889946073972371</c:v>
                </c:pt>
                <c:pt idx="141">
                  <c:v>-13.891801658196435</c:v>
                </c:pt>
                <c:pt idx="142">
                  <c:v>-14.059037879782945</c:v>
                </c:pt>
                <c:pt idx="143">
                  <c:v>-13.859789596888717</c:v>
                </c:pt>
                <c:pt idx="144">
                  <c:v>-14.085995380014676</c:v>
                </c:pt>
                <c:pt idx="145">
                  <c:v>-14.24125170037768</c:v>
                </c:pt>
                <c:pt idx="146">
                  <c:v>-13.720963568021846</c:v>
                </c:pt>
                <c:pt idx="147">
                  <c:v>-13.662750066172904</c:v>
                </c:pt>
                <c:pt idx="148">
                  <c:v>-13.923389406549813</c:v>
                </c:pt>
                <c:pt idx="149">
                  <c:v>-14.524601303224797</c:v>
                </c:pt>
                <c:pt idx="150">
                  <c:v>-14.525043582020105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1233600"/>
        <c:axId val="-351252768"/>
      </c:scatterChart>
      <c:valAx>
        <c:axId val="-3512336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51252768"/>
        <c:crossesAt val="0"/>
        <c:crossBetween val="midCat"/>
        <c:majorUnit val="10"/>
      </c:valAx>
      <c:valAx>
        <c:axId val="-351252768"/>
        <c:scaling>
          <c:orientation val="minMax"/>
          <c:max val="10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512336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'7009'!$L$1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'7009'!$A$2:$A$141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'7009'!$M$2:$M$177</c:f>
              <c:numCache>
                <c:formatCode>0.00</c:formatCode>
                <c:ptCount val="176"/>
                <c:pt idx="4">
                  <c:v>3.0882306320587363</c:v>
                </c:pt>
                <c:pt idx="5">
                  <c:v>3.0808784526688071</c:v>
                </c:pt>
                <c:pt idx="6">
                  <c:v>3.041270603190934</c:v>
                </c:pt>
                <c:pt idx="7">
                  <c:v>3.0144633422807341</c:v>
                </c:pt>
                <c:pt idx="8">
                  <c:v>2.9740839612972119</c:v>
                </c:pt>
                <c:pt idx="9">
                  <c:v>3.0423620861365106</c:v>
                </c:pt>
                <c:pt idx="10">
                  <c:v>2.9598164209329587</c:v>
                </c:pt>
                <c:pt idx="11">
                  <c:v>2.838803593796059</c:v>
                </c:pt>
                <c:pt idx="12">
                  <c:v>2.8012505696702008</c:v>
                </c:pt>
                <c:pt idx="13">
                  <c:v>2.6829020886217427</c:v>
                </c:pt>
                <c:pt idx="14">
                  <c:v>2.4786249144239259</c:v>
                </c:pt>
                <c:pt idx="15">
                  <c:v>2.2947393884928848</c:v>
                </c:pt>
                <c:pt idx="16">
                  <c:v>2.1331291542898589</c:v>
                </c:pt>
                <c:pt idx="17">
                  <c:v>2.0513122333082254</c:v>
                </c:pt>
                <c:pt idx="18">
                  <c:v>2.0089360697655647</c:v>
                </c:pt>
                <c:pt idx="19">
                  <c:v>1.9375391984753552</c:v>
                </c:pt>
                <c:pt idx="20">
                  <c:v>1.9134428686053089</c:v>
                </c:pt>
                <c:pt idx="21">
                  <c:v>1.8529628480743277</c:v>
                </c:pt>
                <c:pt idx="22">
                  <c:v>1.8516235164381174</c:v>
                </c:pt>
                <c:pt idx="23">
                  <c:v>1.8110957166690926</c:v>
                </c:pt>
                <c:pt idx="24">
                  <c:v>1.7807911597023973</c:v>
                </c:pt>
                <c:pt idx="25">
                  <c:v>1.7754520220723442</c:v>
                </c:pt>
                <c:pt idx="26">
                  <c:v>1.7588997557834223</c:v>
                </c:pt>
                <c:pt idx="27">
                  <c:v>1.7505200545962887</c:v>
                </c:pt>
                <c:pt idx="28">
                  <c:v>1.7570695290801215</c:v>
                </c:pt>
                <c:pt idx="29">
                  <c:v>1.7907508599388593</c:v>
                </c:pt>
                <c:pt idx="30">
                  <c:v>1.9093843549358436</c:v>
                </c:pt>
                <c:pt idx="31">
                  <c:v>2.1214638128225207</c:v>
                </c:pt>
                <c:pt idx="32">
                  <c:v>2.2828945974128949</c:v>
                </c:pt>
                <c:pt idx="33">
                  <c:v>2.3839620566172779</c:v>
                </c:pt>
                <c:pt idx="34">
                  <c:v>2.4375238201644134</c:v>
                </c:pt>
                <c:pt idx="35">
                  <c:v>2.517055785544104</c:v>
                </c:pt>
                <c:pt idx="36">
                  <c:v>2.5286260956125615</c:v>
                </c:pt>
                <c:pt idx="37">
                  <c:v>2.5698668082493796</c:v>
                </c:pt>
                <c:pt idx="38">
                  <c:v>2.5840346187837717</c:v>
                </c:pt>
                <c:pt idx="39">
                  <c:v>2.5834724339819086</c:v>
                </c:pt>
                <c:pt idx="40">
                  <c:v>2.5839939314334996</c:v>
                </c:pt>
                <c:pt idx="41">
                  <c:v>2.5716202944306294</c:v>
                </c:pt>
                <c:pt idx="42">
                  <c:v>2.5624559768960795</c:v>
                </c:pt>
                <c:pt idx="43">
                  <c:v>2.5551872755382812</c:v>
                </c:pt>
                <c:pt idx="44">
                  <c:v>2.5750680404380262</c:v>
                </c:pt>
                <c:pt idx="45">
                  <c:v>2.5885714558612989</c:v>
                </c:pt>
                <c:pt idx="46">
                  <c:v>2.5596708336919334</c:v>
                </c:pt>
                <c:pt idx="47">
                  <c:v>2.5851288811966828</c:v>
                </c:pt>
                <c:pt idx="48">
                  <c:v>2.5865041808266858</c:v>
                </c:pt>
                <c:pt idx="49">
                  <c:v>2.5844241180775871</c:v>
                </c:pt>
                <c:pt idx="50">
                  <c:v>2.5690383831753532</c:v>
                </c:pt>
                <c:pt idx="51">
                  <c:v>2.5712013414824693</c:v>
                </c:pt>
                <c:pt idx="52">
                  <c:v>2.5784577950842422</c:v>
                </c:pt>
                <c:pt idx="53">
                  <c:v>2.5717169727658926</c:v>
                </c:pt>
                <c:pt idx="54">
                  <c:v>2.5448416426375555</c:v>
                </c:pt>
                <c:pt idx="55">
                  <c:v>2.524956025398307</c:v>
                </c:pt>
                <c:pt idx="56">
                  <c:v>2.5083179497076835</c:v>
                </c:pt>
                <c:pt idx="57">
                  <c:v>2.5259030947326089</c:v>
                </c:pt>
                <c:pt idx="58">
                  <c:v>2.4830111676470157</c:v>
                </c:pt>
                <c:pt idx="59">
                  <c:v>2.4585307578336106</c:v>
                </c:pt>
                <c:pt idx="60">
                  <c:v>2.4364308017989673</c:v>
                </c:pt>
                <c:pt idx="61">
                  <c:v>2.4127615713873709</c:v>
                </c:pt>
                <c:pt idx="62">
                  <c:v>2.396380535919441</c:v>
                </c:pt>
                <c:pt idx="63">
                  <c:v>2.3869039627969824</c:v>
                </c:pt>
                <c:pt idx="64">
                  <c:v>2.3814266679741269</c:v>
                </c:pt>
                <c:pt idx="65">
                  <c:v>2.3675491633622832</c:v>
                </c:pt>
                <c:pt idx="66">
                  <c:v>2.3414105963768392</c:v>
                </c:pt>
                <c:pt idx="67">
                  <c:v>2.3401280469673624</c:v>
                </c:pt>
                <c:pt idx="68">
                  <c:v>2.3318387715067428</c:v>
                </c:pt>
                <c:pt idx="69">
                  <c:v>2.311323454881812</c:v>
                </c:pt>
                <c:pt idx="70">
                  <c:v>2.2904292552838958</c:v>
                </c:pt>
                <c:pt idx="71">
                  <c:v>2.296909649556035</c:v>
                </c:pt>
                <c:pt idx="72">
                  <c:v>2.2673714122888802</c:v>
                </c:pt>
                <c:pt idx="73">
                  <c:v>2.2543273626238918</c:v>
                </c:pt>
                <c:pt idx="74">
                  <c:v>2.2211927227580937</c:v>
                </c:pt>
                <c:pt idx="75">
                  <c:v>2.2143403885228734</c:v>
                </c:pt>
                <c:pt idx="76">
                  <c:v>2.1557755699564876</c:v>
                </c:pt>
                <c:pt idx="77">
                  <c:v>2.1517750873539825</c:v>
                </c:pt>
                <c:pt idx="78">
                  <c:v>2.1547810360024391</c:v>
                </c:pt>
                <c:pt idx="79">
                  <c:v>2.1719398547374009</c:v>
                </c:pt>
                <c:pt idx="80">
                  <c:v>2.1674730097151103</c:v>
                </c:pt>
                <c:pt idx="81">
                  <c:v>2.1813522419617075</c:v>
                </c:pt>
                <c:pt idx="82">
                  <c:v>2.1845786919594303</c:v>
                </c:pt>
                <c:pt idx="83">
                  <c:v>2.1861631975280789</c:v>
                </c:pt>
                <c:pt idx="84">
                  <c:v>2.1702302454556173</c:v>
                </c:pt>
                <c:pt idx="85">
                  <c:v>2.1994102195933087</c:v>
                </c:pt>
                <c:pt idx="86">
                  <c:v>2.1748885590858928</c:v>
                </c:pt>
                <c:pt idx="87">
                  <c:v>2.1652984434284304</c:v>
                </c:pt>
                <c:pt idx="88">
                  <c:v>2.1549913080932925</c:v>
                </c:pt>
                <c:pt idx="89">
                  <c:v>2.1639582558847672</c:v>
                </c:pt>
                <c:pt idx="90">
                  <c:v>2.1342082069462998</c:v>
                </c:pt>
                <c:pt idx="91">
                  <c:v>2.0642920038311092</c:v>
                </c:pt>
                <c:pt idx="92">
                  <c:v>2.0547718247063926</c:v>
                </c:pt>
                <c:pt idx="93">
                  <c:v>1.9753563478411489</c:v>
                </c:pt>
                <c:pt idx="94">
                  <c:v>1.9711532584730467</c:v>
                </c:pt>
                <c:pt idx="95">
                  <c:v>1.924235701050093</c:v>
                </c:pt>
                <c:pt idx="96">
                  <c:v>1.9076403597733784</c:v>
                </c:pt>
                <c:pt idx="97">
                  <c:v>1.8946325557197605</c:v>
                </c:pt>
                <c:pt idx="98">
                  <c:v>1.9307065092327256</c:v>
                </c:pt>
                <c:pt idx="99">
                  <c:v>1.9660864593430887</c:v>
                </c:pt>
                <c:pt idx="100">
                  <c:v>1.9991498454855794</c:v>
                </c:pt>
                <c:pt idx="101">
                  <c:v>2.0215714283090196</c:v>
                </c:pt>
                <c:pt idx="102">
                  <c:v>2.0482369789301003</c:v>
                </c:pt>
                <c:pt idx="103">
                  <c:v>2.0745048367698491</c:v>
                </c:pt>
                <c:pt idx="104">
                  <c:v>2.0904585113735914</c:v>
                </c:pt>
                <c:pt idx="105">
                  <c:v>2.0953146461092014</c:v>
                </c:pt>
                <c:pt idx="106">
                  <c:v>2.1253878515734166</c:v>
                </c:pt>
                <c:pt idx="107">
                  <c:v>2.1496692555808989</c:v>
                </c:pt>
                <c:pt idx="108">
                  <c:v>2.1463827358893561</c:v>
                </c:pt>
                <c:pt idx="109">
                  <c:v>2.1428302685547673</c:v>
                </c:pt>
                <c:pt idx="110">
                  <c:v>2.1590069499728965</c:v>
                </c:pt>
                <c:pt idx="111">
                  <c:v>2.1813692482976661</c:v>
                </c:pt>
                <c:pt idx="112">
                  <c:v>2.1936497860068096</c:v>
                </c:pt>
                <c:pt idx="113">
                  <c:v>2.1848583806972126</c:v>
                </c:pt>
                <c:pt idx="114">
                  <c:v>2.1756484981984059</c:v>
                </c:pt>
                <c:pt idx="115">
                  <c:v>2.1792978744314113</c:v>
                </c:pt>
                <c:pt idx="116">
                  <c:v>2.1936039786543589</c:v>
                </c:pt>
                <c:pt idx="117">
                  <c:v>2.1805706664932982</c:v>
                </c:pt>
                <c:pt idx="118">
                  <c:v>2.2016582643096383</c:v>
                </c:pt>
                <c:pt idx="119">
                  <c:v>2.2115185284839658</c:v>
                </c:pt>
                <c:pt idx="120">
                  <c:v>2.2096190249014898</c:v>
                </c:pt>
                <c:pt idx="121">
                  <c:v>2.2223179856994983</c:v>
                </c:pt>
                <c:pt idx="122">
                  <c:v>2.2144427388805292</c:v>
                </c:pt>
                <c:pt idx="123">
                  <c:v>2.1979730253823004</c:v>
                </c:pt>
                <c:pt idx="124">
                  <c:v>2.2066641299011893</c:v>
                </c:pt>
                <c:pt idx="125">
                  <c:v>2.2027699096294793</c:v>
                </c:pt>
                <c:pt idx="126">
                  <c:v>2.1996919974183333</c:v>
                </c:pt>
                <c:pt idx="127">
                  <c:v>2.2003447780717122</c:v>
                </c:pt>
                <c:pt idx="128">
                  <c:v>2.202840776246493</c:v>
                </c:pt>
                <c:pt idx="129">
                  <c:v>2.1851030329878878</c:v>
                </c:pt>
                <c:pt idx="130">
                  <c:v>2.1961188613493645</c:v>
                </c:pt>
                <c:pt idx="131">
                  <c:v>2.1932427986518679</c:v>
                </c:pt>
                <c:pt idx="132">
                  <c:v>2.2027825964973413</c:v>
                </c:pt>
                <c:pt idx="133">
                  <c:v>2.214651119587292</c:v>
                </c:pt>
                <c:pt idx="134">
                  <c:v>2.2191021086325176</c:v>
                </c:pt>
                <c:pt idx="135">
                  <c:v>2.2110204040871833</c:v>
                </c:pt>
                <c:pt idx="136">
                  <c:v>2.2083526419302761</c:v>
                </c:pt>
                <c:pt idx="137">
                  <c:v>2.2090857158500499</c:v>
                </c:pt>
                <c:pt idx="138">
                  <c:v>2.2174167216657188</c:v>
                </c:pt>
                <c:pt idx="139">
                  <c:v>2.1982581063695283</c:v>
                </c:pt>
                <c:pt idx="140">
                  <c:v>2.1851216348589064</c:v>
                </c:pt>
                <c:pt idx="141">
                  <c:v>2.2107480662499763</c:v>
                </c:pt>
                <c:pt idx="142">
                  <c:v>2.2064544314904642</c:v>
                </c:pt>
                <c:pt idx="143">
                  <c:v>2.2115699462102536</c:v>
                </c:pt>
                <c:pt idx="144">
                  <c:v>2.2057623226941372</c:v>
                </c:pt>
                <c:pt idx="145">
                  <c:v>2.2017762607787184</c:v>
                </c:pt>
                <c:pt idx="146">
                  <c:v>2.21513417564221</c:v>
                </c:pt>
                <c:pt idx="147">
                  <c:v>2.21662875326804</c:v>
                </c:pt>
                <c:pt idx="148">
                  <c:v>2.2099370801309517</c:v>
                </c:pt>
                <c:pt idx="149">
                  <c:v>2.1945015227325171</c:v>
                </c:pt>
                <c:pt idx="150">
                  <c:v>2.1944901676349735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0679840"/>
        <c:axId val="-320712752"/>
      </c:scatterChart>
      <c:valAx>
        <c:axId val="-32067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0712752"/>
        <c:crossesAt val="0"/>
        <c:crossBetween val="midCat"/>
        <c:majorUnit val="10"/>
      </c:valAx>
      <c:valAx>
        <c:axId val="-3207127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06798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'7010'!$L$2:$L$141</c:f>
              <c:numCache>
                <c:formatCode>0.00</c:formatCode>
                <c:ptCount val="140"/>
                <c:pt idx="0">
                  <c:v>1.3175287201837442</c:v>
                </c:pt>
                <c:pt idx="1">
                  <c:v>1.4754694659679159</c:v>
                </c:pt>
                <c:pt idx="2">
                  <c:v>1.6179321075450943</c:v>
                </c:pt>
                <c:pt idx="3">
                  <c:v>1.7238991004488422</c:v>
                </c:pt>
                <c:pt idx="4">
                  <c:v>1.7469212017915934</c:v>
                </c:pt>
                <c:pt idx="5">
                  <c:v>1.7503813461462596</c:v>
                </c:pt>
                <c:pt idx="6">
                  <c:v>1.8295448657051572</c:v>
                </c:pt>
                <c:pt idx="7">
                  <c:v>1.8877003790235596</c:v>
                </c:pt>
                <c:pt idx="8">
                  <c:v>1.9389536495787596</c:v>
                </c:pt>
                <c:pt idx="9">
                  <c:v>1.9399336877608138</c:v>
                </c:pt>
                <c:pt idx="10">
                  <c:v>1.9041421380428383</c:v>
                </c:pt>
                <c:pt idx="11">
                  <c:v>1.8921850251713515</c:v>
                </c:pt>
                <c:pt idx="12">
                  <c:v>1.8787750798332428</c:v>
                </c:pt>
                <c:pt idx="13">
                  <c:v>1.8704302048807011</c:v>
                </c:pt>
                <c:pt idx="14">
                  <c:v>1.8991456111086229</c:v>
                </c:pt>
                <c:pt idx="15">
                  <c:v>1.8706816911249258</c:v>
                </c:pt>
                <c:pt idx="16">
                  <c:v>1.8855499780595055</c:v>
                </c:pt>
                <c:pt idx="17">
                  <c:v>1.8541439522357517</c:v>
                </c:pt>
                <c:pt idx="18">
                  <c:v>1.8678695795355413</c:v>
                </c:pt>
                <c:pt idx="19">
                  <c:v>1.8414814574978831</c:v>
                </c:pt>
                <c:pt idx="20">
                  <c:v>1.8508300183032869</c:v>
                </c:pt>
                <c:pt idx="21">
                  <c:v>1.842930489925672</c:v>
                </c:pt>
                <c:pt idx="22">
                  <c:v>1.8437258594597421</c:v>
                </c:pt>
                <c:pt idx="23">
                  <c:v>1.7867186498806922</c:v>
                </c:pt>
                <c:pt idx="24">
                  <c:v>1.7978970306026316</c:v>
                </c:pt>
                <c:pt idx="25">
                  <c:v>1.7781256461009083</c:v>
                </c:pt>
                <c:pt idx="26">
                  <c:v>1.7326205438674638</c:v>
                </c:pt>
                <c:pt idx="27">
                  <c:v>1.7161107297115099</c:v>
                </c:pt>
                <c:pt idx="28">
                  <c:v>1.7035410880964246</c:v>
                </c:pt>
                <c:pt idx="29">
                  <c:v>1.7008736006667591</c:v>
                </c:pt>
                <c:pt idx="30">
                  <c:v>1.6727399102564071</c:v>
                </c:pt>
                <c:pt idx="31">
                  <c:v>1.7014752104763913</c:v>
                </c:pt>
                <c:pt idx="32">
                  <c:v>1.6705320987252943</c:v>
                </c:pt>
                <c:pt idx="33">
                  <c:v>1.6735027656601871</c:v>
                </c:pt>
                <c:pt idx="34">
                  <c:v>1.6571936468152397</c:v>
                </c:pt>
                <c:pt idx="35">
                  <c:v>1.6426226159910762</c:v>
                </c:pt>
                <c:pt idx="36">
                  <c:v>1.6013930186713425</c:v>
                </c:pt>
                <c:pt idx="37">
                  <c:v>1.6255229793950263</c:v>
                </c:pt>
                <c:pt idx="38">
                  <c:v>1.6253932012461563</c:v>
                </c:pt>
                <c:pt idx="39">
                  <c:v>1.6175682402086047</c:v>
                </c:pt>
                <c:pt idx="40">
                  <c:v>1.6156304909190284</c:v>
                </c:pt>
                <c:pt idx="41">
                  <c:v>1.6135696827435706</c:v>
                </c:pt>
                <c:pt idx="42">
                  <c:v>1.5749447673766404</c:v>
                </c:pt>
                <c:pt idx="43">
                  <c:v>1.5835833686205938</c:v>
                </c:pt>
                <c:pt idx="44">
                  <c:v>1.5814362825325254</c:v>
                </c:pt>
                <c:pt idx="45">
                  <c:v>1.5828132892179099</c:v>
                </c:pt>
                <c:pt idx="46">
                  <c:v>1.5955919146694735</c:v>
                </c:pt>
                <c:pt idx="47">
                  <c:v>1.5429865504014075</c:v>
                </c:pt>
                <c:pt idx="48">
                  <c:v>1.4784459392551412</c:v>
                </c:pt>
                <c:pt idx="49">
                  <c:v>1.4088884347959072</c:v>
                </c:pt>
                <c:pt idx="50">
                  <c:v>1.3309804314169991</c:v>
                </c:pt>
                <c:pt idx="51">
                  <c:v>1.2837384577949191</c:v>
                </c:pt>
                <c:pt idx="52">
                  <c:v>1.1929644833842739</c:v>
                </c:pt>
                <c:pt idx="53">
                  <c:v>1.1571584838802778</c:v>
                </c:pt>
                <c:pt idx="54">
                  <c:v>1.2451217934362504</c:v>
                </c:pt>
                <c:pt idx="55">
                  <c:v>1.2781978811263055</c:v>
                </c:pt>
                <c:pt idx="56">
                  <c:v>1.3161751747711778</c:v>
                </c:pt>
                <c:pt idx="57">
                  <c:v>1.3466268823474601</c:v>
                </c:pt>
                <c:pt idx="58">
                  <c:v>1.3565361581998236</c:v>
                </c:pt>
                <c:pt idx="59">
                  <c:v>1.3525223461090965</c:v>
                </c:pt>
                <c:pt idx="60">
                  <c:v>1.3415230591953862</c:v>
                </c:pt>
                <c:pt idx="61">
                  <c:v>1.3462424102829988</c:v>
                </c:pt>
                <c:pt idx="62">
                  <c:v>1.3356526338612644</c:v>
                </c:pt>
                <c:pt idx="63">
                  <c:v>1.2978314240712088</c:v>
                </c:pt>
                <c:pt idx="64">
                  <c:v>1.3068976513771393</c:v>
                </c:pt>
                <c:pt idx="65">
                  <c:v>1.3068867132010782</c:v>
                </c:pt>
                <c:pt idx="66">
                  <c:v>1.2753714140084151</c:v>
                </c:pt>
                <c:pt idx="67">
                  <c:v>1.291734118588985</c:v>
                </c:pt>
                <c:pt idx="68">
                  <c:v>1.2779334589500686</c:v>
                </c:pt>
                <c:pt idx="69">
                  <c:v>1.2706760677741322</c:v>
                </c:pt>
                <c:pt idx="70">
                  <c:v>1.2620855476763904</c:v>
                </c:pt>
                <c:pt idx="71">
                  <c:v>1.2462936495582593</c:v>
                </c:pt>
                <c:pt idx="72">
                  <c:v>1.2340570845467898</c:v>
                </c:pt>
                <c:pt idx="73">
                  <c:v>1.2285717869596848</c:v>
                </c:pt>
                <c:pt idx="74">
                  <c:v>1.2114898497663766</c:v>
                </c:pt>
                <c:pt idx="75">
                  <c:v>1.1839705682723085</c:v>
                </c:pt>
                <c:pt idx="76">
                  <c:v>1.1569897703866507</c:v>
                </c:pt>
                <c:pt idx="77">
                  <c:v>1.163993655042334</c:v>
                </c:pt>
                <c:pt idx="78">
                  <c:v>1.1565126161099395</c:v>
                </c:pt>
                <c:pt idx="79">
                  <c:v>1.1451586633713948</c:v>
                </c:pt>
                <c:pt idx="80">
                  <c:v>1.1192451548367877</c:v>
                </c:pt>
                <c:pt idx="81">
                  <c:v>1.1233619799175549</c:v>
                </c:pt>
                <c:pt idx="82">
                  <c:v>1.1121670611573469</c:v>
                </c:pt>
                <c:pt idx="83">
                  <c:v>1.1129675841616276</c:v>
                </c:pt>
                <c:pt idx="84">
                  <c:v>1.1028801095195027</c:v>
                </c:pt>
                <c:pt idx="85">
                  <c:v>1.1030927857439017</c:v>
                </c:pt>
                <c:pt idx="86">
                  <c:v>1.0874679527348396</c:v>
                </c:pt>
                <c:pt idx="87">
                  <c:v>1.0851728308804189</c:v>
                </c:pt>
                <c:pt idx="88">
                  <c:v>1.0789945973337571</c:v>
                </c:pt>
                <c:pt idx="89">
                  <c:v>1.0558387463574974</c:v>
                </c:pt>
                <c:pt idx="90">
                  <c:v>1.0341971134428967</c:v>
                </c:pt>
                <c:pt idx="91">
                  <c:v>1.015240870165242</c:v>
                </c:pt>
                <c:pt idx="92">
                  <c:v>1.0130854649651451</c:v>
                </c:pt>
                <c:pt idx="93">
                  <c:v>1.0222202570600605</c:v>
                </c:pt>
                <c:pt idx="94">
                  <c:v>0.99966709083978678</c:v>
                </c:pt>
                <c:pt idx="95">
                  <c:v>0.99852330856094973</c:v>
                </c:pt>
                <c:pt idx="96">
                  <c:v>0.9970388645802214</c:v>
                </c:pt>
                <c:pt idx="97">
                  <c:v>0.9842922940063793</c:v>
                </c:pt>
                <c:pt idx="98">
                  <c:v>0.97430242464739725</c:v>
                </c:pt>
                <c:pt idx="99">
                  <c:v>0.96766918350675013</c:v>
                </c:pt>
                <c:pt idx="100">
                  <c:v>0.96384878672965746</c:v>
                </c:pt>
                <c:pt idx="101">
                  <c:v>0.94324558248849744</c:v>
                </c:pt>
                <c:pt idx="102">
                  <c:v>0.90802729540038385</c:v>
                </c:pt>
                <c:pt idx="103">
                  <c:v>0.88627650467566477</c:v>
                </c:pt>
                <c:pt idx="104">
                  <c:v>0.87060617046517852</c:v>
                </c:pt>
                <c:pt idx="105">
                  <c:v>0.85015852364384792</c:v>
                </c:pt>
                <c:pt idx="106">
                  <c:v>0.82140404521004529</c:v>
                </c:pt>
                <c:pt idx="107">
                  <c:v>0.81027372319045943</c:v>
                </c:pt>
                <c:pt idx="108">
                  <c:v>0.77748314931204465</c:v>
                </c:pt>
                <c:pt idx="109">
                  <c:v>0.76063219574569363</c:v>
                </c:pt>
                <c:pt idx="110">
                  <c:v>0.74846407546271598</c:v>
                </c:pt>
                <c:pt idx="111">
                  <c:v>0.74559337552670168</c:v>
                </c:pt>
                <c:pt idx="112">
                  <c:v>0.80313492424980693</c:v>
                </c:pt>
                <c:pt idx="113">
                  <c:v>0.84130190391201687</c:v>
                </c:pt>
                <c:pt idx="114">
                  <c:v>0.86087396261100846</c:v>
                </c:pt>
                <c:pt idx="115">
                  <c:v>0.87494438160350518</c:v>
                </c:pt>
                <c:pt idx="116">
                  <c:v>0.88256480968872253</c:v>
                </c:pt>
                <c:pt idx="117">
                  <c:v>0.89331274216872325</c:v>
                </c:pt>
                <c:pt idx="118">
                  <c:v>0.87710497425533474</c:v>
                </c:pt>
                <c:pt idx="119">
                  <c:v>0.88051093243328626</c:v>
                </c:pt>
                <c:pt idx="120">
                  <c:v>0.87098495526577413</c:v>
                </c:pt>
                <c:pt idx="121">
                  <c:v>0.87233924033562626</c:v>
                </c:pt>
                <c:pt idx="122">
                  <c:v>0.85673553424077054</c:v>
                </c:pt>
                <c:pt idx="123">
                  <c:v>0.83939272017393396</c:v>
                </c:pt>
                <c:pt idx="124">
                  <c:v>0.83081248846364586</c:v>
                </c:pt>
                <c:pt idx="125">
                  <c:v>0.83241254275106147</c:v>
                </c:pt>
                <c:pt idx="126">
                  <c:v>0.83269051783212145</c:v>
                </c:pt>
                <c:pt idx="127">
                  <c:v>0.83126523172867506</c:v>
                </c:pt>
                <c:pt idx="128">
                  <c:v>0.81616475724262061</c:v>
                </c:pt>
                <c:pt idx="129">
                  <c:v>0.81778756107340733</c:v>
                </c:pt>
                <c:pt idx="130">
                  <c:v>0.7944260485085568</c:v>
                </c:pt>
                <c:pt idx="131">
                  <c:v>0.76291969489890332</c:v>
                </c:pt>
                <c:pt idx="132">
                  <c:v>0.75485932136142508</c:v>
                </c:pt>
                <c:pt idx="133">
                  <c:v>0.75081239926686005</c:v>
                </c:pt>
                <c:pt idx="134">
                  <c:v>0.75145655153699586</c:v>
                </c:pt>
                <c:pt idx="135">
                  <c:v>0.75748703525539451</c:v>
                </c:pt>
                <c:pt idx="136">
                  <c:v>0.7726276888597442</c:v>
                </c:pt>
                <c:pt idx="137">
                  <c:v>0.77472067812947876</c:v>
                </c:pt>
                <c:pt idx="138">
                  <c:v>0.77890740815002324</c:v>
                </c:pt>
                <c:pt idx="139">
                  <c:v>0.77148655478214967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0900272"/>
        <c:axId val="-350892688"/>
      </c:scatterChart>
      <c:valAx>
        <c:axId val="-35090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50892688"/>
        <c:crossesAt val="0"/>
        <c:crossBetween val="midCat"/>
        <c:majorUnit val="10"/>
      </c:valAx>
      <c:valAx>
        <c:axId val="-3508926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509002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'7010'!$A$2:$A$179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'7010'!$P$2:$P$177</c:f>
              <c:numCache>
                <c:formatCode>General</c:formatCode>
                <c:ptCount val="176"/>
                <c:pt idx="4">
                  <c:v>-8.2032496241776798</c:v>
                </c:pt>
                <c:pt idx="5">
                  <c:v>-7.5926989677168084</c:v>
                </c:pt>
                <c:pt idx="6">
                  <c:v>-3.097931983623829</c:v>
                </c:pt>
                <c:pt idx="7">
                  <c:v>0.31894857030418</c:v>
                </c:pt>
                <c:pt idx="8">
                  <c:v>3.3816863404291659</c:v>
                </c:pt>
                <c:pt idx="9">
                  <c:v>3.8649868067375825</c:v>
                </c:pt>
                <c:pt idx="10">
                  <c:v>2.4615972578527261</c:v>
                </c:pt>
                <c:pt idx="11">
                  <c:v>2.2811136693598826</c:v>
                </c:pt>
                <c:pt idx="12">
                  <c:v>2.026087623903349</c:v>
                </c:pt>
                <c:pt idx="13">
                  <c:v>2.030942053249297</c:v>
                </c:pt>
                <c:pt idx="14">
                  <c:v>3.93729887769251</c:v>
                </c:pt>
                <c:pt idx="15">
                  <c:v>2.9098780221445231</c:v>
                </c:pt>
                <c:pt idx="16">
                  <c:v>4.1057618101508835</c:v>
                </c:pt>
                <c:pt idx="17">
                  <c:v>2.927386317365912</c:v>
                </c:pt>
                <c:pt idx="18">
                  <c:v>4.0646421089532989</c:v>
                </c:pt>
                <c:pt idx="19">
                  <c:v>3.143727049918589</c:v>
                </c:pt>
                <c:pt idx="20">
                  <c:v>4.0564027207549715</c:v>
                </c:pt>
                <c:pt idx="21">
                  <c:v>4.0841071542535614</c:v>
                </c:pt>
                <c:pt idx="22">
                  <c:v>4.5579325743600574</c:v>
                </c:pt>
                <c:pt idx="23">
                  <c:v>2.0660022277688888</c:v>
                </c:pt>
                <c:pt idx="24">
                  <c:v>3.0725629648557384</c:v>
                </c:pt>
                <c:pt idx="25">
                  <c:v>2.4911418835122512</c:v>
                </c:pt>
                <c:pt idx="26">
                  <c:v>0.58936584686365501</c:v>
                </c:pt>
                <c:pt idx="27">
                  <c:v>0.17529060388708714</c:v>
                </c:pt>
                <c:pt idx="28">
                  <c:v>-3.6620832315462516E-2</c:v>
                </c:pt>
                <c:pt idx="29">
                  <c:v>0.25953106237014129</c:v>
                </c:pt>
                <c:pt idx="30">
                  <c:v>-0.75094625403979887</c:v>
                </c:pt>
                <c:pt idx="31">
                  <c:v>1.1564312985886762</c:v>
                </c:pt>
                <c:pt idx="32">
                  <c:v>1.8071695236783611E-3</c:v>
                </c:pt>
                <c:pt idx="33">
                  <c:v>0.5872435403828542</c:v>
                </c:pt>
                <c:pt idx="34">
                  <c:v>0.18346564546755467</c:v>
                </c:pt>
                <c:pt idx="35">
                  <c:v>-0.13113379669082198</c:v>
                </c:pt>
                <c:pt idx="36">
                  <c:v>-1.8135406711335722</c:v>
                </c:pt>
                <c:pt idx="37">
                  <c:v>-0.14245555351952816</c:v>
                </c:pt>
                <c:pt idx="38">
                  <c:v>0.28390205255817591</c:v>
                </c:pt>
                <c:pt idx="39">
                  <c:v>0.31543241427991991</c:v>
                </c:pt>
                <c:pt idx="40">
                  <c:v>0.64902597904937132</c:v>
                </c:pt>
                <c:pt idx="41">
                  <c:v>0.97630559371407288</c:v>
                </c:pt>
                <c:pt idx="42">
                  <c:v>-0.57245931110613801</c:v>
                </c:pt>
                <c:pt idx="43">
                  <c:v>0.30378949615772116</c:v>
                </c:pt>
                <c:pt idx="44">
                  <c:v>0.62664233228088928</c:v>
                </c:pt>
                <c:pt idx="45">
                  <c:v>1.1303106030370231</c:v>
                </c:pt>
                <c:pt idx="46">
                  <c:v>2.2189772791291653</c:v>
                </c:pt>
                <c:pt idx="47">
                  <c:v>-4.7101586170597218E-2</c:v>
                </c:pt>
                <c:pt idx="48">
                  <c:v>-2.9255584421948035</c:v>
                </c:pt>
                <c:pt idx="49">
                  <c:v>-6.0614238862462608</c:v>
                </c:pt>
                <c:pt idx="50">
                  <c:v>-9.6257397680776524</c:v>
                </c:pt>
                <c:pt idx="51">
                  <c:v>-11.616631834078092</c:v>
                </c:pt>
                <c:pt idx="52">
                  <c:v>-15.84107964024569</c:v>
                </c:pt>
                <c:pt idx="53">
                  <c:v>-17.245210584010767</c:v>
                </c:pt>
                <c:pt idx="54">
                  <c:v>-12.298940772016644</c:v>
                </c:pt>
                <c:pt idx="55">
                  <c:v>-10.168844516020661</c:v>
                </c:pt>
                <c:pt idx="56">
                  <c:v>-7.7872754010744751</c:v>
                </c:pt>
                <c:pt idx="57">
                  <c:v>-5.7918317951133051</c:v>
                </c:pt>
                <c:pt idx="58">
                  <c:v>-4.8503867525722342</c:v>
                </c:pt>
                <c:pt idx="59">
                  <c:v>-4.6233125735985334</c:v>
                </c:pt>
                <c:pt idx="60">
                  <c:v>-4.7546516792438354</c:v>
                </c:pt>
                <c:pt idx="61">
                  <c:v>-4.0794931854338286</c:v>
                </c:pt>
                <c:pt idx="62">
                  <c:v>-4.1898209777132696</c:v>
                </c:pt>
                <c:pt idx="63">
                  <c:v>-5.6973490642821902</c:v>
                </c:pt>
                <c:pt idx="64">
                  <c:v>-4.7991594633936003</c:v>
                </c:pt>
                <c:pt idx="65">
                  <c:v>-4.3667043727385639</c:v>
                </c:pt>
                <c:pt idx="66">
                  <c:v>-5.5506865033061636</c:v>
                </c:pt>
                <c:pt idx="67">
                  <c:v>-4.2781265908179353</c:v>
                </c:pt>
                <c:pt idx="68">
                  <c:v>-4.5531995478228975</c:v>
                </c:pt>
                <c:pt idx="69">
                  <c:v>-4.4925481050712746</c:v>
                </c:pt>
                <c:pt idx="70">
                  <c:v>-4.500297326239151</c:v>
                </c:pt>
                <c:pt idx="71">
                  <c:v>-4.8775374718576767</c:v>
                </c:pt>
                <c:pt idx="72">
                  <c:v>-5.0723592924568734</c:v>
                </c:pt>
                <c:pt idx="73">
                  <c:v>-4.9207846268864275</c:v>
                </c:pt>
                <c:pt idx="74">
                  <c:v>-5.3642145668908485</c:v>
                </c:pt>
                <c:pt idx="75">
                  <c:v>-6.3431675670066561</c:v>
                </c:pt>
                <c:pt idx="76">
                  <c:v>-7.2944918541581192</c:v>
                </c:pt>
                <c:pt idx="77">
                  <c:v>-6.5021176805691834</c:v>
                </c:pt>
                <c:pt idx="78">
                  <c:v>-6.4529412383037261</c:v>
                </c:pt>
                <c:pt idx="79">
                  <c:v>-6.6024776671721765</c:v>
                </c:pt>
                <c:pt idx="80">
                  <c:v>-7.4990410838541859</c:v>
                </c:pt>
                <c:pt idx="81">
                  <c:v>-6.8547972136960054</c:v>
                </c:pt>
                <c:pt idx="82">
                  <c:v>-6.9961738693226945</c:v>
                </c:pt>
                <c:pt idx="83">
                  <c:v>-6.5220840330910006</c:v>
                </c:pt>
                <c:pt idx="84">
                  <c:v>-6.606639542846783</c:v>
                </c:pt>
                <c:pt idx="85">
                  <c:v>-6.1627111631472653</c:v>
                </c:pt>
                <c:pt idx="86">
                  <c:v>-6.5313794713454261</c:v>
                </c:pt>
                <c:pt idx="87">
                  <c:v>-6.2161221082006843</c:v>
                </c:pt>
                <c:pt idx="88">
                  <c:v>-6.1001008530409893</c:v>
                </c:pt>
                <c:pt idx="89">
                  <c:v>-6.855173372054904</c:v>
                </c:pt>
                <c:pt idx="90">
                  <c:v>-7.5325538396533664</c:v>
                </c:pt>
                <c:pt idx="91">
                  <c:v>-8.0721513583972762</c:v>
                </c:pt>
                <c:pt idx="92">
                  <c:v>-7.7497253623018683</c:v>
                </c:pt>
                <c:pt idx="93">
                  <c:v>-6.8480178142655044</c:v>
                </c:pt>
                <c:pt idx="94">
                  <c:v>-7.5721675644689128</c:v>
                </c:pt>
                <c:pt idx="95">
                  <c:v>-7.1978368513438555</c:v>
                </c:pt>
                <c:pt idx="96">
                  <c:v>-6.8409849328051084</c:v>
                </c:pt>
                <c:pt idx="97">
                  <c:v>-7.0619743044178023</c:v>
                </c:pt>
                <c:pt idx="98">
                  <c:v>-7.1415218467821147</c:v>
                </c:pt>
                <c:pt idx="99">
                  <c:v>-7.0488462868570965</c:v>
                </c:pt>
                <c:pt idx="100">
                  <c:v>-6.8118482845768753</c:v>
                </c:pt>
                <c:pt idx="101">
                  <c:v>-7.4359486758566975</c:v>
                </c:pt>
                <c:pt idx="102">
                  <c:v>-8.8099250570865646</c:v>
                </c:pt>
                <c:pt idx="103">
                  <c:v>-9.4929062333351393</c:v>
                </c:pt>
                <c:pt idx="104">
                  <c:v>-9.8639091337363922</c:v>
                </c:pt>
                <c:pt idx="105">
                  <c:v>-10.480028128303635</c:v>
                </c:pt>
                <c:pt idx="106">
                  <c:v>-11.522357062559951</c:v>
                </c:pt>
                <c:pt idx="107">
                  <c:v>-11.660419365108456</c:v>
                </c:pt>
                <c:pt idx="108">
                  <c:v>-12.909833753395716</c:v>
                </c:pt>
                <c:pt idx="109">
                  <c:v>-13.34141230140049</c:v>
                </c:pt>
                <c:pt idx="110">
                  <c:v>-13.532722334959388</c:v>
                </c:pt>
                <c:pt idx="111">
                  <c:v>-13.246996941509817</c:v>
                </c:pt>
                <c:pt idx="112">
                  <c:v>-9.8616179064930662</c:v>
                </c:pt>
                <c:pt idx="113">
                  <c:v>-7.4703163123320566</c:v>
                </c:pt>
                <c:pt idx="114">
                  <c:v>-6.0330896906740463</c:v>
                </c:pt>
                <c:pt idx="115">
                  <c:v>-4.8781432014284407</c:v>
                </c:pt>
                <c:pt idx="116">
                  <c:v>-4.054135193162665</c:v>
                </c:pt>
                <c:pt idx="117">
                  <c:v>-3.0696600511371592</c:v>
                </c:pt>
                <c:pt idx="118">
                  <c:v>-3.4682377955688182</c:v>
                </c:pt>
                <c:pt idx="119">
                  <c:v>-2.8604673431841787</c:v>
                </c:pt>
                <c:pt idx="120">
                  <c:v>-2.9162133361524885</c:v>
                </c:pt>
                <c:pt idx="121">
                  <c:v>-2.4137108743157354</c:v>
                </c:pt>
                <c:pt idx="122">
                  <c:v>-2.7812951951105549</c:v>
                </c:pt>
                <c:pt idx="123">
                  <c:v>-3.2381103006895215</c:v>
                </c:pt>
                <c:pt idx="124">
                  <c:v>-3.2453316415293942</c:v>
                </c:pt>
                <c:pt idx="125">
                  <c:v>-2.7302191632288557</c:v>
                </c:pt>
                <c:pt idx="126">
                  <c:v>-2.2829404060259169</c:v>
                </c:pt>
                <c:pt idx="127">
                  <c:v>-1.9230531935887571</c:v>
                </c:pt>
                <c:pt idx="128">
                  <c:v>-2.2648175238453141</c:v>
                </c:pt>
                <c:pt idx="129">
                  <c:v>-1.7485378036936943</c:v>
                </c:pt>
                <c:pt idx="130">
                  <c:v>-2.5141624823466748</c:v>
                </c:pt>
                <c:pt idx="131">
                  <c:v>-3.6976856296854086</c:v>
                </c:pt>
                <c:pt idx="132">
                  <c:v>-3.6782338981895668</c:v>
                </c:pt>
                <c:pt idx="133">
                  <c:v>-3.4528585393433397</c:v>
                </c:pt>
                <c:pt idx="134">
                  <c:v>-2.9867918296511209</c:v>
                </c:pt>
                <c:pt idx="135">
                  <c:v>-2.2443612656269138</c:v>
                </c:pt>
                <c:pt idx="136">
                  <c:v>-1.0345027893986962</c:v>
                </c:pt>
                <c:pt idx="137">
                  <c:v>-0.49409862361898688</c:v>
                </c:pt>
                <c:pt idx="138">
                  <c:v>0.15373195463156364</c:v>
                </c:pt>
                <c:pt idx="139">
                  <c:v>0.20599641974632818</c:v>
                </c:pt>
                <c:pt idx="140">
                  <c:v>0.90464178393290606</c:v>
                </c:pt>
                <c:pt idx="141">
                  <c:v>1.4986933669492286</c:v>
                </c:pt>
                <c:pt idx="142">
                  <c:v>1.7135850176286556</c:v>
                </c:pt>
                <c:pt idx="143">
                  <c:v>1.6337509473971068</c:v>
                </c:pt>
                <c:pt idx="144">
                  <c:v>1.9170983944254589</c:v>
                </c:pt>
                <c:pt idx="145">
                  <c:v>2.3553115940401455</c:v>
                </c:pt>
                <c:pt idx="146">
                  <c:v>3.0084700220624252</c:v>
                </c:pt>
                <c:pt idx="147">
                  <c:v>3.3615382945882137</c:v>
                </c:pt>
                <c:pt idx="148">
                  <c:v>3.9496428126250143</c:v>
                </c:pt>
                <c:pt idx="149">
                  <c:v>4.1147794383198422</c:v>
                </c:pt>
                <c:pt idx="150">
                  <c:v>4.0802518547362325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0814176"/>
        <c:axId val="-350806256"/>
      </c:scatterChart>
      <c:valAx>
        <c:axId val="-3508141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50806256"/>
        <c:crossesAt val="0"/>
        <c:crossBetween val="midCat"/>
        <c:majorUnit val="10"/>
      </c:valAx>
      <c:valAx>
        <c:axId val="-350806256"/>
        <c:scaling>
          <c:orientation val="minMax"/>
          <c:max val="10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508141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'7010'!$M$2:$M$177</c:f>
              <c:numCache>
                <c:formatCode>0.00</c:formatCode>
                <c:ptCount val="176"/>
                <c:pt idx="4">
                  <c:v>1.789118640687682</c:v>
                </c:pt>
                <c:pt idx="5">
                  <c:v>1.8010182728215658</c:v>
                </c:pt>
                <c:pt idx="6">
                  <c:v>1.8886212801596811</c:v>
                </c:pt>
                <c:pt idx="7">
                  <c:v>1.9552162812573013</c:v>
                </c:pt>
                <c:pt idx="8">
                  <c:v>2.0149090395917191</c:v>
                </c:pt>
                <c:pt idx="9">
                  <c:v>2.0243285655529908</c:v>
                </c:pt>
                <c:pt idx="10">
                  <c:v>1.9969765036142331</c:v>
                </c:pt>
                <c:pt idx="11">
                  <c:v>1.993458878521964</c:v>
                </c:pt>
                <c:pt idx="12">
                  <c:v>1.9884884209630729</c:v>
                </c:pt>
                <c:pt idx="13">
                  <c:v>1.988583033789749</c:v>
                </c:pt>
                <c:pt idx="14">
                  <c:v>2.0257379277968885</c:v>
                </c:pt>
                <c:pt idx="15">
                  <c:v>2.005713495592409</c:v>
                </c:pt>
                <c:pt idx="16">
                  <c:v>2.0290212703062065</c:v>
                </c:pt>
                <c:pt idx="17">
                  <c:v>2.0060547322616702</c:v>
                </c:pt>
                <c:pt idx="18">
                  <c:v>2.0282198473406776</c:v>
                </c:pt>
                <c:pt idx="19">
                  <c:v>2.0102712130822371</c:v>
                </c:pt>
                <c:pt idx="20">
                  <c:v>2.0280592616668587</c:v>
                </c:pt>
                <c:pt idx="21">
                  <c:v>2.0285992210684616</c:v>
                </c:pt>
                <c:pt idx="22">
                  <c:v>2.0378340783817492</c:v>
                </c:pt>
                <c:pt idx="23">
                  <c:v>1.9892663565819171</c:v>
                </c:pt>
                <c:pt idx="24">
                  <c:v>2.0088842250830741</c:v>
                </c:pt>
                <c:pt idx="25">
                  <c:v>1.9975523283605687</c:v>
                </c:pt>
                <c:pt idx="26">
                  <c:v>1.9604867139063418</c:v>
                </c:pt>
                <c:pt idx="27">
                  <c:v>1.9524163875296057</c:v>
                </c:pt>
                <c:pt idx="28">
                  <c:v>1.9482862336937381</c:v>
                </c:pt>
                <c:pt idx="29">
                  <c:v>1.9540582340432902</c:v>
                </c:pt>
                <c:pt idx="30">
                  <c:v>1.934364031412156</c:v>
                </c:pt>
                <c:pt idx="31">
                  <c:v>1.9715388194113579</c:v>
                </c:pt>
                <c:pt idx="32">
                  <c:v>1.9490351954394787</c:v>
                </c:pt>
                <c:pt idx="33">
                  <c:v>1.960445350153589</c:v>
                </c:pt>
                <c:pt idx="34">
                  <c:v>1.9525757190878594</c:v>
                </c:pt>
                <c:pt idx="35">
                  <c:v>1.9464441760429136</c:v>
                </c:pt>
                <c:pt idx="36">
                  <c:v>1.9136540665023976</c:v>
                </c:pt>
                <c:pt idx="37">
                  <c:v>1.9462235150052991</c:v>
                </c:pt>
                <c:pt idx="38">
                  <c:v>1.9545332246356468</c:v>
                </c:pt>
                <c:pt idx="39">
                  <c:v>1.955147751377313</c:v>
                </c:pt>
                <c:pt idx="40">
                  <c:v>1.9616494898669543</c:v>
                </c:pt>
                <c:pt idx="41">
                  <c:v>1.9680281694707142</c:v>
                </c:pt>
                <c:pt idx="42">
                  <c:v>1.9378427418830015</c:v>
                </c:pt>
                <c:pt idx="43">
                  <c:v>1.9549208309061727</c:v>
                </c:pt>
                <c:pt idx="44">
                  <c:v>1.9612132325973222</c:v>
                </c:pt>
                <c:pt idx="45">
                  <c:v>1.9710297270619244</c:v>
                </c:pt>
                <c:pt idx="46">
                  <c:v>1.9922478402927055</c:v>
                </c:pt>
                <c:pt idx="47">
                  <c:v>1.9480819638038573</c:v>
                </c:pt>
                <c:pt idx="48">
                  <c:v>1.8919808404368088</c:v>
                </c:pt>
                <c:pt idx="49">
                  <c:v>1.8308628237567923</c:v>
                </c:pt>
                <c:pt idx="50">
                  <c:v>1.761394308157102</c:v>
                </c:pt>
                <c:pt idx="51">
                  <c:v>1.7225918223142398</c:v>
                </c:pt>
                <c:pt idx="52">
                  <c:v>1.6402573356828123</c:v>
                </c:pt>
                <c:pt idx="53">
                  <c:v>1.612890823958034</c:v>
                </c:pt>
                <c:pt idx="54">
                  <c:v>1.7092936212932242</c:v>
                </c:pt>
                <c:pt idx="55">
                  <c:v>1.750809196762497</c:v>
                </c:pt>
                <c:pt idx="56">
                  <c:v>1.7972259781865869</c:v>
                </c:pt>
                <c:pt idx="57">
                  <c:v>1.8361171735420869</c:v>
                </c:pt>
                <c:pt idx="58">
                  <c:v>1.8544659371736683</c:v>
                </c:pt>
                <c:pt idx="59">
                  <c:v>1.8588916128621586</c:v>
                </c:pt>
                <c:pt idx="60">
                  <c:v>1.8563318137276661</c:v>
                </c:pt>
                <c:pt idx="61">
                  <c:v>1.8694906525944965</c:v>
                </c:pt>
                <c:pt idx="62">
                  <c:v>1.8673403639519799</c:v>
                </c:pt>
                <c:pt idx="63">
                  <c:v>1.837958641941142</c:v>
                </c:pt>
                <c:pt idx="64">
                  <c:v>1.8554643570262901</c:v>
                </c:pt>
                <c:pt idx="65">
                  <c:v>1.8638929066294467</c:v>
                </c:pt>
                <c:pt idx="66">
                  <c:v>1.8408170952160012</c:v>
                </c:pt>
                <c:pt idx="67">
                  <c:v>1.8656192875757891</c:v>
                </c:pt>
                <c:pt idx="68">
                  <c:v>1.8602581157160902</c:v>
                </c:pt>
                <c:pt idx="69">
                  <c:v>1.8614402123193716</c:v>
                </c:pt>
                <c:pt idx="70">
                  <c:v>1.8612891800008473</c:v>
                </c:pt>
                <c:pt idx="71">
                  <c:v>1.853936769661934</c:v>
                </c:pt>
                <c:pt idx="72">
                  <c:v>1.8501396924296822</c:v>
                </c:pt>
                <c:pt idx="73">
                  <c:v>1.8530938826217951</c:v>
                </c:pt>
                <c:pt idx="74">
                  <c:v>1.8444514332077047</c:v>
                </c:pt>
                <c:pt idx="75">
                  <c:v>1.8253716394928541</c:v>
                </c:pt>
                <c:pt idx="76">
                  <c:v>1.8068303293864139</c:v>
                </c:pt>
                <c:pt idx="77">
                  <c:v>1.8222737018213149</c:v>
                </c:pt>
                <c:pt idx="78">
                  <c:v>1.8232321506681382</c:v>
                </c:pt>
                <c:pt idx="79">
                  <c:v>1.8203176857088113</c:v>
                </c:pt>
                <c:pt idx="80">
                  <c:v>1.8028436649534219</c:v>
                </c:pt>
                <c:pt idx="81">
                  <c:v>1.8153999778134069</c:v>
                </c:pt>
                <c:pt idx="82">
                  <c:v>1.8126445468324164</c:v>
                </c:pt>
                <c:pt idx="83">
                  <c:v>1.8218845576159146</c:v>
                </c:pt>
                <c:pt idx="84">
                  <c:v>1.8202365707530075</c:v>
                </c:pt>
                <c:pt idx="85">
                  <c:v>1.8288887347566243</c:v>
                </c:pt>
                <c:pt idx="86">
                  <c:v>1.82170338952678</c:v>
                </c:pt>
                <c:pt idx="87">
                  <c:v>1.8278477554515771</c:v>
                </c:pt>
                <c:pt idx="88">
                  <c:v>1.8301090096841328</c:v>
                </c:pt>
                <c:pt idx="89">
                  <c:v>1.8153926464870909</c:v>
                </c:pt>
                <c:pt idx="90">
                  <c:v>1.8021905013517077</c:v>
                </c:pt>
                <c:pt idx="91">
                  <c:v>1.791673745853271</c:v>
                </c:pt>
                <c:pt idx="92">
                  <c:v>1.7979578284323916</c:v>
                </c:pt>
                <c:pt idx="93">
                  <c:v>1.8155321083065248</c:v>
                </c:pt>
                <c:pt idx="94">
                  <c:v>1.8014184298654687</c:v>
                </c:pt>
                <c:pt idx="95">
                  <c:v>1.8087141353658494</c:v>
                </c:pt>
                <c:pt idx="96">
                  <c:v>1.8156691791643387</c:v>
                </c:pt>
                <c:pt idx="97">
                  <c:v>1.8113620963697143</c:v>
                </c:pt>
                <c:pt idx="98">
                  <c:v>1.8098117147899502</c:v>
                </c:pt>
                <c:pt idx="99">
                  <c:v>1.8116179614285206</c:v>
                </c:pt>
                <c:pt idx="100">
                  <c:v>1.8162370524306457</c:v>
                </c:pt>
                <c:pt idx="101">
                  <c:v>1.8040733359687033</c:v>
                </c:pt>
                <c:pt idx="102">
                  <c:v>1.7772945366598074</c:v>
                </c:pt>
                <c:pt idx="103">
                  <c:v>1.7639832337143062</c:v>
                </c:pt>
                <c:pt idx="104">
                  <c:v>1.7567523872830375</c:v>
                </c:pt>
                <c:pt idx="105">
                  <c:v>1.7447442282409247</c:v>
                </c:pt>
                <c:pt idx="106">
                  <c:v>1.7244292375863397</c:v>
                </c:pt>
                <c:pt idx="107">
                  <c:v>1.7217384033459715</c:v>
                </c:pt>
                <c:pt idx="108">
                  <c:v>1.6973873172467746</c:v>
                </c:pt>
                <c:pt idx="109">
                  <c:v>1.6889758514596411</c:v>
                </c:pt>
                <c:pt idx="110">
                  <c:v>1.6852472189558814</c:v>
                </c:pt>
                <c:pt idx="111">
                  <c:v>1.6908160067990847</c:v>
                </c:pt>
                <c:pt idx="112">
                  <c:v>1.7567970433014075</c:v>
                </c:pt>
                <c:pt idx="113">
                  <c:v>1.8034035107428352</c:v>
                </c:pt>
                <c:pt idx="114">
                  <c:v>1.8314150572210446</c:v>
                </c:pt>
                <c:pt idx="115">
                  <c:v>1.8539249639927591</c:v>
                </c:pt>
                <c:pt idx="116">
                  <c:v>1.8699848798571939</c:v>
                </c:pt>
                <c:pt idx="117">
                  <c:v>1.8891723001164125</c:v>
                </c:pt>
                <c:pt idx="118">
                  <c:v>1.8814040199822417</c:v>
                </c:pt>
                <c:pt idx="119">
                  <c:v>1.8932494659394108</c:v>
                </c:pt>
                <c:pt idx="120">
                  <c:v>1.8921629765511163</c:v>
                </c:pt>
                <c:pt idx="121">
                  <c:v>1.9019567494001863</c:v>
                </c:pt>
                <c:pt idx="122">
                  <c:v>1.8947925310845481</c:v>
                </c:pt>
                <c:pt idx="123">
                  <c:v>1.8858892047969293</c:v>
                </c:pt>
                <c:pt idx="124">
                  <c:v>1.885748460865859</c:v>
                </c:pt>
                <c:pt idx="125">
                  <c:v>1.8957880029324925</c:v>
                </c:pt>
                <c:pt idx="126">
                  <c:v>1.90450546579277</c:v>
                </c:pt>
                <c:pt idx="127">
                  <c:v>1.9115196674685413</c:v>
                </c:pt>
                <c:pt idx="128">
                  <c:v>1.9048586807617047</c:v>
                </c:pt>
                <c:pt idx="129">
                  <c:v>1.9149209723717089</c:v>
                </c:pt>
                <c:pt idx="130">
                  <c:v>1.8999989475860761</c:v>
                </c:pt>
                <c:pt idx="131">
                  <c:v>1.8769320817556405</c:v>
                </c:pt>
                <c:pt idx="132">
                  <c:v>1.8773111959973798</c:v>
                </c:pt>
                <c:pt idx="133">
                  <c:v>1.8817037616820325</c:v>
                </c:pt>
                <c:pt idx="134">
                  <c:v>1.8907874017313859</c:v>
                </c:pt>
                <c:pt idx="135">
                  <c:v>1.9052573732290026</c:v>
                </c:pt>
                <c:pt idx="136">
                  <c:v>1.9288375146125696</c:v>
                </c:pt>
                <c:pt idx="137">
                  <c:v>1.9393699916615219</c:v>
                </c:pt>
                <c:pt idx="138">
                  <c:v>1.9519962094612842</c:v>
                </c:pt>
                <c:pt idx="139">
                  <c:v>1.9530148438726285</c:v>
                </c:pt>
                <c:pt idx="140">
                  <c:v>1.9666314418369226</c:v>
                </c:pt>
                <c:pt idx="141">
                  <c:v>1.9782095070337105</c:v>
                </c:pt>
                <c:pt idx="142">
                  <c:v>1.9823977452489487</c:v>
                </c:pt>
                <c:pt idx="143">
                  <c:v>1.9808417792411275</c:v>
                </c:pt>
                <c:pt idx="144">
                  <c:v>1.9863642209092065</c:v>
                </c:pt>
                <c:pt idx="145">
                  <c:v>1.9949049960544727</c:v>
                </c:pt>
                <c:pt idx="146">
                  <c:v>2.007635053644885</c:v>
                </c:pt>
                <c:pt idx="147">
                  <c:v>2.0145163541835767</c:v>
                </c:pt>
                <c:pt idx="148">
                  <c:v>2.0259785110854773</c:v>
                </c:pt>
                <c:pt idx="149">
                  <c:v>2.0291970238768484</c:v>
                </c:pt>
                <c:pt idx="150">
                  <c:v>2.0285240812818826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0673216"/>
        <c:axId val="-350665296"/>
      </c:scatterChart>
      <c:valAx>
        <c:axId val="-35067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50665296"/>
        <c:crossesAt val="0"/>
        <c:crossBetween val="midCat"/>
        <c:majorUnit val="10"/>
      </c:valAx>
      <c:valAx>
        <c:axId val="-3506652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5067321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'7014'!$L$2:$L$141</c:f>
              <c:numCache>
                <c:formatCode>0.00</c:formatCode>
                <c:ptCount val="140"/>
                <c:pt idx="0">
                  <c:v>1.4463974053679443</c:v>
                </c:pt>
                <c:pt idx="1">
                  <c:v>1.4575021955517966</c:v>
                </c:pt>
                <c:pt idx="2">
                  <c:v>1.7318567023991973</c:v>
                </c:pt>
                <c:pt idx="3">
                  <c:v>1.9032184686545666</c:v>
                </c:pt>
                <c:pt idx="4">
                  <c:v>2.046839376073776</c:v>
                </c:pt>
                <c:pt idx="5">
                  <c:v>2.1327989895065347</c:v>
                </c:pt>
                <c:pt idx="6">
                  <c:v>2.1620958609964021</c:v>
                </c:pt>
                <c:pt idx="7">
                  <c:v>2.2169569098500137</c:v>
                </c:pt>
                <c:pt idx="8">
                  <c:v>2.2734056219698373</c:v>
                </c:pt>
                <c:pt idx="9">
                  <c:v>2.2813773748126933</c:v>
                </c:pt>
                <c:pt idx="10">
                  <c:v>2.2822218023936376</c:v>
                </c:pt>
                <c:pt idx="11">
                  <c:v>2.2734805529110256</c:v>
                </c:pt>
                <c:pt idx="12">
                  <c:v>2.2885637687003668</c:v>
                </c:pt>
                <c:pt idx="13">
                  <c:v>2.3311251964557571</c:v>
                </c:pt>
                <c:pt idx="14">
                  <c:v>2.3155748385424686</c:v>
                </c:pt>
                <c:pt idx="15">
                  <c:v>2.3569758737938411</c:v>
                </c:pt>
                <c:pt idx="16">
                  <c:v>2.3744246619831917</c:v>
                </c:pt>
                <c:pt idx="17">
                  <c:v>2.3258143620869212</c:v>
                </c:pt>
                <c:pt idx="18">
                  <c:v>2.2690581181828295</c:v>
                </c:pt>
                <c:pt idx="19">
                  <c:v>2.1427118501333351</c:v>
                </c:pt>
                <c:pt idx="20">
                  <c:v>2.1780690593954088</c:v>
                </c:pt>
                <c:pt idx="21">
                  <c:v>2.1661238982259348</c:v>
                </c:pt>
                <c:pt idx="22">
                  <c:v>2.1495136777901305</c:v>
                </c:pt>
                <c:pt idx="23">
                  <c:v>2.1690196907379056</c:v>
                </c:pt>
                <c:pt idx="24">
                  <c:v>2.0863911454335757</c:v>
                </c:pt>
                <c:pt idx="25">
                  <c:v>2.082889853231725</c:v>
                </c:pt>
                <c:pt idx="26">
                  <c:v>2.0857328981879411</c:v>
                </c:pt>
                <c:pt idx="27">
                  <c:v>1.9825512895697692</c:v>
                </c:pt>
                <c:pt idx="28">
                  <c:v>1.9685908529090363</c:v>
                </c:pt>
                <c:pt idx="29">
                  <c:v>1.9601956251670931</c:v>
                </c:pt>
                <c:pt idx="30">
                  <c:v>1.9240041104772296</c:v>
                </c:pt>
                <c:pt idx="31">
                  <c:v>1.8733662229058881</c:v>
                </c:pt>
                <c:pt idx="32">
                  <c:v>1.8741991376491207</c:v>
                </c:pt>
                <c:pt idx="33">
                  <c:v>1.8342725924264556</c:v>
                </c:pt>
                <c:pt idx="34">
                  <c:v>1.8072826461208293</c:v>
                </c:pt>
                <c:pt idx="35">
                  <c:v>1.8200517363043029</c:v>
                </c:pt>
                <c:pt idx="36">
                  <c:v>1.7997453129924388</c:v>
                </c:pt>
                <c:pt idx="37">
                  <c:v>1.8214993812638605</c:v>
                </c:pt>
                <c:pt idx="38">
                  <c:v>1.8660322309128496</c:v>
                </c:pt>
                <c:pt idx="39">
                  <c:v>1.8246684253793721</c:v>
                </c:pt>
                <c:pt idx="40">
                  <c:v>1.8412180127456654</c:v>
                </c:pt>
                <c:pt idx="41">
                  <c:v>1.7812529158746933</c:v>
                </c:pt>
                <c:pt idx="42">
                  <c:v>1.7445072727012969</c:v>
                </c:pt>
                <c:pt idx="43">
                  <c:v>1.7399988896489065</c:v>
                </c:pt>
                <c:pt idx="44">
                  <c:v>1.6948546652116889</c:v>
                </c:pt>
                <c:pt idx="45">
                  <c:v>1.6276634011235811</c:v>
                </c:pt>
                <c:pt idx="46">
                  <c:v>1.6089168312623583</c:v>
                </c:pt>
                <c:pt idx="47">
                  <c:v>1.5700307557651851</c:v>
                </c:pt>
                <c:pt idx="48">
                  <c:v>1.5336161140780182</c:v>
                </c:pt>
                <c:pt idx="49">
                  <c:v>1.5797775996794254</c:v>
                </c:pt>
                <c:pt idx="50">
                  <c:v>1.4968275649371918</c:v>
                </c:pt>
                <c:pt idx="51">
                  <c:v>1.471132709746112</c:v>
                </c:pt>
                <c:pt idx="52">
                  <c:v>1.5217856694515155</c:v>
                </c:pt>
                <c:pt idx="53">
                  <c:v>1.5082769231279278</c:v>
                </c:pt>
                <c:pt idx="54">
                  <c:v>1.4595697860023396</c:v>
                </c:pt>
                <c:pt idx="55">
                  <c:v>1.4375332609891502</c:v>
                </c:pt>
                <c:pt idx="56">
                  <c:v>1.4079693535626205</c:v>
                </c:pt>
                <c:pt idx="57">
                  <c:v>1.3971003686634005</c:v>
                </c:pt>
                <c:pt idx="58">
                  <c:v>1.3673494372179698</c:v>
                </c:pt>
                <c:pt idx="59">
                  <c:v>1.3829403740915867</c:v>
                </c:pt>
                <c:pt idx="60">
                  <c:v>1.3359399913947991</c:v>
                </c:pt>
                <c:pt idx="61">
                  <c:v>1.3163171257497295</c:v>
                </c:pt>
                <c:pt idx="62">
                  <c:v>1.3071364695888552</c:v>
                </c:pt>
                <c:pt idx="63">
                  <c:v>1.3018533281219427</c:v>
                </c:pt>
                <c:pt idx="64">
                  <c:v>1.2982814452903129</c:v>
                </c:pt>
                <c:pt idx="65">
                  <c:v>1.3206175450945501</c:v>
                </c:pt>
                <c:pt idx="66">
                  <c:v>1.2729855065714613</c:v>
                </c:pt>
                <c:pt idx="67">
                  <c:v>1.2426779944685515</c:v>
                </c:pt>
                <c:pt idx="68">
                  <c:v>1.2500824103668287</c:v>
                </c:pt>
                <c:pt idx="69">
                  <c:v>1.2352071910806839</c:v>
                </c:pt>
                <c:pt idx="70">
                  <c:v>1.2645612625371414</c:v>
                </c:pt>
                <c:pt idx="71">
                  <c:v>1.2214522963095893</c:v>
                </c:pt>
                <c:pt idx="72">
                  <c:v>1.1443750002001807</c:v>
                </c:pt>
                <c:pt idx="73">
                  <c:v>1.0952000206023675</c:v>
                </c:pt>
                <c:pt idx="74">
                  <c:v>1.0488038255568226</c:v>
                </c:pt>
                <c:pt idx="75">
                  <c:v>1.0148145008008267</c:v>
                </c:pt>
                <c:pt idx="76">
                  <c:v>0.96885928892138329</c:v>
                </c:pt>
                <c:pt idx="77">
                  <c:v>0.94026159389076436</c:v>
                </c:pt>
                <c:pt idx="78">
                  <c:v>0.89947293663314754</c:v>
                </c:pt>
                <c:pt idx="79">
                  <c:v>0.88044150708121416</c:v>
                </c:pt>
                <c:pt idx="80">
                  <c:v>0.89644421788719464</c:v>
                </c:pt>
                <c:pt idx="81">
                  <c:v>0.90494014262525446</c:v>
                </c:pt>
                <c:pt idx="82">
                  <c:v>0.8792023934092843</c:v>
                </c:pt>
                <c:pt idx="83">
                  <c:v>0.84473440448313897</c:v>
                </c:pt>
                <c:pt idx="84">
                  <c:v>0.82035606162013663</c:v>
                </c:pt>
                <c:pt idx="85">
                  <c:v>0.80681608619513479</c:v>
                </c:pt>
                <c:pt idx="86">
                  <c:v>0.79339529611788073</c:v>
                </c:pt>
                <c:pt idx="87">
                  <c:v>0.81961272695076981</c:v>
                </c:pt>
                <c:pt idx="88">
                  <c:v>0.7935148195647892</c:v>
                </c:pt>
                <c:pt idx="89">
                  <c:v>0.78763870444979633</c:v>
                </c:pt>
                <c:pt idx="90">
                  <c:v>0.78381786354601224</c:v>
                </c:pt>
                <c:pt idx="91">
                  <c:v>0.79920647889342</c:v>
                </c:pt>
                <c:pt idx="92">
                  <c:v>0.80343947579648456</c:v>
                </c:pt>
                <c:pt idx="93">
                  <c:v>0.77824433574338459</c:v>
                </c:pt>
                <c:pt idx="94">
                  <c:v>0.78366158811564868</c:v>
                </c:pt>
                <c:pt idx="95">
                  <c:v>0.77778504203460963</c:v>
                </c:pt>
                <c:pt idx="96">
                  <c:v>0.76620371411228061</c:v>
                </c:pt>
                <c:pt idx="97">
                  <c:v>0.75878505759326464</c:v>
                </c:pt>
                <c:pt idx="98">
                  <c:v>0.73428223620860222</c:v>
                </c:pt>
                <c:pt idx="99">
                  <c:v>0.72585827241763157</c:v>
                </c:pt>
                <c:pt idx="100">
                  <c:v>0.72447013662168147</c:v>
                </c:pt>
                <c:pt idx="101">
                  <c:v>0.75196547310777773</c:v>
                </c:pt>
                <c:pt idx="102">
                  <c:v>0.7469650307163006</c:v>
                </c:pt>
                <c:pt idx="103">
                  <c:v>0.74196575400074938</c:v>
                </c:pt>
                <c:pt idx="104">
                  <c:v>0.74038006235920928</c:v>
                </c:pt>
                <c:pt idx="105">
                  <c:v>0.73938813746317589</c:v>
                </c:pt>
                <c:pt idx="106">
                  <c:v>0.72770562913624182</c:v>
                </c:pt>
                <c:pt idx="107">
                  <c:v>0.72836808607509751</c:v>
                </c:pt>
                <c:pt idx="108">
                  <c:v>0.70935422403579773</c:v>
                </c:pt>
                <c:pt idx="109">
                  <c:v>0.70615855967030949</c:v>
                </c:pt>
                <c:pt idx="110">
                  <c:v>0.70849282003894487</c:v>
                </c:pt>
                <c:pt idx="111">
                  <c:v>0.70301511546050433</c:v>
                </c:pt>
                <c:pt idx="112">
                  <c:v>0.69762754277368055</c:v>
                </c:pt>
                <c:pt idx="113">
                  <c:v>0.69948153992038575</c:v>
                </c:pt>
                <c:pt idx="114">
                  <c:v>0.70531238652970674</c:v>
                </c:pt>
                <c:pt idx="115">
                  <c:v>0.68541022428659037</c:v>
                </c:pt>
                <c:pt idx="116">
                  <c:v>0.66917620265351829</c:v>
                </c:pt>
                <c:pt idx="117">
                  <c:v>0.6626926070883209</c:v>
                </c:pt>
                <c:pt idx="118">
                  <c:v>0.6766823477610785</c:v>
                </c:pt>
                <c:pt idx="119">
                  <c:v>0.69407643918648154</c:v>
                </c:pt>
                <c:pt idx="120">
                  <c:v>0.68872148192032867</c:v>
                </c:pt>
                <c:pt idx="121">
                  <c:v>0.68714351388522765</c:v>
                </c:pt>
                <c:pt idx="122">
                  <c:v>0.7373021639021794</c:v>
                </c:pt>
                <c:pt idx="123">
                  <c:v>0.77443409061386903</c:v>
                </c:pt>
                <c:pt idx="124">
                  <c:v>0.79667058994244033</c:v>
                </c:pt>
                <c:pt idx="125">
                  <c:v>0.83598118176050151</c:v>
                </c:pt>
                <c:pt idx="126">
                  <c:v>0.85957769839893627</c:v>
                </c:pt>
                <c:pt idx="127">
                  <c:v>0.88312937196245656</c:v>
                </c:pt>
                <c:pt idx="128">
                  <c:v>0.90670166576943745</c:v>
                </c:pt>
                <c:pt idx="129">
                  <c:v>0.92110589724681824</c:v>
                </c:pt>
                <c:pt idx="130">
                  <c:v>0.93022190295834406</c:v>
                </c:pt>
                <c:pt idx="131">
                  <c:v>0.94189359171017983</c:v>
                </c:pt>
                <c:pt idx="132">
                  <c:v>0.94831683315758619</c:v>
                </c:pt>
                <c:pt idx="133">
                  <c:v>0.94651512139499749</c:v>
                </c:pt>
                <c:pt idx="134">
                  <c:v>0.94805681166483102</c:v>
                </c:pt>
                <c:pt idx="135">
                  <c:v>0.94249539376436586</c:v>
                </c:pt>
                <c:pt idx="136">
                  <c:v>0.90939772994674473</c:v>
                </c:pt>
                <c:pt idx="137">
                  <c:v>0.89312800259948122</c:v>
                </c:pt>
                <c:pt idx="138">
                  <c:v>0.88624520292737763</c:v>
                </c:pt>
                <c:pt idx="139">
                  <c:v>0.87957658665396199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3375552"/>
        <c:axId val="-383544352"/>
      </c:scatterChart>
      <c:valAx>
        <c:axId val="-38337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83544352"/>
        <c:crossesAt val="0"/>
        <c:crossBetween val="midCat"/>
        <c:majorUnit val="10"/>
      </c:valAx>
      <c:valAx>
        <c:axId val="-3835443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833755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'7014'!$A$2:$A$179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'7014'!$P$2:$P$177</c:f>
              <c:numCache>
                <c:formatCode>General</c:formatCode>
                <c:ptCount val="176"/>
                <c:pt idx="4">
                  <c:v>-4.2242195319127198</c:v>
                </c:pt>
                <c:pt idx="5">
                  <c:v>0.14081856809898208</c:v>
                </c:pt>
                <c:pt idx="6">
                  <c:v>1.9145541622349467</c:v>
                </c:pt>
                <c:pt idx="7">
                  <c:v>4.8573916139917035</c:v>
                </c:pt>
                <c:pt idx="8">
                  <c:v>7.8728361380353871</c:v>
                </c:pt>
                <c:pt idx="9">
                  <c:v>8.6713306567607713</c:v>
                </c:pt>
                <c:pt idx="10">
                  <c:v>9.1438780861271987</c:v>
                </c:pt>
                <c:pt idx="11">
                  <c:v>9.1780529951460625</c:v>
                </c:pt>
                <c:pt idx="12">
                  <c:v>10.301769187263879</c:v>
                </c:pt>
                <c:pt idx="13">
                  <c:v>12.682119934701493</c:v>
                </c:pt>
                <c:pt idx="14">
                  <c:v>12.404900457670797</c:v>
                </c:pt>
                <c:pt idx="15">
                  <c:v>14.732184094334103</c:v>
                </c:pt>
                <c:pt idx="16">
                  <c:v>15.964082726584303</c:v>
                </c:pt>
                <c:pt idx="17">
                  <c:v>14.174964820936264</c:v>
                </c:pt>
                <c:pt idx="18">
                  <c:v>12.013316317643243</c:v>
                </c:pt>
                <c:pt idx="19">
                  <c:v>6.6691743844755553</c:v>
                </c:pt>
                <c:pt idx="20">
                  <c:v>8.7200615585932901</c:v>
                </c:pt>
                <c:pt idx="21">
                  <c:v>8.607715065750984</c:v>
                </c:pt>
                <c:pt idx="22">
                  <c:v>8.2820259185930301</c:v>
                </c:pt>
                <c:pt idx="23">
                  <c:v>9.6080056257941706</c:v>
                </c:pt>
                <c:pt idx="24">
                  <c:v>6.2631641256147477</c:v>
                </c:pt>
                <c:pt idx="25">
                  <c:v>6.5369729451493583</c:v>
                </c:pt>
                <c:pt idx="26">
                  <c:v>7.1009212145606986</c:v>
                </c:pt>
                <c:pt idx="27">
                  <c:v>2.8161463006001566</c:v>
                </c:pt>
                <c:pt idx="28">
                  <c:v>2.6116371581671878</c:v>
                </c:pt>
                <c:pt idx="29">
                  <c:v>2.6616363455908316</c:v>
                </c:pt>
                <c:pt idx="30">
                  <c:v>1.4404547614453707</c:v>
                </c:pt>
                <c:pt idx="31">
                  <c:v>-0.44138885501611747</c:v>
                </c:pt>
                <c:pt idx="32">
                  <c:v>3.0632068851476589E-2</c:v>
                </c:pt>
                <c:pt idx="33">
                  <c:v>-1.3613600628832025</c:v>
                </c:pt>
                <c:pt idx="34">
                  <c:v>-2.1617351983027433</c:v>
                </c:pt>
                <c:pt idx="35">
                  <c:v>-1.1438486797196268</c:v>
                </c:pt>
                <c:pt idx="36">
                  <c:v>-1.6385727067041334</c:v>
                </c:pt>
                <c:pt idx="37">
                  <c:v>-0.20978485443681727</c:v>
                </c:pt>
                <c:pt idx="38">
                  <c:v>2.260723028322118</c:v>
                </c:pt>
                <c:pt idx="39">
                  <c:v>0.80300205754258513</c:v>
                </c:pt>
                <c:pt idx="40">
                  <c:v>1.9937784061514257</c:v>
                </c:pt>
                <c:pt idx="41">
                  <c:v>-0.31461747379424915</c:v>
                </c:pt>
                <c:pt idx="42">
                  <c:v>-1.5611404812228091</c:v>
                </c:pt>
                <c:pt idx="43">
                  <c:v>-1.3333879758580793</c:v>
                </c:pt>
                <c:pt idx="44">
                  <c:v>-2.9639951968016933</c:v>
                </c:pt>
                <c:pt idx="45">
                  <c:v>-5.6028584098762968</c:v>
                </c:pt>
                <c:pt idx="46">
                  <c:v>-6.0262471640369029</c:v>
                </c:pt>
                <c:pt idx="47">
                  <c:v>-7.3706564977193345</c:v>
                </c:pt>
                <c:pt idx="48">
                  <c:v>-8.6020421335470143</c:v>
                </c:pt>
                <c:pt idx="49">
                  <c:v>-6.0570534141756696</c:v>
                </c:pt>
                <c:pt idx="50">
                  <c:v>-9.4165972806276539</c:v>
                </c:pt>
                <c:pt idx="51">
                  <c:v>-10.157745263682372</c:v>
                </c:pt>
                <c:pt idx="52">
                  <c:v>-7.4073522927396631</c:v>
                </c:pt>
                <c:pt idx="53">
                  <c:v>-7.5912047168001981</c:v>
                </c:pt>
                <c:pt idx="54">
                  <c:v>-9.3847511860226014</c:v>
                </c:pt>
                <c:pt idx="55">
                  <c:v>-9.9585962848144369</c:v>
                </c:pt>
                <c:pt idx="56">
                  <c:v>-10.876683900673902</c:v>
                </c:pt>
                <c:pt idx="57">
                  <c:v>-10.939814662504039</c:v>
                </c:pt>
                <c:pt idx="58">
                  <c:v>-11.866455267368607</c:v>
                </c:pt>
                <c:pt idx="59">
                  <c:v>-10.719519956781474</c:v>
                </c:pt>
                <c:pt idx="60">
                  <c:v>-12.435013072484155</c:v>
                </c:pt>
                <c:pt idx="61">
                  <c:v>-12.898476616228008</c:v>
                </c:pt>
                <c:pt idx="62">
                  <c:v>-12.88439666886185</c:v>
                </c:pt>
                <c:pt idx="63">
                  <c:v>-12.692075442537993</c:v>
                </c:pt>
                <c:pt idx="64">
                  <c:v>-12.421494876165271</c:v>
                </c:pt>
                <c:pt idx="65">
                  <c:v>-10.96608953738443</c:v>
                </c:pt>
                <c:pt idx="66">
                  <c:v>-12.710469559534301</c:v>
                </c:pt>
                <c:pt idx="67">
                  <c:v>-13.662563730587053</c:v>
                </c:pt>
                <c:pt idx="68">
                  <c:v>-12.890014684949518</c:v>
                </c:pt>
                <c:pt idx="69">
                  <c:v>-13.136358698556741</c:v>
                </c:pt>
                <c:pt idx="70">
                  <c:v>-11.360007233538452</c:v>
                </c:pt>
                <c:pt idx="71">
                  <c:v>-12.897537954510952</c:v>
                </c:pt>
                <c:pt idx="72">
                  <c:v>-15.9885095314163</c:v>
                </c:pt>
                <c:pt idx="73">
                  <c:v>-17.803451389020257</c:v>
                </c:pt>
                <c:pt idx="74">
                  <c:v>-19.491313773822881</c:v>
                </c:pt>
                <c:pt idx="75">
                  <c:v>-20.61178473051941</c:v>
                </c:pt>
                <c:pt idx="76">
                  <c:v>-22.279480057672053</c:v>
                </c:pt>
                <c:pt idx="77">
                  <c:v>-23.153380814285356</c:v>
                </c:pt>
                <c:pt idx="78">
                  <c:v>-24.584799083900329</c:v>
                </c:pt>
                <c:pt idx="79">
                  <c:v>-25.02121505144757</c:v>
                </c:pt>
                <c:pt idx="80">
                  <c:v>-23.855448480914283</c:v>
                </c:pt>
                <c:pt idx="81">
                  <c:v>-23.032982514656045</c:v>
                </c:pt>
                <c:pt idx="82">
                  <c:v>-23.7760921287645</c:v>
                </c:pt>
                <c:pt idx="83">
                  <c:v>-24.918453372112381</c:v>
                </c:pt>
                <c:pt idx="84">
                  <c:v>-25.59939456711222</c:v>
                </c:pt>
                <c:pt idx="85">
                  <c:v>-25.784675161536143</c:v>
                </c:pt>
                <c:pt idx="86">
                  <c:v>-25.96450516744822</c:v>
                </c:pt>
                <c:pt idx="87">
                  <c:v>-24.331598661660387</c:v>
                </c:pt>
                <c:pt idx="88">
                  <c:v>-25.091179041857085</c:v>
                </c:pt>
                <c:pt idx="89">
                  <c:v>-24.925975707246579</c:v>
                </c:pt>
                <c:pt idx="90">
                  <c:v>-24.666780500178948</c:v>
                </c:pt>
                <c:pt idx="91">
                  <c:v>-23.529097764738751</c:v>
                </c:pt>
                <c:pt idx="92">
                  <c:v>-22.901584164045957</c:v>
                </c:pt>
                <c:pt idx="93">
                  <c:v>-23.619879156848693</c:v>
                </c:pt>
                <c:pt idx="94">
                  <c:v>-22.938207143419227</c:v>
                </c:pt>
                <c:pt idx="95">
                  <c:v>-22.773023517763097</c:v>
                </c:pt>
                <c:pt idx="96">
                  <c:v>-22.86873117576048</c:v>
                </c:pt>
                <c:pt idx="97">
                  <c:v>-22.774071398849504</c:v>
                </c:pt>
                <c:pt idx="98">
                  <c:v>-23.460705249976563</c:v>
                </c:pt>
                <c:pt idx="99">
                  <c:v>-23.412020220556915</c:v>
                </c:pt>
                <c:pt idx="100">
                  <c:v>-23.041572458003351</c:v>
                </c:pt>
                <c:pt idx="101">
                  <c:v>-21.350224725972609</c:v>
                </c:pt>
                <c:pt idx="102">
                  <c:v>-21.144975095595832</c:v>
                </c:pt>
                <c:pt idx="103">
                  <c:v>-20.939672156486637</c:v>
                </c:pt>
                <c:pt idx="104">
                  <c:v>-20.578259024806457</c:v>
                </c:pt>
                <c:pt idx="105">
                  <c:v>-20.18969173145355</c:v>
                </c:pt>
                <c:pt idx="106">
                  <c:v>-20.29002657527019</c:v>
                </c:pt>
                <c:pt idx="107">
                  <c:v>-19.825801033702902</c:v>
                </c:pt>
                <c:pt idx="108">
                  <c:v>-20.261413603144991</c:v>
                </c:pt>
                <c:pt idx="109">
                  <c:v>-19.973627800656939</c:v>
                </c:pt>
                <c:pt idx="110">
                  <c:v>-19.432947285885458</c:v>
                </c:pt>
                <c:pt idx="111">
                  <c:v>-19.249523826615686</c:v>
                </c:pt>
                <c:pt idx="112">
                  <c:v>-19.061978452510917</c:v>
                </c:pt>
                <c:pt idx="113">
                  <c:v>-18.543261352283007</c:v>
                </c:pt>
                <c:pt idx="114">
                  <c:v>-17.842674832669207</c:v>
                </c:pt>
                <c:pt idx="115">
                  <c:v>-18.318911178250463</c:v>
                </c:pt>
                <c:pt idx="116">
                  <c:v>-18.627395988540837</c:v>
                </c:pt>
                <c:pt idx="117">
                  <c:v>-18.489973971228256</c:v>
                </c:pt>
                <c:pt idx="118">
                  <c:v>-17.416264621570914</c:v>
                </c:pt>
                <c:pt idx="119">
                  <c:v>-16.186867383651808</c:v>
                </c:pt>
                <c:pt idx="120">
                  <c:v>-15.997830439982689</c:v>
                </c:pt>
                <c:pt idx="121">
                  <c:v>-15.636064092061389</c:v>
                </c:pt>
                <c:pt idx="122">
                  <c:v>-12.908276909162883</c:v>
                </c:pt>
                <c:pt idx="123">
                  <c:v>-10.776228294269</c:v>
                </c:pt>
                <c:pt idx="124">
                  <c:v>-9.3253778879416522</c:v>
                </c:pt>
                <c:pt idx="125">
                  <c:v>-7.0936944838366598</c:v>
                </c:pt>
                <c:pt idx="126">
                  <c:v>-5.5806477180984819</c:v>
                </c:pt>
                <c:pt idx="127">
                  <c:v>-4.0696517174382167</c:v>
                </c:pt>
                <c:pt idx="128">
                  <c:v>-2.5577127110793532</c:v>
                </c:pt>
                <c:pt idx="129">
                  <c:v>-1.465047853378219</c:v>
                </c:pt>
                <c:pt idx="130">
                  <c:v>-0.61422432224943591</c:v>
                </c:pt>
                <c:pt idx="131">
                  <c:v>0.35347579549517555</c:v>
                </c:pt>
                <c:pt idx="132">
                  <c:v>1.0811537366632997</c:v>
                </c:pt>
                <c:pt idx="133">
                  <c:v>1.4326878285759304</c:v>
                </c:pt>
                <c:pt idx="134">
                  <c:v>1.9371224997351026</c:v>
                </c:pt>
                <c:pt idx="135">
                  <c:v>2.1167175784200398</c:v>
                </c:pt>
                <c:pt idx="136">
                  <c:v>1.0370240910936013</c:v>
                </c:pt>
                <c:pt idx="137">
                  <c:v>0.72690638582700573</c:v>
                </c:pt>
                <c:pt idx="138">
                  <c:v>0.84607198689300289</c:v>
                </c:pt>
                <c:pt idx="139">
                  <c:v>0.97503263067501345</c:v>
                </c:pt>
                <c:pt idx="140">
                  <c:v>0.73269554583070418</c:v>
                </c:pt>
                <c:pt idx="141">
                  <c:v>1.4809308331233872</c:v>
                </c:pt>
                <c:pt idx="142">
                  <c:v>1.714828897906</c:v>
                </c:pt>
                <c:pt idx="143">
                  <c:v>2.0767256712285729</c:v>
                </c:pt>
                <c:pt idx="144">
                  <c:v>2.1489734245156749</c:v>
                </c:pt>
                <c:pt idx="145">
                  <c:v>1.9147591219535414</c:v>
                </c:pt>
                <c:pt idx="146">
                  <c:v>2.2128800600074441</c:v>
                </c:pt>
                <c:pt idx="147">
                  <c:v>2.3133418514439303</c:v>
                </c:pt>
                <c:pt idx="148">
                  <c:v>2.2725525934008206</c:v>
                </c:pt>
                <c:pt idx="149">
                  <c:v>2.7237626662290864</c:v>
                </c:pt>
                <c:pt idx="150">
                  <c:v>3.0037889969720966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0085472"/>
        <c:axId val="-320077552"/>
      </c:scatterChart>
      <c:valAx>
        <c:axId val="-32008547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0077552"/>
        <c:crossesAt val="0"/>
        <c:crossBetween val="midCat"/>
        <c:majorUnit val="10"/>
      </c:valAx>
      <c:valAx>
        <c:axId val="-320077552"/>
        <c:scaling>
          <c:orientation val="minMax"/>
          <c:max val="10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008547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'7014'!$M$2:$M$177</c:f>
              <c:numCache>
                <c:formatCode>0.00</c:formatCode>
                <c:ptCount val="176"/>
                <c:pt idx="4">
                  <c:v>2.0942820534217184</c:v>
                </c:pt>
                <c:pt idx="5">
                  <c:v>2.1897302023240659</c:v>
                </c:pt>
                <c:pt idx="6">
                  <c:v>2.2285156092835217</c:v>
                </c:pt>
                <c:pt idx="7">
                  <c:v>2.2928651936067217</c:v>
                </c:pt>
                <c:pt idx="8">
                  <c:v>2.3588024411961341</c:v>
                </c:pt>
                <c:pt idx="9">
                  <c:v>2.3762627295085785</c:v>
                </c:pt>
                <c:pt idx="10">
                  <c:v>2.3865956925591112</c:v>
                </c:pt>
                <c:pt idx="11">
                  <c:v>2.3873429785460876</c:v>
                </c:pt>
                <c:pt idx="12">
                  <c:v>2.4119147298050176</c:v>
                </c:pt>
                <c:pt idx="13">
                  <c:v>2.4639646930299963</c:v>
                </c:pt>
                <c:pt idx="14">
                  <c:v>2.4579028705862962</c:v>
                </c:pt>
                <c:pt idx="15">
                  <c:v>2.5087924413072575</c:v>
                </c:pt>
                <c:pt idx="16">
                  <c:v>2.5357297649661965</c:v>
                </c:pt>
                <c:pt idx="17">
                  <c:v>2.4966080005395144</c:v>
                </c:pt>
                <c:pt idx="18">
                  <c:v>2.4493402921050116</c:v>
                </c:pt>
                <c:pt idx="19">
                  <c:v>2.3324825595251055</c:v>
                </c:pt>
                <c:pt idx="20">
                  <c:v>2.3773283042567677</c:v>
                </c:pt>
                <c:pt idx="21">
                  <c:v>2.374871678556882</c:v>
                </c:pt>
                <c:pt idx="22">
                  <c:v>2.3677499935906665</c:v>
                </c:pt>
                <c:pt idx="23">
                  <c:v>2.39674454200803</c:v>
                </c:pt>
                <c:pt idx="24">
                  <c:v>2.3236045321732886</c:v>
                </c:pt>
                <c:pt idx="25">
                  <c:v>2.3295917754410267</c:v>
                </c:pt>
                <c:pt idx="26">
                  <c:v>2.3419233558668311</c:v>
                </c:pt>
                <c:pt idx="27">
                  <c:v>2.2482302827182479</c:v>
                </c:pt>
                <c:pt idx="28">
                  <c:v>2.2437583815271034</c:v>
                </c:pt>
                <c:pt idx="29">
                  <c:v>2.2448516892547485</c:v>
                </c:pt>
                <c:pt idx="30">
                  <c:v>2.2181487100344737</c:v>
                </c:pt>
                <c:pt idx="31">
                  <c:v>2.1769993579327207</c:v>
                </c:pt>
                <c:pt idx="32">
                  <c:v>2.1873208081455418</c:v>
                </c:pt>
                <c:pt idx="33">
                  <c:v>2.156882798392465</c:v>
                </c:pt>
                <c:pt idx="34">
                  <c:v>2.1393813875564276</c:v>
                </c:pt>
                <c:pt idx="35">
                  <c:v>2.1616390132094896</c:v>
                </c:pt>
                <c:pt idx="36">
                  <c:v>2.150821125367214</c:v>
                </c:pt>
                <c:pt idx="37">
                  <c:v>2.1820637291082239</c:v>
                </c:pt>
                <c:pt idx="38">
                  <c:v>2.2360851142268019</c:v>
                </c:pt>
                <c:pt idx="39">
                  <c:v>2.2042098441629125</c:v>
                </c:pt>
                <c:pt idx="40">
                  <c:v>2.2302479669987947</c:v>
                </c:pt>
                <c:pt idx="41">
                  <c:v>2.1797714055974109</c:v>
                </c:pt>
                <c:pt idx="42">
                  <c:v>2.1525142978936032</c:v>
                </c:pt>
                <c:pt idx="43">
                  <c:v>2.1574944503108013</c:v>
                </c:pt>
                <c:pt idx="44">
                  <c:v>2.121838761343172</c:v>
                </c:pt>
                <c:pt idx="45">
                  <c:v>2.0641360327246527</c:v>
                </c:pt>
                <c:pt idx="46">
                  <c:v>2.0548779983330188</c:v>
                </c:pt>
                <c:pt idx="47">
                  <c:v>2.025480458305434</c:v>
                </c:pt>
                <c:pt idx="48">
                  <c:v>1.9985543520878555</c:v>
                </c:pt>
                <c:pt idx="49">
                  <c:v>2.0542043731588513</c:v>
                </c:pt>
                <c:pt idx="50">
                  <c:v>1.9807428738862063</c:v>
                </c:pt>
                <c:pt idx="51">
                  <c:v>1.9645365541647148</c:v>
                </c:pt>
                <c:pt idx="52">
                  <c:v>2.0246780493397067</c:v>
                </c:pt>
                <c:pt idx="53">
                  <c:v>2.0206578384857075</c:v>
                </c:pt>
                <c:pt idx="54">
                  <c:v>1.981439236829708</c:v>
                </c:pt>
                <c:pt idx="55">
                  <c:v>1.9688912472861073</c:v>
                </c:pt>
                <c:pt idx="56">
                  <c:v>1.948815875329166</c:v>
                </c:pt>
                <c:pt idx="57">
                  <c:v>1.9474354258995343</c:v>
                </c:pt>
                <c:pt idx="58">
                  <c:v>1.9271730299236922</c:v>
                </c:pt>
                <c:pt idx="59">
                  <c:v>1.9522525022668975</c:v>
                </c:pt>
                <c:pt idx="60">
                  <c:v>1.9147406550396986</c:v>
                </c:pt>
                <c:pt idx="61">
                  <c:v>1.9046063248642175</c:v>
                </c:pt>
                <c:pt idx="62">
                  <c:v>1.9049142041729317</c:v>
                </c:pt>
                <c:pt idx="63">
                  <c:v>1.9091195981756077</c:v>
                </c:pt>
                <c:pt idx="64">
                  <c:v>1.9150362508135665</c:v>
                </c:pt>
                <c:pt idx="65">
                  <c:v>1.9468608860873922</c:v>
                </c:pt>
                <c:pt idx="66">
                  <c:v>1.9087173830338919</c:v>
                </c:pt>
                <c:pt idx="67">
                  <c:v>1.8878984064005708</c:v>
                </c:pt>
                <c:pt idx="68">
                  <c:v>1.9047913577684363</c:v>
                </c:pt>
                <c:pt idx="69">
                  <c:v>1.8994046739518802</c:v>
                </c:pt>
                <c:pt idx="70">
                  <c:v>1.9382472808779261</c:v>
                </c:pt>
                <c:pt idx="71">
                  <c:v>1.9046268501199624</c:v>
                </c:pt>
                <c:pt idx="72">
                  <c:v>1.8370380894801424</c:v>
                </c:pt>
                <c:pt idx="73">
                  <c:v>1.7973516453519178</c:v>
                </c:pt>
                <c:pt idx="74">
                  <c:v>1.7604439857759613</c:v>
                </c:pt>
                <c:pt idx="75">
                  <c:v>1.735943196489554</c:v>
                </c:pt>
                <c:pt idx="76">
                  <c:v>1.6994765200796991</c:v>
                </c:pt>
                <c:pt idx="77">
                  <c:v>1.6803673605186686</c:v>
                </c:pt>
                <c:pt idx="78">
                  <c:v>1.6490672387306402</c:v>
                </c:pt>
                <c:pt idx="79">
                  <c:v>1.6395243446482954</c:v>
                </c:pt>
                <c:pt idx="80">
                  <c:v>1.6650155909238644</c:v>
                </c:pt>
                <c:pt idx="81">
                  <c:v>1.6830000511315129</c:v>
                </c:pt>
                <c:pt idx="82">
                  <c:v>1.6667508373851312</c:v>
                </c:pt>
                <c:pt idx="83">
                  <c:v>1.6417713839285744</c:v>
                </c:pt>
                <c:pt idx="84">
                  <c:v>1.6268815765351605</c:v>
                </c:pt>
                <c:pt idx="85">
                  <c:v>1.6228301365797471</c:v>
                </c:pt>
                <c:pt idx="86">
                  <c:v>1.6188978819720816</c:v>
                </c:pt>
                <c:pt idx="87">
                  <c:v>1.6546038482745593</c:v>
                </c:pt>
                <c:pt idx="88">
                  <c:v>1.6379944763581671</c:v>
                </c:pt>
                <c:pt idx="89">
                  <c:v>1.6416068967127628</c:v>
                </c:pt>
                <c:pt idx="90">
                  <c:v>1.6472745912785673</c:v>
                </c:pt>
                <c:pt idx="91">
                  <c:v>1.6721517420955636</c:v>
                </c:pt>
                <c:pt idx="92">
                  <c:v>1.6858732744682166</c:v>
                </c:pt>
                <c:pt idx="93">
                  <c:v>1.6701666698847051</c:v>
                </c:pt>
                <c:pt idx="94">
                  <c:v>1.6850724577265579</c:v>
                </c:pt>
                <c:pt idx="95">
                  <c:v>1.6886844471151072</c:v>
                </c:pt>
                <c:pt idx="96">
                  <c:v>1.6865916546623667</c:v>
                </c:pt>
                <c:pt idx="97">
                  <c:v>1.6886615336129394</c:v>
                </c:pt>
                <c:pt idx="98">
                  <c:v>1.6736472476978652</c:v>
                </c:pt>
                <c:pt idx="99">
                  <c:v>1.6747118193764834</c:v>
                </c:pt>
                <c:pt idx="100">
                  <c:v>1.6828122190501218</c:v>
                </c:pt>
                <c:pt idx="101">
                  <c:v>1.7197960910058065</c:v>
                </c:pt>
                <c:pt idx="102">
                  <c:v>1.7242841840839178</c:v>
                </c:pt>
                <c:pt idx="103">
                  <c:v>1.7287734428379551</c:v>
                </c:pt>
                <c:pt idx="104">
                  <c:v>1.7366762866660035</c:v>
                </c:pt>
                <c:pt idx="105">
                  <c:v>1.7451728972395586</c:v>
                </c:pt>
                <c:pt idx="106">
                  <c:v>1.7429789243822131</c:v>
                </c:pt>
                <c:pt idx="107">
                  <c:v>1.7531299167906571</c:v>
                </c:pt>
                <c:pt idx="108">
                  <c:v>1.743604590220946</c:v>
                </c:pt>
                <c:pt idx="109">
                  <c:v>1.7498974613250464</c:v>
                </c:pt>
                <c:pt idx="110">
                  <c:v>1.7617202571632702</c:v>
                </c:pt>
                <c:pt idx="111">
                  <c:v>1.7657310880544181</c:v>
                </c:pt>
                <c:pt idx="112">
                  <c:v>1.769832050837183</c:v>
                </c:pt>
                <c:pt idx="113">
                  <c:v>1.7811745834534767</c:v>
                </c:pt>
                <c:pt idx="114">
                  <c:v>1.7964939655323859</c:v>
                </c:pt>
                <c:pt idx="115">
                  <c:v>1.7860803387588584</c:v>
                </c:pt>
                <c:pt idx="116">
                  <c:v>1.7793348525953747</c:v>
                </c:pt>
                <c:pt idx="117">
                  <c:v>1.7823397924997657</c:v>
                </c:pt>
                <c:pt idx="118">
                  <c:v>1.8058180686421119</c:v>
                </c:pt>
                <c:pt idx="119">
                  <c:v>1.8327006955371035</c:v>
                </c:pt>
                <c:pt idx="120">
                  <c:v>1.8368342737405392</c:v>
                </c:pt>
                <c:pt idx="121">
                  <c:v>1.8447448411750269</c:v>
                </c:pt>
                <c:pt idx="122">
                  <c:v>1.9043920266615668</c:v>
                </c:pt>
                <c:pt idx="123">
                  <c:v>1.9510124888428453</c:v>
                </c:pt>
                <c:pt idx="124">
                  <c:v>1.982737523641005</c:v>
                </c:pt>
                <c:pt idx="125">
                  <c:v>2.0315366509286545</c:v>
                </c:pt>
                <c:pt idx="126">
                  <c:v>2.0646217030366776</c:v>
                </c:pt>
                <c:pt idx="127">
                  <c:v>2.0976619120697868</c:v>
                </c:pt>
                <c:pt idx="128">
                  <c:v>2.1307227413463563</c:v>
                </c:pt>
                <c:pt idx="129">
                  <c:v>2.1546155082933254</c:v>
                </c:pt>
                <c:pt idx="130">
                  <c:v>2.1732200494744398</c:v>
                </c:pt>
                <c:pt idx="131">
                  <c:v>2.194380273695864</c:v>
                </c:pt>
                <c:pt idx="132">
                  <c:v>2.2102920506128587</c:v>
                </c:pt>
                <c:pt idx="133">
                  <c:v>2.2179788743198587</c:v>
                </c:pt>
                <c:pt idx="134">
                  <c:v>2.2290091000592809</c:v>
                </c:pt>
                <c:pt idx="135">
                  <c:v>2.2329362176284042</c:v>
                </c:pt>
                <c:pt idx="136">
                  <c:v>2.2093270892803716</c:v>
                </c:pt>
                <c:pt idx="137">
                  <c:v>2.2025458974026968</c:v>
                </c:pt>
                <c:pt idx="138">
                  <c:v>2.2051516332001815</c:v>
                </c:pt>
                <c:pt idx="139">
                  <c:v>2.2079715523963541</c:v>
                </c:pt>
                <c:pt idx="140">
                  <c:v>2.2026724861273292</c:v>
                </c:pt>
                <c:pt idx="141">
                  <c:v>2.2190337804572255</c:v>
                </c:pt>
                <c:pt idx="142">
                  <c:v>2.2241483148103809</c:v>
                </c:pt>
                <c:pt idx="143">
                  <c:v>2.232061734193199</c:v>
                </c:pt>
                <c:pt idx="144">
                  <c:v>2.2336415404069383</c:v>
                </c:pt>
                <c:pt idx="145">
                  <c:v>2.2285200910372409</c:v>
                </c:pt>
                <c:pt idx="146">
                  <c:v>2.2350389554856864</c:v>
                </c:pt>
                <c:pt idx="147">
                  <c:v>2.2372357042444202</c:v>
                </c:pt>
                <c:pt idx="148">
                  <c:v>2.2363437855289101</c:v>
                </c:pt>
                <c:pt idx="149">
                  <c:v>2.2462101750610968</c:v>
                </c:pt>
                <c:pt idx="150">
                  <c:v>2.2523333735993329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1056912"/>
        <c:axId val="-350962128"/>
      </c:scatterChart>
      <c:valAx>
        <c:axId val="-35105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50962128"/>
        <c:crossesAt val="0"/>
        <c:crossBetween val="midCat"/>
        <c:majorUnit val="10"/>
      </c:valAx>
      <c:valAx>
        <c:axId val="-35096212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510569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AVE dauers</a:t>
            </a:r>
          </a:p>
        </c:rich>
      </c:tx>
      <c:layout>
        <c:manualLayout>
          <c:xMode val="edge"/>
          <c:yMode val="edge"/>
          <c:x val="0.42296759949893897"/>
          <c:y val="5.9114476345223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  <c:pt idx="0">
                  <c:v>0.98771585383854776</c:v>
                </c:pt>
                <c:pt idx="1">
                  <c:v>1.2760698303168034</c:v>
                </c:pt>
                <c:pt idx="2">
                  <c:v>2.6921288967427199</c:v>
                </c:pt>
                <c:pt idx="3">
                  <c:v>1.0363167150438632</c:v>
                </c:pt>
                <c:pt idx="4">
                  <c:v>3.7922569856451553</c:v>
                </c:pt>
                <c:pt idx="5">
                  <c:v>4.323218955866027</c:v>
                </c:pt>
                <c:pt idx="6">
                  <c:v>2.3556155037917295</c:v>
                </c:pt>
                <c:pt idx="7">
                  <c:v>3.0932743518495749</c:v>
                </c:pt>
                <c:pt idx="8">
                  <c:v>3.6540484242242997</c:v>
                </c:pt>
                <c:pt idx="9">
                  <c:v>3.4216991493288744</c:v>
                </c:pt>
                <c:pt idx="10">
                  <c:v>3.3369647155400735</c:v>
                </c:pt>
                <c:pt idx="11">
                  <c:v>1.8076362833597672</c:v>
                </c:pt>
                <c:pt idx="12">
                  <c:v>0.30273043082085677</c:v>
                </c:pt>
                <c:pt idx="13">
                  <c:v>1.0083670834878613</c:v>
                </c:pt>
                <c:pt idx="14">
                  <c:v>3.0312910967528098E-2</c:v>
                </c:pt>
                <c:pt idx="15">
                  <c:v>-0.56503885822849298</c:v>
                </c:pt>
                <c:pt idx="16">
                  <c:v>0.88748528228397783</c:v>
                </c:pt>
                <c:pt idx="17">
                  <c:v>1.4603265145169417</c:v>
                </c:pt>
                <c:pt idx="18">
                  <c:v>-1.1629859626975385</c:v>
                </c:pt>
                <c:pt idx="19">
                  <c:v>-1.9611974011511977</c:v>
                </c:pt>
                <c:pt idx="20">
                  <c:v>-1.8871155711006737</c:v>
                </c:pt>
                <c:pt idx="21">
                  <c:v>-1.4770998965365192</c:v>
                </c:pt>
                <c:pt idx="22">
                  <c:v>-1.356239564899407</c:v>
                </c:pt>
                <c:pt idx="23">
                  <c:v>-2.7191995522645827</c:v>
                </c:pt>
                <c:pt idx="24">
                  <c:v>-3.5122841884547782</c:v>
                </c:pt>
                <c:pt idx="25">
                  <c:v>-3.158689690437781</c:v>
                </c:pt>
                <c:pt idx="26">
                  <c:v>-5.0143904971300408</c:v>
                </c:pt>
                <c:pt idx="27">
                  <c:v>-4.7634417143054915</c:v>
                </c:pt>
                <c:pt idx="28">
                  <c:v>-4.0405397472555036</c:v>
                </c:pt>
                <c:pt idx="29">
                  <c:v>-5.3741364187236051</c:v>
                </c:pt>
                <c:pt idx="30">
                  <c:v>-8.0502870380650773</c:v>
                </c:pt>
                <c:pt idx="31">
                  <c:v>-7.6075206334262502</c:v>
                </c:pt>
                <c:pt idx="32">
                  <c:v>-8.3053267328905438</c:v>
                </c:pt>
                <c:pt idx="33">
                  <c:v>-9.8503310263968711</c:v>
                </c:pt>
                <c:pt idx="34">
                  <c:v>-10.98911628305753</c:v>
                </c:pt>
                <c:pt idx="35">
                  <c:v>-12.168355732034977</c:v>
                </c:pt>
                <c:pt idx="36">
                  <c:v>-11.210624260180685</c:v>
                </c:pt>
                <c:pt idx="37">
                  <c:v>-12.855530333308682</c:v>
                </c:pt>
                <c:pt idx="38">
                  <c:v>-14.725107017050487</c:v>
                </c:pt>
                <c:pt idx="39">
                  <c:v>-15.469234370963639</c:v>
                </c:pt>
                <c:pt idx="40">
                  <c:v>-14.914087565710037</c:v>
                </c:pt>
                <c:pt idx="41">
                  <c:v>-15.332097136324109</c:v>
                </c:pt>
                <c:pt idx="42">
                  <c:v>-16.803407487052489</c:v>
                </c:pt>
                <c:pt idx="43">
                  <c:v>-16.39245655352261</c:v>
                </c:pt>
                <c:pt idx="44">
                  <c:v>-17.378737988286275</c:v>
                </c:pt>
                <c:pt idx="45">
                  <c:v>-17.842471185826668</c:v>
                </c:pt>
                <c:pt idx="46">
                  <c:v>-17.768782431556652</c:v>
                </c:pt>
                <c:pt idx="47">
                  <c:v>-16.268048111407023</c:v>
                </c:pt>
                <c:pt idx="48">
                  <c:v>-17.473693608607018</c:v>
                </c:pt>
                <c:pt idx="49">
                  <c:v>-18.568753725233357</c:v>
                </c:pt>
                <c:pt idx="50">
                  <c:v>-17.250492741760066</c:v>
                </c:pt>
                <c:pt idx="51">
                  <c:v>-17.573678502528971</c:v>
                </c:pt>
                <c:pt idx="52">
                  <c:v>-17.906759108017667</c:v>
                </c:pt>
                <c:pt idx="53">
                  <c:v>-17.290164220726126</c:v>
                </c:pt>
                <c:pt idx="54">
                  <c:v>-18.355731859362372</c:v>
                </c:pt>
                <c:pt idx="55">
                  <c:v>-18.469728701587027</c:v>
                </c:pt>
                <c:pt idx="56">
                  <c:v>-18.736425043304379</c:v>
                </c:pt>
                <c:pt idx="57">
                  <c:v>-17.857636720317764</c:v>
                </c:pt>
                <c:pt idx="58">
                  <c:v>-18.160656068534784</c:v>
                </c:pt>
                <c:pt idx="59">
                  <c:v>-18.247665391624551</c:v>
                </c:pt>
                <c:pt idx="60">
                  <c:v>-17.264239013867684</c:v>
                </c:pt>
                <c:pt idx="61">
                  <c:v>-18.485387328886603</c:v>
                </c:pt>
                <c:pt idx="62">
                  <c:v>-18.101496169208637</c:v>
                </c:pt>
                <c:pt idx="63">
                  <c:v>-18.57754813455735</c:v>
                </c:pt>
                <c:pt idx="64">
                  <c:v>-17.297530190157527</c:v>
                </c:pt>
                <c:pt idx="65">
                  <c:v>-17.723988777718763</c:v>
                </c:pt>
                <c:pt idx="66">
                  <c:v>-15.70405395891753</c:v>
                </c:pt>
                <c:pt idx="67">
                  <c:v>-16.781326857317001</c:v>
                </c:pt>
                <c:pt idx="68">
                  <c:v>-17.12368921146621</c:v>
                </c:pt>
                <c:pt idx="69">
                  <c:v>-16.343731328199588</c:v>
                </c:pt>
                <c:pt idx="70">
                  <c:v>-16.803947167261345</c:v>
                </c:pt>
                <c:pt idx="71">
                  <c:v>-15.745519379939823</c:v>
                </c:pt>
                <c:pt idx="72">
                  <c:v>-15.494560008383917</c:v>
                </c:pt>
                <c:pt idx="73">
                  <c:v>-15.277976101608125</c:v>
                </c:pt>
                <c:pt idx="74">
                  <c:v>-15.853719021298044</c:v>
                </c:pt>
                <c:pt idx="75">
                  <c:v>-14.382147890628282</c:v>
                </c:pt>
                <c:pt idx="76">
                  <c:v>-13.78176220317607</c:v>
                </c:pt>
                <c:pt idx="77">
                  <c:v>-14.030425419086884</c:v>
                </c:pt>
                <c:pt idx="78">
                  <c:v>-13.197588164182431</c:v>
                </c:pt>
                <c:pt idx="79">
                  <c:v>-13.323226759259931</c:v>
                </c:pt>
                <c:pt idx="80">
                  <c:v>-12.453329186661531</c:v>
                </c:pt>
                <c:pt idx="81">
                  <c:v>-12.013612920098918</c:v>
                </c:pt>
                <c:pt idx="82">
                  <c:v>-13.271082863237837</c:v>
                </c:pt>
                <c:pt idx="83">
                  <c:v>-12.570966036427041</c:v>
                </c:pt>
                <c:pt idx="84">
                  <c:v>-12.262641898441522</c:v>
                </c:pt>
                <c:pt idx="85">
                  <c:v>-12.143144328293397</c:v>
                </c:pt>
                <c:pt idx="86">
                  <c:v>-11.01165039077436</c:v>
                </c:pt>
                <c:pt idx="87">
                  <c:v>-11.118435264478356</c:v>
                </c:pt>
                <c:pt idx="88">
                  <c:v>-9.7533803434438724</c:v>
                </c:pt>
                <c:pt idx="89">
                  <c:v>-9.9922497219896869</c:v>
                </c:pt>
                <c:pt idx="90">
                  <c:v>-9.3576095781189679</c:v>
                </c:pt>
                <c:pt idx="91">
                  <c:v>-8.4980895717374096</c:v>
                </c:pt>
                <c:pt idx="92">
                  <c:v>-7.7191246042511832</c:v>
                </c:pt>
                <c:pt idx="93">
                  <c:v>-7.2056174263098782</c:v>
                </c:pt>
                <c:pt idx="94">
                  <c:v>-6.616603347229864</c:v>
                </c:pt>
                <c:pt idx="95">
                  <c:v>-6.3197923897426902</c:v>
                </c:pt>
                <c:pt idx="96">
                  <c:v>-6.3032335107860877</c:v>
                </c:pt>
                <c:pt idx="97">
                  <c:v>-6.1101143191917142</c:v>
                </c:pt>
                <c:pt idx="98">
                  <c:v>-5.5619859547203614</c:v>
                </c:pt>
                <c:pt idx="99">
                  <c:v>-5.33007793708164</c:v>
                </c:pt>
                <c:pt idx="100">
                  <c:v>-4.8586968500301229</c:v>
                </c:pt>
                <c:pt idx="101">
                  <c:v>-4.300194815145165</c:v>
                </c:pt>
                <c:pt idx="102">
                  <c:v>-4.8352716073270781</c:v>
                </c:pt>
                <c:pt idx="103">
                  <c:v>-4.2370609984273155</c:v>
                </c:pt>
                <c:pt idx="104">
                  <c:v>-4.5910577551552088</c:v>
                </c:pt>
                <c:pt idx="105">
                  <c:v>-3.5565950171047036</c:v>
                </c:pt>
                <c:pt idx="106">
                  <c:v>-3.1830058277510105</c:v>
                </c:pt>
                <c:pt idx="107">
                  <c:v>-3.1480316474437053</c:v>
                </c:pt>
                <c:pt idx="108">
                  <c:v>-2.1569273734353436</c:v>
                </c:pt>
                <c:pt idx="109">
                  <c:v>-1.2489060579136151</c:v>
                </c:pt>
                <c:pt idx="110">
                  <c:v>-1.06259866162477</c:v>
                </c:pt>
                <c:pt idx="111">
                  <c:v>-1.1886518583921521</c:v>
                </c:pt>
                <c:pt idx="112">
                  <c:v>-0.56986648627991843</c:v>
                </c:pt>
                <c:pt idx="113">
                  <c:v>0.57521340745730865</c:v>
                </c:pt>
                <c:pt idx="114">
                  <c:v>0.55667694582163685</c:v>
                </c:pt>
                <c:pt idx="115">
                  <c:v>1.3854193755919038</c:v>
                </c:pt>
                <c:pt idx="116">
                  <c:v>1.0847057573708989</c:v>
                </c:pt>
                <c:pt idx="117">
                  <c:v>2.3747105595534879</c:v>
                </c:pt>
                <c:pt idx="118">
                  <c:v>2.2957524927311641</c:v>
                </c:pt>
                <c:pt idx="119">
                  <c:v>3.2033443922784142</c:v>
                </c:pt>
                <c:pt idx="120">
                  <c:v>3.5804066416643083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  <c:pt idx="0">
                  <c:v>4.0185822775770799</c:v>
                </c:pt>
                <c:pt idx="1">
                  <c:v>2.6042911371620532</c:v>
                </c:pt>
                <c:pt idx="2">
                  <c:v>3.100332502838234</c:v>
                </c:pt>
                <c:pt idx="3">
                  <c:v>6.6716473324130874</c:v>
                </c:pt>
                <c:pt idx="4">
                  <c:v>4.3695848176501473</c:v>
                </c:pt>
                <c:pt idx="5">
                  <c:v>5.6150802194942093</c:v>
                </c:pt>
                <c:pt idx="6">
                  <c:v>4.1343156211305025</c:v>
                </c:pt>
                <c:pt idx="7">
                  <c:v>1.668260773188577</c:v>
                </c:pt>
                <c:pt idx="8">
                  <c:v>5.924296622133375</c:v>
                </c:pt>
                <c:pt idx="9">
                  <c:v>3.7354027062834159</c:v>
                </c:pt>
                <c:pt idx="10">
                  <c:v>1.6843705230202555</c:v>
                </c:pt>
                <c:pt idx="11">
                  <c:v>-1.8476520684070519</c:v>
                </c:pt>
                <c:pt idx="12">
                  <c:v>0.95488079598326903</c:v>
                </c:pt>
                <c:pt idx="13">
                  <c:v>0.60056395763556258</c:v>
                </c:pt>
                <c:pt idx="14">
                  <c:v>-0.50942136244428748</c:v>
                </c:pt>
                <c:pt idx="15">
                  <c:v>0.85130963735606435</c:v>
                </c:pt>
                <c:pt idx="16">
                  <c:v>-0.76123460142824351</c:v>
                </c:pt>
                <c:pt idx="17">
                  <c:v>-0.65712829125946204</c:v>
                </c:pt>
                <c:pt idx="18">
                  <c:v>-0.55894332182833073</c:v>
                </c:pt>
                <c:pt idx="19">
                  <c:v>7.9973185985445408E-2</c:v>
                </c:pt>
                <c:pt idx="20">
                  <c:v>0.47876673915132173</c:v>
                </c:pt>
                <c:pt idx="21">
                  <c:v>4.8109178530780383</c:v>
                </c:pt>
                <c:pt idx="22">
                  <c:v>7.0154015696010514</c:v>
                </c:pt>
                <c:pt idx="23">
                  <c:v>11.920506116042073</c:v>
                </c:pt>
                <c:pt idx="24">
                  <c:v>18.622741588541622</c:v>
                </c:pt>
                <c:pt idx="25">
                  <c:v>25.065518286597694</c:v>
                </c:pt>
                <c:pt idx="26">
                  <c:v>32.217434750362372</c:v>
                </c:pt>
                <c:pt idx="27">
                  <c:v>37.788331035738324</c:v>
                </c:pt>
                <c:pt idx="28">
                  <c:v>42.931992377874565</c:v>
                </c:pt>
                <c:pt idx="29">
                  <c:v>47.416935820570281</c:v>
                </c:pt>
                <c:pt idx="30">
                  <c:v>49.438960544934965</c:v>
                </c:pt>
                <c:pt idx="31">
                  <c:v>49.981775838374446</c:v>
                </c:pt>
                <c:pt idx="32">
                  <c:v>56.691038909652477</c:v>
                </c:pt>
                <c:pt idx="33">
                  <c:v>59.646934110421554</c:v>
                </c:pt>
                <c:pt idx="34">
                  <c:v>59.96463368417664</c:v>
                </c:pt>
                <c:pt idx="35">
                  <c:v>56.477770619850155</c:v>
                </c:pt>
                <c:pt idx="36">
                  <c:v>55.716891995812624</c:v>
                </c:pt>
                <c:pt idx="37">
                  <c:v>61.498038268157714</c:v>
                </c:pt>
                <c:pt idx="38">
                  <c:v>61.000016750941931</c:v>
                </c:pt>
                <c:pt idx="39">
                  <c:v>58.651939258125573</c:v>
                </c:pt>
                <c:pt idx="40">
                  <c:v>61.400452976034117</c:v>
                </c:pt>
                <c:pt idx="41">
                  <c:v>62.29712174547609</c:v>
                </c:pt>
                <c:pt idx="42">
                  <c:v>59.592252641033205</c:v>
                </c:pt>
                <c:pt idx="43">
                  <c:v>57.282796885821476</c:v>
                </c:pt>
                <c:pt idx="44">
                  <c:v>55.233409413232884</c:v>
                </c:pt>
                <c:pt idx="45">
                  <c:v>57.822925697401658</c:v>
                </c:pt>
                <c:pt idx="46">
                  <c:v>55.767891659144098</c:v>
                </c:pt>
                <c:pt idx="47">
                  <c:v>52.613215842235249</c:v>
                </c:pt>
                <c:pt idx="48">
                  <c:v>55.819541170941179</c:v>
                </c:pt>
                <c:pt idx="49">
                  <c:v>57.217475015155273</c:v>
                </c:pt>
                <c:pt idx="50">
                  <c:v>56.209890538448768</c:v>
                </c:pt>
                <c:pt idx="51">
                  <c:v>57.117098941698799</c:v>
                </c:pt>
                <c:pt idx="52">
                  <c:v>54.525745123821224</c:v>
                </c:pt>
                <c:pt idx="53">
                  <c:v>53.068633939540135</c:v>
                </c:pt>
                <c:pt idx="54">
                  <c:v>50.355996349201028</c:v>
                </c:pt>
                <c:pt idx="55">
                  <c:v>48.418655843835488</c:v>
                </c:pt>
                <c:pt idx="56">
                  <c:v>47.914676843876798</c:v>
                </c:pt>
                <c:pt idx="57">
                  <c:v>43.07509988343228</c:v>
                </c:pt>
                <c:pt idx="58">
                  <c:v>43.634943508924025</c:v>
                </c:pt>
                <c:pt idx="59">
                  <c:v>42.898276603438759</c:v>
                </c:pt>
                <c:pt idx="60">
                  <c:v>43.225108473384083</c:v>
                </c:pt>
                <c:pt idx="61">
                  <c:v>41.286567018767997</c:v>
                </c:pt>
                <c:pt idx="62">
                  <c:v>36.801098631503429</c:v>
                </c:pt>
                <c:pt idx="63">
                  <c:v>37.103684857098386</c:v>
                </c:pt>
                <c:pt idx="64">
                  <c:v>37.929927359235599</c:v>
                </c:pt>
                <c:pt idx="65">
                  <c:v>35.638317031090118</c:v>
                </c:pt>
                <c:pt idx="66">
                  <c:v>34.877298492298877</c:v>
                </c:pt>
                <c:pt idx="67">
                  <c:v>31.798692684349898</c:v>
                </c:pt>
                <c:pt idx="68">
                  <c:v>34.721950081451148</c:v>
                </c:pt>
                <c:pt idx="69">
                  <c:v>37.353917711361682</c:v>
                </c:pt>
                <c:pt idx="70">
                  <c:v>32.344675625074728</c:v>
                </c:pt>
                <c:pt idx="71">
                  <c:v>30.09660666514603</c:v>
                </c:pt>
                <c:pt idx="72">
                  <c:v>27.605363587191572</c:v>
                </c:pt>
                <c:pt idx="73">
                  <c:v>25.369032540747842</c:v>
                </c:pt>
                <c:pt idx="74">
                  <c:v>24.519719049039786</c:v>
                </c:pt>
                <c:pt idx="75">
                  <c:v>18.763544453842446</c:v>
                </c:pt>
                <c:pt idx="76">
                  <c:v>16.320693455608513</c:v>
                </c:pt>
                <c:pt idx="77">
                  <c:v>14.397718303222931</c:v>
                </c:pt>
                <c:pt idx="78">
                  <c:v>12.627901619656305</c:v>
                </c:pt>
                <c:pt idx="79">
                  <c:v>9.433095931196398</c:v>
                </c:pt>
                <c:pt idx="80">
                  <c:v>5.0105801173935278</c:v>
                </c:pt>
                <c:pt idx="81">
                  <c:v>0.49174935962629984</c:v>
                </c:pt>
                <c:pt idx="82">
                  <c:v>-1.9627826235174481</c:v>
                </c:pt>
                <c:pt idx="83">
                  <c:v>-7.8436732817584041</c:v>
                </c:pt>
                <c:pt idx="84">
                  <c:v>-6.7020289083941389</c:v>
                </c:pt>
                <c:pt idx="85">
                  <c:v>-3.4151275559561531</c:v>
                </c:pt>
                <c:pt idx="86">
                  <c:v>-0.56877625972437262</c:v>
                </c:pt>
                <c:pt idx="87">
                  <c:v>1.9610210464582678</c:v>
                </c:pt>
                <c:pt idx="88">
                  <c:v>4.3270064962858328</c:v>
                </c:pt>
                <c:pt idx="89">
                  <c:v>6.918461285715531</c:v>
                </c:pt>
                <c:pt idx="90">
                  <c:v>8.9788085353726661</c:v>
                </c:pt>
                <c:pt idx="91">
                  <c:v>10.695013786136844</c:v>
                </c:pt>
                <c:pt idx="92">
                  <c:v>11.091125537916916</c:v>
                </c:pt>
                <c:pt idx="93">
                  <c:v>10.092558596728866</c:v>
                </c:pt>
                <c:pt idx="94">
                  <c:v>13.059060804428768</c:v>
                </c:pt>
                <c:pt idx="95">
                  <c:v>11.800279459297293</c:v>
                </c:pt>
                <c:pt idx="96">
                  <c:v>10.766168798496221</c:v>
                </c:pt>
                <c:pt idx="97">
                  <c:v>13.949365452810744</c:v>
                </c:pt>
                <c:pt idx="98">
                  <c:v>11.408804853225938</c:v>
                </c:pt>
                <c:pt idx="99">
                  <c:v>10.106867966537919</c:v>
                </c:pt>
                <c:pt idx="100">
                  <c:v>8.5280506904322149</c:v>
                </c:pt>
                <c:pt idx="101">
                  <c:v>8.2534210290517542</c:v>
                </c:pt>
                <c:pt idx="102">
                  <c:v>5.0449158147029314</c:v>
                </c:pt>
                <c:pt idx="103">
                  <c:v>5.2321058211615892</c:v>
                </c:pt>
                <c:pt idx="104">
                  <c:v>4.9945557833595986</c:v>
                </c:pt>
                <c:pt idx="105">
                  <c:v>3.9561484633005066</c:v>
                </c:pt>
                <c:pt idx="106">
                  <c:v>2.3601396101305889</c:v>
                </c:pt>
                <c:pt idx="107">
                  <c:v>4.5007359486319753</c:v>
                </c:pt>
                <c:pt idx="108">
                  <c:v>4.3838993216870863</c:v>
                </c:pt>
                <c:pt idx="109">
                  <c:v>2.0294780534972885</c:v>
                </c:pt>
                <c:pt idx="110">
                  <c:v>2.2909628607997923</c:v>
                </c:pt>
                <c:pt idx="111">
                  <c:v>5.6092084328765166</c:v>
                </c:pt>
                <c:pt idx="112">
                  <c:v>5.7518229372857066</c:v>
                </c:pt>
                <c:pt idx="113">
                  <c:v>4.6582718607845779</c:v>
                </c:pt>
                <c:pt idx="114">
                  <c:v>2.2275984355720713</c:v>
                </c:pt>
                <c:pt idx="115">
                  <c:v>2.2904474107903465</c:v>
                </c:pt>
                <c:pt idx="116">
                  <c:v>0.27856242483183496</c:v>
                </c:pt>
                <c:pt idx="117">
                  <c:v>-0.16720707562452605</c:v>
                </c:pt>
                <c:pt idx="118">
                  <c:v>3.0771138238097486</c:v>
                </c:pt>
                <c:pt idx="119">
                  <c:v>1.5086247464247333</c:v>
                </c:pt>
                <c:pt idx="120">
                  <c:v>1.8886997863993671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  <c:pt idx="0">
                  <c:v>-1.8142783967628764</c:v>
                </c:pt>
                <c:pt idx="1">
                  <c:v>-1.0465878432989106</c:v>
                </c:pt>
                <c:pt idx="2">
                  <c:v>1.854938866720681</c:v>
                </c:pt>
                <c:pt idx="3">
                  <c:v>1.0340728580227454</c:v>
                </c:pt>
                <c:pt idx="4">
                  <c:v>1.1936379444488412</c:v>
                </c:pt>
                <c:pt idx="5">
                  <c:v>1.7343391380377375</c:v>
                </c:pt>
                <c:pt idx="6">
                  <c:v>3.2732210028304856E-2</c:v>
                </c:pt>
                <c:pt idx="7">
                  <c:v>-1.3982924162612895</c:v>
                </c:pt>
                <c:pt idx="8">
                  <c:v>-2.6594887917839349</c:v>
                </c:pt>
                <c:pt idx="9">
                  <c:v>1.1867999147869208</c:v>
                </c:pt>
                <c:pt idx="10">
                  <c:v>2.2356556517154931</c:v>
                </c:pt>
                <c:pt idx="11">
                  <c:v>2.5758095341169405</c:v>
                </c:pt>
                <c:pt idx="12">
                  <c:v>0.19746784992619032</c:v>
                </c:pt>
                <c:pt idx="13">
                  <c:v>2.1300216086871604</c:v>
                </c:pt>
                <c:pt idx="14">
                  <c:v>3.1419408744058268</c:v>
                </c:pt>
                <c:pt idx="15">
                  <c:v>0.83648824816159251</c:v>
                </c:pt>
                <c:pt idx="16">
                  <c:v>1.26411003996509</c:v>
                </c:pt>
                <c:pt idx="17">
                  <c:v>-3.0665072011420551</c:v>
                </c:pt>
                <c:pt idx="18">
                  <c:v>0.33278364183977949</c:v>
                </c:pt>
                <c:pt idx="19">
                  <c:v>-4.8363050618435395</c:v>
                </c:pt>
                <c:pt idx="20">
                  <c:v>-0.95933787334614018</c:v>
                </c:pt>
                <c:pt idx="21">
                  <c:v>-4.154023381327411</c:v>
                </c:pt>
                <c:pt idx="22">
                  <c:v>-2.1211630961613039</c:v>
                </c:pt>
                <c:pt idx="23">
                  <c:v>-3.2655103714292526</c:v>
                </c:pt>
                <c:pt idx="24">
                  <c:v>-2.0206306865834378</c:v>
                </c:pt>
                <c:pt idx="25">
                  <c:v>-4.2505797210283092</c:v>
                </c:pt>
                <c:pt idx="26">
                  <c:v>-2.9618595124761842</c:v>
                </c:pt>
                <c:pt idx="27">
                  <c:v>-3.4346523068149137</c:v>
                </c:pt>
                <c:pt idx="28">
                  <c:v>-3.444451448574041</c:v>
                </c:pt>
                <c:pt idx="29">
                  <c:v>-2.2658113873115493</c:v>
                </c:pt>
                <c:pt idx="30">
                  <c:v>-4.4953265885431293</c:v>
                </c:pt>
                <c:pt idx="31">
                  <c:v>-3.245357748366458</c:v>
                </c:pt>
                <c:pt idx="32">
                  <c:v>-4.2729185136921055</c:v>
                </c:pt>
                <c:pt idx="33">
                  <c:v>-0.40670764828486744</c:v>
                </c:pt>
                <c:pt idx="34">
                  <c:v>-4.3291111994032541</c:v>
                </c:pt>
                <c:pt idx="35">
                  <c:v>-4.8563060786619472</c:v>
                </c:pt>
                <c:pt idx="36">
                  <c:v>-4.4602632677814862</c:v>
                </c:pt>
                <c:pt idx="37">
                  <c:v>-4.0058213125327304</c:v>
                </c:pt>
                <c:pt idx="38">
                  <c:v>-4.1448004711423314</c:v>
                </c:pt>
                <c:pt idx="39">
                  <c:v>-4.3717527515341379</c:v>
                </c:pt>
                <c:pt idx="40">
                  <c:v>-5.6361052547736659</c:v>
                </c:pt>
                <c:pt idx="41">
                  <c:v>-3.611857050743065</c:v>
                </c:pt>
                <c:pt idx="42">
                  <c:v>-4.7119501917657214</c:v>
                </c:pt>
                <c:pt idx="43">
                  <c:v>-4.2827652064670074</c:v>
                </c:pt>
                <c:pt idx="44">
                  <c:v>-4.9765977132635602</c:v>
                </c:pt>
                <c:pt idx="45">
                  <c:v>-4.4735089204423115</c:v>
                </c:pt>
                <c:pt idx="46">
                  <c:v>-5.3391624888076494</c:v>
                </c:pt>
                <c:pt idx="47">
                  <c:v>-5.4039370392845978</c:v>
                </c:pt>
                <c:pt idx="48">
                  <c:v>-3.6178285735973765</c:v>
                </c:pt>
                <c:pt idx="49">
                  <c:v>-7.222683289633042</c:v>
                </c:pt>
                <c:pt idx="50">
                  <c:v>-3.871901983168974</c:v>
                </c:pt>
                <c:pt idx="51">
                  <c:v>-5.3573385992045663</c:v>
                </c:pt>
                <c:pt idx="52">
                  <c:v>-4.3301349776399229</c:v>
                </c:pt>
                <c:pt idx="53">
                  <c:v>-5.6587923363918939</c:v>
                </c:pt>
                <c:pt idx="54">
                  <c:v>-4.5910903084070389</c:v>
                </c:pt>
                <c:pt idx="55">
                  <c:v>-5.3350388917048086</c:v>
                </c:pt>
                <c:pt idx="56">
                  <c:v>-3.7638479184091107</c:v>
                </c:pt>
                <c:pt idx="57">
                  <c:v>-6.0554184398623789</c:v>
                </c:pt>
                <c:pt idx="58">
                  <c:v>-7.1144739118982931</c:v>
                </c:pt>
                <c:pt idx="59">
                  <c:v>-7.0021931912168043</c:v>
                </c:pt>
                <c:pt idx="60">
                  <c:v>-5.3238577285959776</c:v>
                </c:pt>
                <c:pt idx="61">
                  <c:v>-4.620003877036658</c:v>
                </c:pt>
                <c:pt idx="62">
                  <c:v>-6.0552292450438783</c:v>
                </c:pt>
                <c:pt idx="63">
                  <c:v>-6.2477603402121451</c:v>
                </c:pt>
                <c:pt idx="64">
                  <c:v>-8.6299533044926982</c:v>
                </c:pt>
                <c:pt idx="65">
                  <c:v>-8.0412918460706422</c:v>
                </c:pt>
                <c:pt idx="66">
                  <c:v>-8.531980850863679</c:v>
                </c:pt>
                <c:pt idx="67">
                  <c:v>-9.6434555371022501</c:v>
                </c:pt>
                <c:pt idx="68">
                  <c:v>-8.1558602244233303</c:v>
                </c:pt>
                <c:pt idx="69">
                  <c:v>-9.1685186233287368</c:v>
                </c:pt>
                <c:pt idx="70">
                  <c:v>-7.4154791184693671</c:v>
                </c:pt>
                <c:pt idx="71">
                  <c:v>-7.6456164993702664</c:v>
                </c:pt>
                <c:pt idx="72">
                  <c:v>-5.1765182635131861</c:v>
                </c:pt>
                <c:pt idx="73">
                  <c:v>-7.7743487446818946</c:v>
                </c:pt>
                <c:pt idx="74">
                  <c:v>-5.2220593564151629</c:v>
                </c:pt>
                <c:pt idx="75">
                  <c:v>-6.4789073410190117</c:v>
                </c:pt>
                <c:pt idx="76">
                  <c:v>-5.5556793683449701</c:v>
                </c:pt>
                <c:pt idx="77">
                  <c:v>-5.0530933365607762</c:v>
                </c:pt>
                <c:pt idx="78">
                  <c:v>-6.216694035540379</c:v>
                </c:pt>
                <c:pt idx="79">
                  <c:v>-4.2518222310703901</c:v>
                </c:pt>
                <c:pt idx="80">
                  <c:v>-5.2204025183368348</c:v>
                </c:pt>
                <c:pt idx="81">
                  <c:v>-5.7150147656392463</c:v>
                </c:pt>
                <c:pt idx="82">
                  <c:v>-4.8058495685927678</c:v>
                </c:pt>
                <c:pt idx="83">
                  <c:v>-6.1574761044286053</c:v>
                </c:pt>
                <c:pt idx="84">
                  <c:v>-4.6643813193386547</c:v>
                </c:pt>
                <c:pt idx="85">
                  <c:v>-4.5830351758461818</c:v>
                </c:pt>
                <c:pt idx="86">
                  <c:v>-1.8443870204615611</c:v>
                </c:pt>
                <c:pt idx="87">
                  <c:v>-2.0537086096466757</c:v>
                </c:pt>
                <c:pt idx="88">
                  <c:v>-1.2408390249586863</c:v>
                </c:pt>
                <c:pt idx="89">
                  <c:v>-0.28414119184665237</c:v>
                </c:pt>
                <c:pt idx="90">
                  <c:v>-2.7561399965455307</c:v>
                </c:pt>
                <c:pt idx="91">
                  <c:v>-1.727811370368677</c:v>
                </c:pt>
                <c:pt idx="92">
                  <c:v>-4.3100082916794245</c:v>
                </c:pt>
                <c:pt idx="93">
                  <c:v>-3.0485024788394912</c:v>
                </c:pt>
                <c:pt idx="94">
                  <c:v>-4.1063393785182498</c:v>
                </c:pt>
                <c:pt idx="95">
                  <c:v>-2.6439505389453855</c:v>
                </c:pt>
                <c:pt idx="96">
                  <c:v>-3.602515093659219</c:v>
                </c:pt>
                <c:pt idx="97">
                  <c:v>-1.5074275583523411</c:v>
                </c:pt>
                <c:pt idx="98">
                  <c:v>-2.3319329382407017</c:v>
                </c:pt>
                <c:pt idx="99">
                  <c:v>-1.8332716799066753</c:v>
                </c:pt>
                <c:pt idx="100">
                  <c:v>0.50948129762510941</c:v>
                </c:pt>
                <c:pt idx="101">
                  <c:v>-1.4078846550278228</c:v>
                </c:pt>
                <c:pt idx="102">
                  <c:v>-0.42659892218688578</c:v>
                </c:pt>
                <c:pt idx="103">
                  <c:v>-1.9300664300755863</c:v>
                </c:pt>
                <c:pt idx="104">
                  <c:v>-1.6057357639903167</c:v>
                </c:pt>
                <c:pt idx="105">
                  <c:v>-2.6960777630872106</c:v>
                </c:pt>
                <c:pt idx="106">
                  <c:v>-0.82060400281021351</c:v>
                </c:pt>
                <c:pt idx="107">
                  <c:v>-0.17557925447530101</c:v>
                </c:pt>
                <c:pt idx="108">
                  <c:v>-1.1467217773074907</c:v>
                </c:pt>
                <c:pt idx="109">
                  <c:v>0.16034774787845096</c:v>
                </c:pt>
                <c:pt idx="110">
                  <c:v>-1.815695110899717</c:v>
                </c:pt>
                <c:pt idx="111">
                  <c:v>-1.8716275005548764</c:v>
                </c:pt>
                <c:pt idx="112">
                  <c:v>-0.32545579653639783</c:v>
                </c:pt>
                <c:pt idx="113">
                  <c:v>-1.2704129486969762</c:v>
                </c:pt>
                <c:pt idx="114">
                  <c:v>-0.70942533302637134</c:v>
                </c:pt>
                <c:pt idx="115">
                  <c:v>2.5404453748831671E-2</c:v>
                </c:pt>
                <c:pt idx="116">
                  <c:v>-0.75691369041884127</c:v>
                </c:pt>
                <c:pt idx="117">
                  <c:v>0.23331252057535937</c:v>
                </c:pt>
                <c:pt idx="118">
                  <c:v>1.5015681018672165</c:v>
                </c:pt>
                <c:pt idx="119">
                  <c:v>3.2982242975934524</c:v>
                </c:pt>
                <c:pt idx="120">
                  <c:v>2.1614518395888922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28575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summary!$H$26:$H$152</c:f>
              <c:numCache>
                <c:formatCode>General</c:formatCode>
                <c:ptCount val="127"/>
                <c:pt idx="0">
                  <c:v>-7.4852650435252119E-2</c:v>
                </c:pt>
                <c:pt idx="1">
                  <c:v>-1.4428968720445223</c:v>
                </c:pt>
                <c:pt idx="2">
                  <c:v>-1.464582005265973</c:v>
                </c:pt>
                <c:pt idx="3">
                  <c:v>-0.15660671209586863</c:v>
                </c:pt>
                <c:pt idx="4">
                  <c:v>0.17069588876162045</c:v>
                </c:pt>
                <c:pt idx="5">
                  <c:v>0.2235250890069341</c:v>
                </c:pt>
                <c:pt idx="6">
                  <c:v>2.4356348430748143</c:v>
                </c:pt>
                <c:pt idx="7">
                  <c:v>0.43433045456847647</c:v>
                </c:pt>
                <c:pt idx="8">
                  <c:v>1.2800736798999153</c:v>
                </c:pt>
                <c:pt idx="9">
                  <c:v>2.1770888254596534</c:v>
                </c:pt>
                <c:pt idx="10">
                  <c:v>0.31357166149384552</c:v>
                </c:pt>
                <c:pt idx="11">
                  <c:v>-0.36543825116355322</c:v>
                </c:pt>
                <c:pt idx="12">
                  <c:v>-0.15519587042823063</c:v>
                </c:pt>
                <c:pt idx="13">
                  <c:v>-0.8161943713915043</c:v>
                </c:pt>
                <c:pt idx="14">
                  <c:v>0.42857789892861015</c:v>
                </c:pt>
                <c:pt idx="15">
                  <c:v>-1.2771136533693168</c:v>
                </c:pt>
                <c:pt idx="16">
                  <c:v>3.1372538724316215</c:v>
                </c:pt>
                <c:pt idx="17">
                  <c:v>0.14860643716572652</c:v>
                </c:pt>
                <c:pt idx="18">
                  <c:v>-0.64793746779244898</c:v>
                </c:pt>
                <c:pt idx="19">
                  <c:v>-0.8179968455445451</c:v>
                </c:pt>
                <c:pt idx="20">
                  <c:v>1.5760122036944972</c:v>
                </c:pt>
                <c:pt idx="21">
                  <c:v>-0.60381490587617936</c:v>
                </c:pt>
                <c:pt idx="22">
                  <c:v>-1.1720825131398445</c:v>
                </c:pt>
                <c:pt idx="23">
                  <c:v>-3.614236138057378</c:v>
                </c:pt>
                <c:pt idx="24">
                  <c:v>-6.7415366183138081</c:v>
                </c:pt>
                <c:pt idx="25">
                  <c:v>-6.676173936094945</c:v>
                </c:pt>
                <c:pt idx="26">
                  <c:v>-8.0367198786858882</c:v>
                </c:pt>
                <c:pt idx="27">
                  <c:v>-12.544877144746335</c:v>
                </c:pt>
                <c:pt idx="28">
                  <c:v>-15.873111047797403</c:v>
                </c:pt>
                <c:pt idx="29">
                  <c:v>-19.755041868864538</c:v>
                </c:pt>
                <c:pt idx="30">
                  <c:v>-21.578443684146041</c:v>
                </c:pt>
                <c:pt idx="31">
                  <c:v>-24.447204360692879</c:v>
                </c:pt>
                <c:pt idx="32">
                  <c:v>-26.050795334054676</c:v>
                </c:pt>
                <c:pt idx="33">
                  <c:v>-26.481296979245268</c:v>
                </c:pt>
                <c:pt idx="34">
                  <c:v>-28.419234133968601</c:v>
                </c:pt>
                <c:pt idx="35">
                  <c:v>-28.755264521469275</c:v>
                </c:pt>
                <c:pt idx="36">
                  <c:v>-29.82479080225075</c:v>
                </c:pt>
                <c:pt idx="37">
                  <c:v>-29.527460310064807</c:v>
                </c:pt>
                <c:pt idx="38">
                  <c:v>-30.320436851251227</c:v>
                </c:pt>
                <c:pt idx="39">
                  <c:v>-29.764075730097407</c:v>
                </c:pt>
                <c:pt idx="40">
                  <c:v>-29.083151990792942</c:v>
                </c:pt>
                <c:pt idx="41">
                  <c:v>-28.571810672832076</c:v>
                </c:pt>
                <c:pt idx="42">
                  <c:v>-27.208419633248472</c:v>
                </c:pt>
                <c:pt idx="43">
                  <c:v>-28.257770669573734</c:v>
                </c:pt>
                <c:pt idx="44">
                  <c:v>-29.306261141648903</c:v>
                </c:pt>
                <c:pt idx="45">
                  <c:v>-28.422899221319319</c:v>
                </c:pt>
                <c:pt idx="46">
                  <c:v>-28.543433708643544</c:v>
                </c:pt>
                <c:pt idx="47">
                  <c:v>-28.43219612232059</c:v>
                </c:pt>
                <c:pt idx="48">
                  <c:v>-26.878784091223899</c:v>
                </c:pt>
                <c:pt idx="49">
                  <c:v>-25.711183168330791</c:v>
                </c:pt>
                <c:pt idx="50">
                  <c:v>-24.414380935260315</c:v>
                </c:pt>
                <c:pt idx="51">
                  <c:v>-22.82401685953694</c:v>
                </c:pt>
                <c:pt idx="52">
                  <c:v>-22.331634037616848</c:v>
                </c:pt>
                <c:pt idx="53">
                  <c:v>-21.517339242986765</c:v>
                </c:pt>
                <c:pt idx="54">
                  <c:v>-21.406126968657965</c:v>
                </c:pt>
                <c:pt idx="55">
                  <c:v>-20.267941155449385</c:v>
                </c:pt>
                <c:pt idx="56">
                  <c:v>-18.532148701529199</c:v>
                </c:pt>
                <c:pt idx="57">
                  <c:v>-17.954928735923271</c:v>
                </c:pt>
                <c:pt idx="58">
                  <c:v>-16.623828739720228</c:v>
                </c:pt>
                <c:pt idx="59">
                  <c:v>-15.288321282041375</c:v>
                </c:pt>
                <c:pt idx="60">
                  <c:v>-14.37263291962141</c:v>
                </c:pt>
                <c:pt idx="61">
                  <c:v>-12.913563180472758</c:v>
                </c:pt>
                <c:pt idx="62">
                  <c:v>-11.640823479068956</c:v>
                </c:pt>
                <c:pt idx="63">
                  <c:v>-11.590276101796505</c:v>
                </c:pt>
                <c:pt idx="64">
                  <c:v>-10.781925134052889</c:v>
                </c:pt>
                <c:pt idx="65">
                  <c:v>-9.1040616164871206</c:v>
                </c:pt>
                <c:pt idx="66">
                  <c:v>-10.643366815826544</c:v>
                </c:pt>
                <c:pt idx="67">
                  <c:v>-8.7604065942776845</c:v>
                </c:pt>
                <c:pt idx="68">
                  <c:v>-7.2918260199284797</c:v>
                </c:pt>
                <c:pt idx="69">
                  <c:v>-7.422297441305961</c:v>
                </c:pt>
                <c:pt idx="70">
                  <c:v>-7.8563742693441156</c:v>
                </c:pt>
                <c:pt idx="71">
                  <c:v>-7.2982022954182071</c:v>
                </c:pt>
                <c:pt idx="72">
                  <c:v>-6.9802319467192273</c:v>
                </c:pt>
                <c:pt idx="73">
                  <c:v>-6.602296694981022</c:v>
                </c:pt>
                <c:pt idx="74">
                  <c:v>-6.5085905056673568</c:v>
                </c:pt>
                <c:pt idx="75">
                  <c:v>-6.0449389778342928</c:v>
                </c:pt>
                <c:pt idx="76">
                  <c:v>-6.1170239064577432</c:v>
                </c:pt>
                <c:pt idx="77">
                  <c:v>-4.7830585335766429</c:v>
                </c:pt>
                <c:pt idx="78">
                  <c:v>-4.9181046843164387</c:v>
                </c:pt>
                <c:pt idx="79">
                  <c:v>-5.7403378547427168</c:v>
                </c:pt>
                <c:pt idx="80">
                  <c:v>-3.8110829907611188</c:v>
                </c:pt>
                <c:pt idx="81">
                  <c:v>-4.7067065922287838</c:v>
                </c:pt>
                <c:pt idx="82">
                  <c:v>-4.4228191062828479</c:v>
                </c:pt>
                <c:pt idx="83">
                  <c:v>-5.5783625124048601</c:v>
                </c:pt>
                <c:pt idx="84">
                  <c:v>-5.7564575470001449</c:v>
                </c:pt>
                <c:pt idx="85">
                  <c:v>-5.036322009590263</c:v>
                </c:pt>
                <c:pt idx="86">
                  <c:v>-5.0865512383798102</c:v>
                </c:pt>
                <c:pt idx="87">
                  <c:v>-3.0976299464230488</c:v>
                </c:pt>
                <c:pt idx="88">
                  <c:v>-3.0332623257181952</c:v>
                </c:pt>
                <c:pt idx="89">
                  <c:v>-4.4800410817190963</c:v>
                </c:pt>
                <c:pt idx="90">
                  <c:v>-3.4486693718266013</c:v>
                </c:pt>
                <c:pt idx="91">
                  <c:v>-3.1185935668655409</c:v>
                </c:pt>
                <c:pt idx="92">
                  <c:v>-3.4995163303522445</c:v>
                </c:pt>
                <c:pt idx="93">
                  <c:v>-4.4191473774017398</c:v>
                </c:pt>
                <c:pt idx="94">
                  <c:v>-3.0542569654515672</c:v>
                </c:pt>
                <c:pt idx="95">
                  <c:v>-3.4680474822604208</c:v>
                </c:pt>
                <c:pt idx="96">
                  <c:v>-2.2329833084161828</c:v>
                </c:pt>
                <c:pt idx="97">
                  <c:v>-2.6195474773674596</c:v>
                </c:pt>
                <c:pt idx="98">
                  <c:v>-2.2407142980898946</c:v>
                </c:pt>
                <c:pt idx="99">
                  <c:v>-3.8535783055945538</c:v>
                </c:pt>
                <c:pt idx="100">
                  <c:v>-2.21981133350452</c:v>
                </c:pt>
                <c:pt idx="101">
                  <c:v>-3.002188020914816</c:v>
                </c:pt>
                <c:pt idx="102">
                  <c:v>-3.1604577961142648</c:v>
                </c:pt>
                <c:pt idx="103">
                  <c:v>-2.5010594793187146</c:v>
                </c:pt>
                <c:pt idx="104">
                  <c:v>-3.2359747015323301</c:v>
                </c:pt>
                <c:pt idx="105">
                  <c:v>-0.88779977703673096</c:v>
                </c:pt>
                <c:pt idx="106">
                  <c:v>-3.2057225907166704</c:v>
                </c:pt>
                <c:pt idx="107">
                  <c:v>-4.100663048745842</c:v>
                </c:pt>
                <c:pt idx="108">
                  <c:v>-4.3358913176439984</c:v>
                </c:pt>
                <c:pt idx="109">
                  <c:v>-2.5447315846702923</c:v>
                </c:pt>
                <c:pt idx="110">
                  <c:v>-2.3085697723816674</c:v>
                </c:pt>
                <c:pt idx="111">
                  <c:v>-2.2197915851503232</c:v>
                </c:pt>
                <c:pt idx="112">
                  <c:v>-1.8642012202180849</c:v>
                </c:pt>
                <c:pt idx="113">
                  <c:v>-0.70219033600842662</c:v>
                </c:pt>
                <c:pt idx="114">
                  <c:v>-0.62096026900789847</c:v>
                </c:pt>
                <c:pt idx="115">
                  <c:v>-8.5910151987161912E-2</c:v>
                </c:pt>
                <c:pt idx="116">
                  <c:v>-0.75473207710685275</c:v>
                </c:pt>
                <c:pt idx="117">
                  <c:v>1.637394876181852</c:v>
                </c:pt>
                <c:pt idx="118">
                  <c:v>1.2892059414667609</c:v>
                </c:pt>
                <c:pt idx="119">
                  <c:v>2.1960106498280472</c:v>
                </c:pt>
                <c:pt idx="120">
                  <c:v>2.0656064080594132</c:v>
                </c:pt>
                <c:pt idx="121">
                  <c:v>2.9231714301787419</c:v>
                </c:pt>
                <c:pt idx="122">
                  <c:v>2.7144986326590526</c:v>
                </c:pt>
                <c:pt idx="123">
                  <c:v>3.3851517050420568</c:v>
                </c:pt>
                <c:pt idx="124">
                  <c:v>2.4040702274502377</c:v>
                </c:pt>
                <c:pt idx="125">
                  <c:v>2.9946018887807115</c:v>
                </c:pt>
                <c:pt idx="126">
                  <c:v>3.1535449204138049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28575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summary!$I$26:$I$152</c:f>
              <c:numCache>
                <c:formatCode>General</c:formatCode>
                <c:ptCount val="127"/>
                <c:pt idx="0">
                  <c:v>22.993175624342555</c:v>
                </c:pt>
                <c:pt idx="1">
                  <c:v>19.636468202490558</c:v>
                </c:pt>
                <c:pt idx="2">
                  <c:v>16.723087446015739</c:v>
                </c:pt>
                <c:pt idx="3">
                  <c:v>12.544865225901333</c:v>
                </c:pt>
                <c:pt idx="4">
                  <c:v>9.7595153965533115</c:v>
                </c:pt>
                <c:pt idx="5">
                  <c:v>11.062906799798045</c:v>
                </c:pt>
                <c:pt idx="6">
                  <c:v>5.7256854068743461</c:v>
                </c:pt>
                <c:pt idx="7">
                  <c:v>6.2849300072344256</c:v>
                </c:pt>
                <c:pt idx="8">
                  <c:v>5.3497541712071817</c:v>
                </c:pt>
                <c:pt idx="9">
                  <c:v>3.4913519164750211</c:v>
                </c:pt>
                <c:pt idx="10">
                  <c:v>3.0164538399918994</c:v>
                </c:pt>
                <c:pt idx="11">
                  <c:v>3.5305886571458664</c:v>
                </c:pt>
                <c:pt idx="12">
                  <c:v>3.6636830409769234</c:v>
                </c:pt>
                <c:pt idx="13">
                  <c:v>3.5870177827379632</c:v>
                </c:pt>
                <c:pt idx="14">
                  <c:v>1.3192567985335519</c:v>
                </c:pt>
                <c:pt idx="15">
                  <c:v>-1.7064609551775041</c:v>
                </c:pt>
                <c:pt idx="16">
                  <c:v>-0.95093886218717683</c:v>
                </c:pt>
                <c:pt idx="17">
                  <c:v>-2.5612921965330289</c:v>
                </c:pt>
                <c:pt idx="18">
                  <c:v>-2.2315357359253807</c:v>
                </c:pt>
                <c:pt idx="19">
                  <c:v>-1.1197298724253648</c:v>
                </c:pt>
                <c:pt idx="20">
                  <c:v>-1.8331255061914999</c:v>
                </c:pt>
                <c:pt idx="21">
                  <c:v>0.31940301381249597</c:v>
                </c:pt>
                <c:pt idx="22">
                  <c:v>0.30641868953579138</c:v>
                </c:pt>
                <c:pt idx="23">
                  <c:v>1.6420181008937687</c:v>
                </c:pt>
                <c:pt idx="24">
                  <c:v>-1.2787756088666498</c:v>
                </c:pt>
                <c:pt idx="25">
                  <c:v>0.73358907703612619</c:v>
                </c:pt>
                <c:pt idx="26">
                  <c:v>0.38081936405070643</c:v>
                </c:pt>
                <c:pt idx="27">
                  <c:v>1.7416672308125503</c:v>
                </c:pt>
                <c:pt idx="28">
                  <c:v>5.6962196793380393</c:v>
                </c:pt>
                <c:pt idx="29">
                  <c:v>12.316806648744612</c:v>
                </c:pt>
                <c:pt idx="30">
                  <c:v>15.736789806108655</c:v>
                </c:pt>
                <c:pt idx="31">
                  <c:v>22.075729062988607</c:v>
                </c:pt>
                <c:pt idx="32">
                  <c:v>24.295647725427575</c:v>
                </c:pt>
                <c:pt idx="33">
                  <c:v>32.93563228016523</c:v>
                </c:pt>
                <c:pt idx="34">
                  <c:v>36.733938596114236</c:v>
                </c:pt>
                <c:pt idx="35">
                  <c:v>37.144730974845515</c:v>
                </c:pt>
                <c:pt idx="36">
                  <c:v>43.045448944152369</c:v>
                </c:pt>
                <c:pt idx="37">
                  <c:v>43.583021467080371</c:v>
                </c:pt>
                <c:pt idx="38">
                  <c:v>51.893919587725044</c:v>
                </c:pt>
                <c:pt idx="39">
                  <c:v>47.241303398884739</c:v>
                </c:pt>
                <c:pt idx="40">
                  <c:v>50.514360201885587</c:v>
                </c:pt>
                <c:pt idx="41">
                  <c:v>49.524755777878013</c:v>
                </c:pt>
                <c:pt idx="42">
                  <c:v>48.439072908816136</c:v>
                </c:pt>
                <c:pt idx="43">
                  <c:v>42.600152897897061</c:v>
                </c:pt>
                <c:pt idx="44">
                  <c:v>40.438739336597422</c:v>
                </c:pt>
                <c:pt idx="45">
                  <c:v>30.299494370496443</c:v>
                </c:pt>
                <c:pt idx="46">
                  <c:v>25.523811798448126</c:v>
                </c:pt>
                <c:pt idx="47">
                  <c:v>19.979325938715789</c:v>
                </c:pt>
                <c:pt idx="48">
                  <c:v>18.28221899740571</c:v>
                </c:pt>
                <c:pt idx="49">
                  <c:v>10.165361067877113</c:v>
                </c:pt>
                <c:pt idx="50">
                  <c:v>8.9422417200363231</c:v>
                </c:pt>
                <c:pt idx="51">
                  <c:v>6.255007890178101</c:v>
                </c:pt>
                <c:pt idx="52">
                  <c:v>3.1663514164132427</c:v>
                </c:pt>
                <c:pt idx="53">
                  <c:v>0.21899255434678386</c:v>
                </c:pt>
                <c:pt idx="54">
                  <c:v>-0.96621074857979605</c:v>
                </c:pt>
                <c:pt idx="55">
                  <c:v>-4.3864788562030821</c:v>
                </c:pt>
                <c:pt idx="56">
                  <c:v>-4.6843298201452876</c:v>
                </c:pt>
                <c:pt idx="57">
                  <c:v>-5.7351350117417965</c:v>
                </c:pt>
                <c:pt idx="58">
                  <c:v>-9.2256547687990498</c:v>
                </c:pt>
                <c:pt idx="59">
                  <c:v>-8.7190980398647397</c:v>
                </c:pt>
                <c:pt idx="60">
                  <c:v>-11.224278970575366</c:v>
                </c:pt>
                <c:pt idx="61">
                  <c:v>-10.267547668845832</c:v>
                </c:pt>
                <c:pt idx="62">
                  <c:v>-11.308192875064179</c:v>
                </c:pt>
                <c:pt idx="63">
                  <c:v>-12.985316371085871</c:v>
                </c:pt>
                <c:pt idx="64">
                  <c:v>-12.71194236633777</c:v>
                </c:pt>
                <c:pt idx="65">
                  <c:v>-14.609320739984902</c:v>
                </c:pt>
                <c:pt idx="66">
                  <c:v>-15.931661819110202</c:v>
                </c:pt>
                <c:pt idx="67">
                  <c:v>-14.839122735211177</c:v>
                </c:pt>
                <c:pt idx="68">
                  <c:v>-12.991544850772488</c:v>
                </c:pt>
                <c:pt idx="69">
                  <c:v>-14.486559339541849</c:v>
                </c:pt>
                <c:pt idx="70">
                  <c:v>-16.484968365697128</c:v>
                </c:pt>
                <c:pt idx="71">
                  <c:v>-14.662654874728148</c:v>
                </c:pt>
                <c:pt idx="72">
                  <c:v>-14.097334073526428</c:v>
                </c:pt>
                <c:pt idx="73">
                  <c:v>-15.57777997995727</c:v>
                </c:pt>
                <c:pt idx="74">
                  <c:v>-13.513562489665743</c:v>
                </c:pt>
                <c:pt idx="75">
                  <c:v>-15.883318287212781</c:v>
                </c:pt>
                <c:pt idx="76">
                  <c:v>-15.000403131031383</c:v>
                </c:pt>
                <c:pt idx="77">
                  <c:v>-16.743719955027309</c:v>
                </c:pt>
                <c:pt idx="78">
                  <c:v>-15.462637271345637</c:v>
                </c:pt>
                <c:pt idx="79">
                  <c:v>-16.208909786924224</c:v>
                </c:pt>
                <c:pt idx="80">
                  <c:v>-19.075838852898165</c:v>
                </c:pt>
                <c:pt idx="81">
                  <c:v>-17.389476283914394</c:v>
                </c:pt>
                <c:pt idx="82">
                  <c:v>-15.42238659471858</c:v>
                </c:pt>
                <c:pt idx="83">
                  <c:v>-16.532016374674601</c:v>
                </c:pt>
                <c:pt idx="84">
                  <c:v>-15.535344751951444</c:v>
                </c:pt>
                <c:pt idx="85">
                  <c:v>-17.174971583153056</c:v>
                </c:pt>
                <c:pt idx="86">
                  <c:v>-17.529188084498241</c:v>
                </c:pt>
                <c:pt idx="87">
                  <c:v>-13.786479918625302</c:v>
                </c:pt>
                <c:pt idx="88">
                  <c:v>-17.017758562654009</c:v>
                </c:pt>
                <c:pt idx="89">
                  <c:v>-17.346414545017492</c:v>
                </c:pt>
                <c:pt idx="90">
                  <c:v>-19.262266805548204</c:v>
                </c:pt>
                <c:pt idx="91">
                  <c:v>-14.79821017153731</c:v>
                </c:pt>
                <c:pt idx="92">
                  <c:v>-17.863054698498072</c:v>
                </c:pt>
                <c:pt idx="93">
                  <c:v>-17.693892822888831</c:v>
                </c:pt>
                <c:pt idx="94">
                  <c:v>-18.351883700173136</c:v>
                </c:pt>
                <c:pt idx="95">
                  <c:v>-17.014935582996973</c:v>
                </c:pt>
                <c:pt idx="96">
                  <c:v>-16.213305781282912</c:v>
                </c:pt>
                <c:pt idx="97">
                  <c:v>-17.370789665399759</c:v>
                </c:pt>
                <c:pt idx="98">
                  <c:v>-15.11704353942482</c:v>
                </c:pt>
                <c:pt idx="99">
                  <c:v>-14.356086100153117</c:v>
                </c:pt>
                <c:pt idx="100">
                  <c:v>-15.287015484731906</c:v>
                </c:pt>
                <c:pt idx="101">
                  <c:v>-14.329686297408999</c:v>
                </c:pt>
                <c:pt idx="102">
                  <c:v>-13.061975702132678</c:v>
                </c:pt>
                <c:pt idx="103">
                  <c:v>-10.542059912753761</c:v>
                </c:pt>
                <c:pt idx="104">
                  <c:v>-9.0950326602590721</c:v>
                </c:pt>
                <c:pt idx="105">
                  <c:v>-8.4881348956111076</c:v>
                </c:pt>
                <c:pt idx="106">
                  <c:v>-7.6624582642871069</c:v>
                </c:pt>
                <c:pt idx="107">
                  <c:v>-2.7929652428382834</c:v>
                </c:pt>
                <c:pt idx="108">
                  <c:v>-1.268618107881293</c:v>
                </c:pt>
                <c:pt idx="109">
                  <c:v>-1.916965131391251</c:v>
                </c:pt>
                <c:pt idx="110">
                  <c:v>-0.95492878848444152</c:v>
                </c:pt>
                <c:pt idx="111">
                  <c:v>0.24277414718326171</c:v>
                </c:pt>
                <c:pt idx="112">
                  <c:v>2.1510555782302632</c:v>
                </c:pt>
                <c:pt idx="113">
                  <c:v>3.0817995259699473</c:v>
                </c:pt>
                <c:pt idx="114">
                  <c:v>3.1771677464625863</c:v>
                </c:pt>
                <c:pt idx="115">
                  <c:v>5.0692148211142767</c:v>
                </c:pt>
                <c:pt idx="116">
                  <c:v>7.2998058370331433</c:v>
                </c:pt>
                <c:pt idx="117">
                  <c:v>6.6805008625881692</c:v>
                </c:pt>
                <c:pt idx="118">
                  <c:v>10.324188082967298</c:v>
                </c:pt>
                <c:pt idx="119">
                  <c:v>10.895975429996554</c:v>
                </c:pt>
                <c:pt idx="120">
                  <c:v>12.097314446480041</c:v>
                </c:pt>
                <c:pt idx="121">
                  <c:v>14.052068306180226</c:v>
                </c:pt>
                <c:pt idx="122">
                  <c:v>15.807121694994027</c:v>
                </c:pt>
                <c:pt idx="123">
                  <c:v>15.334021716971582</c:v>
                </c:pt>
                <c:pt idx="124">
                  <c:v>19.827446800637397</c:v>
                </c:pt>
                <c:pt idx="125">
                  <c:v>18.339001835766851</c:v>
                </c:pt>
                <c:pt idx="126">
                  <c:v>20.957880148478822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summary!$J$26:$J$152</c:f>
              <c:numCache>
                <c:formatCode>General</c:formatCode>
                <c:ptCount val="127"/>
                <c:pt idx="0">
                  <c:v>-6.6366068497786381</c:v>
                </c:pt>
                <c:pt idx="1">
                  <c:v>-7.6589583196822977</c:v>
                </c:pt>
                <c:pt idx="2">
                  <c:v>-5.6541375179741529</c:v>
                </c:pt>
                <c:pt idx="3">
                  <c:v>-5.0373389676298643</c:v>
                </c:pt>
                <c:pt idx="4">
                  <c:v>-5.6481803007983276</c:v>
                </c:pt>
                <c:pt idx="5">
                  <c:v>-4.4374673941115033</c:v>
                </c:pt>
                <c:pt idx="6">
                  <c:v>-2.9057540030319</c:v>
                </c:pt>
                <c:pt idx="7">
                  <c:v>-2.8938079963812227</c:v>
                </c:pt>
                <c:pt idx="8">
                  <c:v>-1.2900934758115399</c:v>
                </c:pt>
                <c:pt idx="9">
                  <c:v>-0.98517933515421396</c:v>
                </c:pt>
                <c:pt idx="10">
                  <c:v>-0.16589184713249938</c:v>
                </c:pt>
                <c:pt idx="11">
                  <c:v>0.41683189187026704</c:v>
                </c:pt>
                <c:pt idx="12">
                  <c:v>0.51374484381228036</c:v>
                </c:pt>
                <c:pt idx="13">
                  <c:v>-1.5752866450273562</c:v>
                </c:pt>
                <c:pt idx="14">
                  <c:v>-0.42731693777585944</c:v>
                </c:pt>
                <c:pt idx="15">
                  <c:v>1.7987775812337898</c:v>
                </c:pt>
                <c:pt idx="16">
                  <c:v>2.0431277441059872</c:v>
                </c:pt>
                <c:pt idx="17">
                  <c:v>0.39733083018577053</c:v>
                </c:pt>
                <c:pt idx="18">
                  <c:v>-1.6832176140545707</c:v>
                </c:pt>
                <c:pt idx="19">
                  <c:v>-1.0671598024800215</c:v>
                </c:pt>
                <c:pt idx="20">
                  <c:v>1.1647791907510336</c:v>
                </c:pt>
                <c:pt idx="21">
                  <c:v>0.12686480967612943</c:v>
                </c:pt>
                <c:pt idx="22">
                  <c:v>1.0217791910785554</c:v>
                </c:pt>
                <c:pt idx="23">
                  <c:v>1.2518481502706089</c:v>
                </c:pt>
                <c:pt idx="24">
                  <c:v>2.8899489919289478</c:v>
                </c:pt>
                <c:pt idx="25">
                  <c:v>-0.14808583557415483</c:v>
                </c:pt>
                <c:pt idx="26">
                  <c:v>-1.8444271437418016</c:v>
                </c:pt>
                <c:pt idx="27">
                  <c:v>-3.5701475187091871</c:v>
                </c:pt>
                <c:pt idx="28">
                  <c:v>-5.3099538343655039</c:v>
                </c:pt>
                <c:pt idx="29">
                  <c:v>-9.8909307226103653</c:v>
                </c:pt>
                <c:pt idx="30">
                  <c:v>-15.259829484669025</c:v>
                </c:pt>
                <c:pt idx="31">
                  <c:v>-17.142889195296469</c:v>
                </c:pt>
                <c:pt idx="32">
                  <c:v>-18.738617486322003</c:v>
                </c:pt>
                <c:pt idx="33">
                  <c:v>-22.124201848794481</c:v>
                </c:pt>
                <c:pt idx="34">
                  <c:v>-23.539885197127539</c:v>
                </c:pt>
                <c:pt idx="35">
                  <c:v>-25.964810388857725</c:v>
                </c:pt>
                <c:pt idx="36">
                  <c:v>-26.771868304239316</c:v>
                </c:pt>
                <c:pt idx="37">
                  <c:v>-28.076262005421242</c:v>
                </c:pt>
                <c:pt idx="38">
                  <c:v>-29.022702772325182</c:v>
                </c:pt>
                <c:pt idx="39">
                  <c:v>-28.833989793385591</c:v>
                </c:pt>
                <c:pt idx="40">
                  <c:v>-30.492714087795843</c:v>
                </c:pt>
                <c:pt idx="41">
                  <c:v>-31.823365032664935</c:v>
                </c:pt>
                <c:pt idx="42">
                  <c:v>-32.610942426465819</c:v>
                </c:pt>
                <c:pt idx="43">
                  <c:v>-33.386569196616968</c:v>
                </c:pt>
                <c:pt idx="44">
                  <c:v>-33.190778771204364</c:v>
                </c:pt>
                <c:pt idx="45">
                  <c:v>-33.558081901167299</c:v>
                </c:pt>
                <c:pt idx="46">
                  <c:v>-33.393933191032907</c:v>
                </c:pt>
                <c:pt idx="47">
                  <c:v>-34.121940210442361</c:v>
                </c:pt>
                <c:pt idx="48">
                  <c:v>-35.06036392555643</c:v>
                </c:pt>
                <c:pt idx="49">
                  <c:v>-34.324509863583508</c:v>
                </c:pt>
                <c:pt idx="50">
                  <c:v>-35.289797996407643</c:v>
                </c:pt>
                <c:pt idx="51">
                  <c:v>-35.256437175912509</c:v>
                </c:pt>
                <c:pt idx="52">
                  <c:v>-35.794320444128971</c:v>
                </c:pt>
                <c:pt idx="53">
                  <c:v>-35.33860569397519</c:v>
                </c:pt>
                <c:pt idx="54">
                  <c:v>-34.897259219275178</c:v>
                </c:pt>
                <c:pt idx="55">
                  <c:v>-35.527877620138035</c:v>
                </c:pt>
                <c:pt idx="56">
                  <c:v>-35.469669830097558</c:v>
                </c:pt>
                <c:pt idx="57">
                  <c:v>-35.714363945031394</c:v>
                </c:pt>
                <c:pt idx="58">
                  <c:v>-36.250593919866994</c:v>
                </c:pt>
                <c:pt idx="59">
                  <c:v>-35.474756579139466</c:v>
                </c:pt>
                <c:pt idx="60">
                  <c:v>-35.097155248089514</c:v>
                </c:pt>
                <c:pt idx="61">
                  <c:v>-35.327140010272508</c:v>
                </c:pt>
                <c:pt idx="62">
                  <c:v>-35.541361112246442</c:v>
                </c:pt>
                <c:pt idx="63">
                  <c:v>-34.035286686048735</c:v>
                </c:pt>
                <c:pt idx="64">
                  <c:v>-34.278507502137629</c:v>
                </c:pt>
                <c:pt idx="65">
                  <c:v>-34.198405600868085</c:v>
                </c:pt>
                <c:pt idx="66">
                  <c:v>-33.819078839441147</c:v>
                </c:pt>
                <c:pt idx="67">
                  <c:v>-34.700750941569055</c:v>
                </c:pt>
                <c:pt idx="68">
                  <c:v>-33.943385086463607</c:v>
                </c:pt>
                <c:pt idx="69">
                  <c:v>-33.747527036263811</c:v>
                </c:pt>
                <c:pt idx="70">
                  <c:v>-33.820171151367674</c:v>
                </c:pt>
                <c:pt idx="71">
                  <c:v>-33.917090394324426</c:v>
                </c:pt>
                <c:pt idx="72">
                  <c:v>-33.371787392823713</c:v>
                </c:pt>
                <c:pt idx="73">
                  <c:v>-32.513916116698525</c:v>
                </c:pt>
                <c:pt idx="74">
                  <c:v>-33.005784646668864</c:v>
                </c:pt>
                <c:pt idx="75">
                  <c:v>-32.426092812942869</c:v>
                </c:pt>
                <c:pt idx="76">
                  <c:v>-32.123727217509355</c:v>
                </c:pt>
                <c:pt idx="77">
                  <c:v>-31.7169385766631</c:v>
                </c:pt>
                <c:pt idx="78">
                  <c:v>-31.066498298182982</c:v>
                </c:pt>
                <c:pt idx="79">
                  <c:v>-31.080941482717279</c:v>
                </c:pt>
                <c:pt idx="80">
                  <c:v>-30.468712223630224</c:v>
                </c:pt>
                <c:pt idx="81">
                  <c:v>-30.113034000103848</c:v>
                </c:pt>
                <c:pt idx="82">
                  <c:v>-29.104508041322696</c:v>
                </c:pt>
                <c:pt idx="83">
                  <c:v>-30.045214394176316</c:v>
                </c:pt>
                <c:pt idx="84">
                  <c:v>-30.20817043932119</c:v>
                </c:pt>
                <c:pt idx="85">
                  <c:v>-29.111655740348695</c:v>
                </c:pt>
                <c:pt idx="86">
                  <c:v>-29.665525079022341</c:v>
                </c:pt>
                <c:pt idx="87">
                  <c:v>-28.930032381965777</c:v>
                </c:pt>
                <c:pt idx="88">
                  <c:v>-28.095473972730051</c:v>
                </c:pt>
                <c:pt idx="89">
                  <c:v>-27.02187827562047</c:v>
                </c:pt>
                <c:pt idx="90">
                  <c:v>-25.696116420557551</c:v>
                </c:pt>
                <c:pt idx="91">
                  <c:v>-23.282758012551206</c:v>
                </c:pt>
                <c:pt idx="92">
                  <c:v>-20.854180900447403</c:v>
                </c:pt>
                <c:pt idx="93">
                  <c:v>-20.072898991582829</c:v>
                </c:pt>
                <c:pt idx="94">
                  <c:v>-18.48840038783057</c:v>
                </c:pt>
                <c:pt idx="95">
                  <c:v>-18.346363097375733</c:v>
                </c:pt>
                <c:pt idx="96">
                  <c:v>-17.323721385020498</c:v>
                </c:pt>
                <c:pt idx="97">
                  <c:v>-17.160864283152236</c:v>
                </c:pt>
                <c:pt idx="98">
                  <c:v>-14.624229937428323</c:v>
                </c:pt>
                <c:pt idx="99">
                  <c:v>-13.764769158585127</c:v>
                </c:pt>
                <c:pt idx="100">
                  <c:v>-13.584432326406089</c:v>
                </c:pt>
                <c:pt idx="101">
                  <c:v>-12.348572277793455</c:v>
                </c:pt>
                <c:pt idx="102">
                  <c:v>-11.46369500633034</c:v>
                </c:pt>
                <c:pt idx="103">
                  <c:v>-10.789194246774226</c:v>
                </c:pt>
                <c:pt idx="104">
                  <c:v>-9.3105648571474777</c:v>
                </c:pt>
                <c:pt idx="105">
                  <c:v>-9.3537363220382925</c:v>
                </c:pt>
                <c:pt idx="106">
                  <c:v>-8.1346272703118441</c:v>
                </c:pt>
                <c:pt idx="107">
                  <c:v>-7.9618160082900289</c:v>
                </c:pt>
                <c:pt idx="108">
                  <c:v>-8.195175716347018</c:v>
                </c:pt>
                <c:pt idx="109">
                  <c:v>-6.0286920927312204</c:v>
                </c:pt>
                <c:pt idx="110">
                  <c:v>-4.913424560831527</c:v>
                </c:pt>
                <c:pt idx="111">
                  <c:v>-5.5645726099667563</c:v>
                </c:pt>
                <c:pt idx="112">
                  <c:v>-3.3371245949017005</c:v>
                </c:pt>
                <c:pt idx="113">
                  <c:v>-2.9055106197798861</c:v>
                </c:pt>
                <c:pt idx="114">
                  <c:v>-3.1460608160884327</c:v>
                </c:pt>
                <c:pt idx="115">
                  <c:v>-2.414994078233283</c:v>
                </c:pt>
                <c:pt idx="116">
                  <c:v>-2.2310637438162702</c:v>
                </c:pt>
                <c:pt idx="117">
                  <c:v>-2.5580395724638154</c:v>
                </c:pt>
                <c:pt idx="118">
                  <c:v>-1.7113443969185231</c:v>
                </c:pt>
                <c:pt idx="119">
                  <c:v>-0.63596693473749377</c:v>
                </c:pt>
                <c:pt idx="120">
                  <c:v>0.18086175408186952</c:v>
                </c:pt>
                <c:pt idx="121">
                  <c:v>1.5495093373466147</c:v>
                </c:pt>
                <c:pt idx="122">
                  <c:v>1.5090434253697544</c:v>
                </c:pt>
                <c:pt idx="123">
                  <c:v>1.7830928371422621</c:v>
                </c:pt>
                <c:pt idx="124">
                  <c:v>2.7878837854803118</c:v>
                </c:pt>
                <c:pt idx="125">
                  <c:v>2.1256613976379506</c:v>
                </c:pt>
                <c:pt idx="1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12700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summary!$K$26:$K$152</c:f>
              <c:numCache>
                <c:formatCode>General</c:formatCode>
                <c:ptCount val="127"/>
                <c:pt idx="0">
                  <c:v>9.101727270691697</c:v>
                </c:pt>
                <c:pt idx="1">
                  <c:v>7.4264620910701282</c:v>
                </c:pt>
                <c:pt idx="2">
                  <c:v>3.5962342167569812</c:v>
                </c:pt>
                <c:pt idx="3">
                  <c:v>2.0141408293195284</c:v>
                </c:pt>
                <c:pt idx="4">
                  <c:v>3.7032543642589539</c:v>
                </c:pt>
                <c:pt idx="5">
                  <c:v>7.5873070544300845</c:v>
                </c:pt>
                <c:pt idx="6">
                  <c:v>4.1078591466472627</c:v>
                </c:pt>
                <c:pt idx="7">
                  <c:v>3.072927846715205</c:v>
                </c:pt>
                <c:pt idx="8">
                  <c:v>5.6365225342699112</c:v>
                </c:pt>
                <c:pt idx="9">
                  <c:v>5.1195197334515097</c:v>
                </c:pt>
                <c:pt idx="10">
                  <c:v>1.3263242447770118</c:v>
                </c:pt>
                <c:pt idx="11">
                  <c:v>-1.8962400334425342</c:v>
                </c:pt>
                <c:pt idx="12">
                  <c:v>-2.6299311706449156</c:v>
                </c:pt>
                <c:pt idx="13">
                  <c:v>1.4385568763748402</c:v>
                </c:pt>
                <c:pt idx="14">
                  <c:v>1.2742357297268003</c:v>
                </c:pt>
                <c:pt idx="15">
                  <c:v>0.54270395637840563</c:v>
                </c:pt>
                <c:pt idx="16">
                  <c:v>2.6708764617363898</c:v>
                </c:pt>
                <c:pt idx="17">
                  <c:v>1.0640156030587937</c:v>
                </c:pt>
                <c:pt idx="18">
                  <c:v>-1.8141088495544979</c:v>
                </c:pt>
                <c:pt idx="19">
                  <c:v>-2.5463486070758536</c:v>
                </c:pt>
                <c:pt idx="20">
                  <c:v>-3.8713889934943078</c:v>
                </c:pt>
                <c:pt idx="21">
                  <c:v>-6.0456773197520475</c:v>
                </c:pt>
                <c:pt idx="22">
                  <c:v>-6.7579219838391023</c:v>
                </c:pt>
                <c:pt idx="23">
                  <c:v>-3.4631282288009451</c:v>
                </c:pt>
                <c:pt idx="24">
                  <c:v>-3.7917790255789674</c:v>
                </c:pt>
                <c:pt idx="25">
                  <c:v>-4.2669405036492192</c:v>
                </c:pt>
                <c:pt idx="26">
                  <c:v>-5.4721515095963174</c:v>
                </c:pt>
                <c:pt idx="27">
                  <c:v>-4.4071365111477974</c:v>
                </c:pt>
                <c:pt idx="28">
                  <c:v>-3.37038703598175</c:v>
                </c:pt>
                <c:pt idx="29">
                  <c:v>-3.7290530062325322</c:v>
                </c:pt>
                <c:pt idx="30">
                  <c:v>-4.015174756681879</c:v>
                </c:pt>
                <c:pt idx="31">
                  <c:v>-7.161600035969566</c:v>
                </c:pt>
                <c:pt idx="32">
                  <c:v>-7.6291248922167734</c:v>
                </c:pt>
                <c:pt idx="33">
                  <c:v>-9.1213338042285752</c:v>
                </c:pt>
                <c:pt idx="34">
                  <c:v>-9.7685467147908724</c:v>
                </c:pt>
                <c:pt idx="35">
                  <c:v>-12.8824660823947</c:v>
                </c:pt>
                <c:pt idx="36">
                  <c:v>-16.032722515847475</c:v>
                </c:pt>
                <c:pt idx="37">
                  <c:v>-16.659438513993305</c:v>
                </c:pt>
                <c:pt idx="38">
                  <c:v>-19.122704606228375</c:v>
                </c:pt>
                <c:pt idx="39">
                  <c:v>-20.736969678704355</c:v>
                </c:pt>
                <c:pt idx="40">
                  <c:v>-22.456496952823578</c:v>
                </c:pt>
                <c:pt idx="41">
                  <c:v>-22.920561054462784</c:v>
                </c:pt>
                <c:pt idx="42">
                  <c:v>-24.597141422080362</c:v>
                </c:pt>
                <c:pt idx="43">
                  <c:v>-24.733059692951318</c:v>
                </c:pt>
                <c:pt idx="44">
                  <c:v>-25.525695403356103</c:v>
                </c:pt>
                <c:pt idx="45">
                  <c:v>-25.375110202696131</c:v>
                </c:pt>
                <c:pt idx="46">
                  <c:v>-26.490734450323174</c:v>
                </c:pt>
                <c:pt idx="47">
                  <c:v>-26.963400638308705</c:v>
                </c:pt>
                <c:pt idx="48">
                  <c:v>-25.922532266126531</c:v>
                </c:pt>
                <c:pt idx="49">
                  <c:v>-27.829933961472513</c:v>
                </c:pt>
                <c:pt idx="50">
                  <c:v>-26.872473596579798</c:v>
                </c:pt>
                <c:pt idx="51">
                  <c:v>-27.449041649034999</c:v>
                </c:pt>
                <c:pt idx="52">
                  <c:v>-27.701256406215201</c:v>
                </c:pt>
                <c:pt idx="53">
                  <c:v>-27.064048559332722</c:v>
                </c:pt>
                <c:pt idx="54">
                  <c:v>-27.556446514144973</c:v>
                </c:pt>
                <c:pt idx="55">
                  <c:v>-26.884292285265765</c:v>
                </c:pt>
                <c:pt idx="56">
                  <c:v>-26.716704121047325</c:v>
                </c:pt>
                <c:pt idx="57">
                  <c:v>-27.267884594791163</c:v>
                </c:pt>
                <c:pt idx="58">
                  <c:v>-25.742077499265285</c:v>
                </c:pt>
                <c:pt idx="59">
                  <c:v>-26.143372304577937</c:v>
                </c:pt>
                <c:pt idx="60">
                  <c:v>-26.219371237580226</c:v>
                </c:pt>
                <c:pt idx="61">
                  <c:v>-26.070187543479591</c:v>
                </c:pt>
                <c:pt idx="62">
                  <c:v>-25.954363256152352</c:v>
                </c:pt>
                <c:pt idx="63">
                  <c:v>-26.184466036966374</c:v>
                </c:pt>
                <c:pt idx="64">
                  <c:v>-26.149631695374566</c:v>
                </c:pt>
                <c:pt idx="65">
                  <c:v>-25.676845971098828</c:v>
                </c:pt>
                <c:pt idx="66">
                  <c:v>-25.263740039107706</c:v>
                </c:pt>
                <c:pt idx="67">
                  <c:v>-24.997553427941398</c:v>
                </c:pt>
                <c:pt idx="68">
                  <c:v>-25.446313966510925</c:v>
                </c:pt>
                <c:pt idx="69">
                  <c:v>-25.421758656827969</c:v>
                </c:pt>
                <c:pt idx="70">
                  <c:v>-24.921576951668985</c:v>
                </c:pt>
                <c:pt idx="71">
                  <c:v>-24.280141967367442</c:v>
                </c:pt>
                <c:pt idx="72">
                  <c:v>-23.997407226630809</c:v>
                </c:pt>
                <c:pt idx="73">
                  <c:v>-24.753967583774632</c:v>
                </c:pt>
                <c:pt idx="74">
                  <c:v>-23.04163791559413</c:v>
                </c:pt>
                <c:pt idx="75">
                  <c:v>-23.2276340271377</c:v>
                </c:pt>
                <c:pt idx="76">
                  <c:v>-23.302838843976293</c:v>
                </c:pt>
                <c:pt idx="77">
                  <c:v>-23.005273503111308</c:v>
                </c:pt>
                <c:pt idx="78">
                  <c:v>-22.969116136422045</c:v>
                </c:pt>
                <c:pt idx="79">
                  <c:v>-22.583636971451526</c:v>
                </c:pt>
                <c:pt idx="80">
                  <c:v>-21.927616873178632</c:v>
                </c:pt>
                <c:pt idx="81">
                  <c:v>-22.130908085984501</c:v>
                </c:pt>
                <c:pt idx="82">
                  <c:v>-21.605093193727807</c:v>
                </c:pt>
                <c:pt idx="83">
                  <c:v>-21.325766637109165</c:v>
                </c:pt>
                <c:pt idx="84">
                  <c:v>-20.52573722358326</c:v>
                </c:pt>
                <c:pt idx="85">
                  <c:v>-19.343537646817438</c:v>
                </c:pt>
                <c:pt idx="86">
                  <c:v>-18.471305392116307</c:v>
                </c:pt>
                <c:pt idx="87">
                  <c:v>-17.412711408901522</c:v>
                </c:pt>
                <c:pt idx="88">
                  <c:v>-17.683335004780151</c:v>
                </c:pt>
                <c:pt idx="89">
                  <c:v>-18.52074726926762</c:v>
                </c:pt>
                <c:pt idx="90">
                  <c:v>-18.976386210632942</c:v>
                </c:pt>
                <c:pt idx="91">
                  <c:v>-18.963735761193856</c:v>
                </c:pt>
                <c:pt idx="92">
                  <c:v>-18.596080310947961</c:v>
                </c:pt>
                <c:pt idx="93">
                  <c:v>-18.643697162606308</c:v>
                </c:pt>
                <c:pt idx="94">
                  <c:v>-18.492977355777469</c:v>
                </c:pt>
                <c:pt idx="95">
                  <c:v>-17.077392029985027</c:v>
                </c:pt>
                <c:pt idx="96">
                  <c:v>-15.300997282751503</c:v>
                </c:pt>
                <c:pt idx="97">
                  <c:v>-13.997001804986173</c:v>
                </c:pt>
                <c:pt idx="98">
                  <c:v>-11.506938771112347</c:v>
                </c:pt>
                <c:pt idx="99">
                  <c:v>-10.918812587081108</c:v>
                </c:pt>
                <c:pt idx="100">
                  <c:v>-8.7770416596038459</c:v>
                </c:pt>
                <c:pt idx="101">
                  <c:v>-6.8996722232622156</c:v>
                </c:pt>
                <c:pt idx="102">
                  <c:v>-4.9216001709685164</c:v>
                </c:pt>
                <c:pt idx="103">
                  <c:v>-4.2377632665416165</c:v>
                </c:pt>
                <c:pt idx="104">
                  <c:v>-3.784755874845585</c:v>
                </c:pt>
                <c:pt idx="105">
                  <c:v>-1.84974991785705</c:v>
                </c:pt>
                <c:pt idx="106">
                  <c:v>-1.3917727987026172</c:v>
                </c:pt>
                <c:pt idx="107">
                  <c:v>-4.2333712987712678E-3</c:v>
                </c:pt>
                <c:pt idx="108">
                  <c:v>0.16656853799415863</c:v>
                </c:pt>
                <c:pt idx="109">
                  <c:v>-0.37782665115312414</c:v>
                </c:pt>
                <c:pt idx="110">
                  <c:v>1.4038224520164286</c:v>
                </c:pt>
                <c:pt idx="111">
                  <c:v>3.0739662327848181</c:v>
                </c:pt>
                <c:pt idx="112">
                  <c:v>2.9875594700002939</c:v>
                </c:pt>
                <c:pt idx="113">
                  <c:v>4.8138215132318711</c:v>
                </c:pt>
                <c:pt idx="114">
                  <c:v>3.3768102783208445</c:v>
                </c:pt>
                <c:pt idx="115">
                  <c:v>2.9068467648956178</c:v>
                </c:pt>
                <c:pt idx="116">
                  <c:v>3.0818532792102395</c:v>
                </c:pt>
                <c:pt idx="117">
                  <c:v>3.9857788671085941</c:v>
                </c:pt>
                <c:pt idx="118">
                  <c:v>2.803066467664332</c:v>
                </c:pt>
                <c:pt idx="119">
                  <c:v>3.7997442481949322</c:v>
                </c:pt>
                <c:pt idx="120">
                  <c:v>2.9708532009226052</c:v>
                </c:pt>
                <c:pt idx="121">
                  <c:v>3.7364620219753708</c:v>
                </c:pt>
                <c:pt idx="122">
                  <c:v>4.5469028036939285</c:v>
                </c:pt>
                <c:pt idx="123">
                  <c:v>4.4674494022549407</c:v>
                </c:pt>
                <c:pt idx="124">
                  <c:v>4.3730964107713071</c:v>
                </c:pt>
                <c:pt idx="125">
                  <c:v>5.6383153627683065</c:v>
                </c:pt>
                <c:pt idx="126">
                  <c:v>4.6386984670134241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28575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summary!$L$26:$L$152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summary!$M$26:$M$152</c:f>
              <c:numCache>
                <c:formatCode>General</c:formatCode>
                <c:ptCount val="127"/>
                <c:pt idx="0">
                  <c:v>0.63518691161820051</c:v>
                </c:pt>
                <c:pt idx="1">
                  <c:v>0.1169042525450108</c:v>
                </c:pt>
                <c:pt idx="2">
                  <c:v>-3.0492079731458337</c:v>
                </c:pt>
                <c:pt idx="3">
                  <c:v>-2.2777599699953006</c:v>
                </c:pt>
                <c:pt idx="4">
                  <c:v>-0.42455271525033744</c:v>
                </c:pt>
                <c:pt idx="5">
                  <c:v>-2.4655872126292855</c:v>
                </c:pt>
                <c:pt idx="6">
                  <c:v>-1.391067662698857</c:v>
                </c:pt>
                <c:pt idx="7">
                  <c:v>-0.25200328329978278</c:v>
                </c:pt>
                <c:pt idx="8">
                  <c:v>-2.398761995519946</c:v>
                </c:pt>
                <c:pt idx="9">
                  <c:v>-3.5736220957346743</c:v>
                </c:pt>
                <c:pt idx="10">
                  <c:v>1.4341613329133596</c:v>
                </c:pt>
                <c:pt idx="11">
                  <c:v>2.0716715664733685</c:v>
                </c:pt>
                <c:pt idx="12">
                  <c:v>-0.93454274168641993</c:v>
                </c:pt>
                <c:pt idx="13">
                  <c:v>0.55067411850703474</c:v>
                </c:pt>
                <c:pt idx="14">
                  <c:v>-0.30672673914334697</c:v>
                </c:pt>
                <c:pt idx="15">
                  <c:v>0.13368866600912244</c:v>
                </c:pt>
                <c:pt idx="16">
                  <c:v>-1.1684534239196049</c:v>
                </c:pt>
                <c:pt idx="17">
                  <c:v>-0.29138693644890845</c:v>
                </c:pt>
                <c:pt idx="18">
                  <c:v>2.8651294185789928</c:v>
                </c:pt>
                <c:pt idx="19">
                  <c:v>-0.84838236189693428</c:v>
                </c:pt>
                <c:pt idx="20">
                  <c:v>-3.2903769327388956</c:v>
                </c:pt>
                <c:pt idx="21">
                  <c:v>-2.9701703293615367</c:v>
                </c:pt>
                <c:pt idx="22">
                  <c:v>-3.4992400205685072</c:v>
                </c:pt>
                <c:pt idx="23">
                  <c:v>-2.5595653548119857</c:v>
                </c:pt>
                <c:pt idx="24">
                  <c:v>-4.6403186051262146</c:v>
                </c:pt>
                <c:pt idx="25">
                  <c:v>-5.6933490095653791</c:v>
                </c:pt>
                <c:pt idx="26">
                  <c:v>-4.471500041172737</c:v>
                </c:pt>
                <c:pt idx="27">
                  <c:v>-3.9609882360827715</c:v>
                </c:pt>
                <c:pt idx="28">
                  <c:v>-3.1142797978354126</c:v>
                </c:pt>
                <c:pt idx="29">
                  <c:v>-4.476216475540264</c:v>
                </c:pt>
                <c:pt idx="30">
                  <c:v>-7.2306540467958165</c:v>
                </c:pt>
                <c:pt idx="31">
                  <c:v>-6.5997685114259363</c:v>
                </c:pt>
                <c:pt idx="32">
                  <c:v>-7.3425316232868587</c:v>
                </c:pt>
                <c:pt idx="33">
                  <c:v>-7.0301223671227238</c:v>
                </c:pt>
                <c:pt idx="34">
                  <c:v>-8.074004093349787</c:v>
                </c:pt>
                <c:pt idx="35">
                  <c:v>-8.9432411859298391</c:v>
                </c:pt>
                <c:pt idx="36">
                  <c:v>-11.040052320979916</c:v>
                </c:pt>
                <c:pt idx="37">
                  <c:v>-11.64349024302607</c:v>
                </c:pt>
                <c:pt idx="38">
                  <c:v>-10.237196875946436</c:v>
                </c:pt>
                <c:pt idx="39">
                  <c:v>-7.6960688033711699</c:v>
                </c:pt>
                <c:pt idx="40">
                  <c:v>-8.8019903200983336</c:v>
                </c:pt>
                <c:pt idx="41">
                  <c:v>-10.060570054301847</c:v>
                </c:pt>
                <c:pt idx="42">
                  <c:v>-10.548565740872407</c:v>
                </c:pt>
                <c:pt idx="43">
                  <c:v>-11.40138369548812</c:v>
                </c:pt>
                <c:pt idx="44">
                  <c:v>-11.760408983007208</c:v>
                </c:pt>
                <c:pt idx="45">
                  <c:v>-13.131951610750155</c:v>
                </c:pt>
                <c:pt idx="46">
                  <c:v>-16.011824091002058</c:v>
                </c:pt>
                <c:pt idx="47">
                  <c:v>-18.792112972527494</c:v>
                </c:pt>
                <c:pt idx="48">
                  <c:v>-20.416377485906914</c:v>
                </c:pt>
                <c:pt idx="49">
                  <c:v>-22.577660507772045</c:v>
                </c:pt>
                <c:pt idx="50">
                  <c:v>-25.966851382232136</c:v>
                </c:pt>
                <c:pt idx="51">
                  <c:v>-28.142233080049174</c:v>
                </c:pt>
                <c:pt idx="52">
                  <c:v>-28.993045828487958</c:v>
                </c:pt>
                <c:pt idx="53">
                  <c:v>-30.558632204075188</c:v>
                </c:pt>
                <c:pt idx="54">
                  <c:v>-32.43054388215549</c:v>
                </c:pt>
                <c:pt idx="55">
                  <c:v>-33.292661157703286</c:v>
                </c:pt>
                <c:pt idx="56">
                  <c:v>-34.158811723927265</c:v>
                </c:pt>
                <c:pt idx="57">
                  <c:v>-33.565653614585429</c:v>
                </c:pt>
                <c:pt idx="58">
                  <c:v>-34.753662498711471</c:v>
                </c:pt>
                <c:pt idx="59">
                  <c:v>-34.708738674527126</c:v>
                </c:pt>
                <c:pt idx="60">
                  <c:v>-34.878702023217443</c:v>
                </c:pt>
                <c:pt idx="61">
                  <c:v>-35.262681990375306</c:v>
                </c:pt>
                <c:pt idx="62">
                  <c:v>-37.487241519487327</c:v>
                </c:pt>
                <c:pt idx="63">
                  <c:v>-37.965443555183192</c:v>
                </c:pt>
                <c:pt idx="64">
                  <c:v>-37.183194517216045</c:v>
                </c:pt>
                <c:pt idx="65">
                  <c:v>-38.354808880658872</c:v>
                </c:pt>
                <c:pt idx="66">
                  <c:v>-38.603980574405561</c:v>
                </c:pt>
                <c:pt idx="67">
                  <c:v>-39.649085891873739</c:v>
                </c:pt>
                <c:pt idx="68">
                  <c:v>-39.944817159365016</c:v>
                </c:pt>
                <c:pt idx="69">
                  <c:v>-39.42195892473903</c:v>
                </c:pt>
                <c:pt idx="70">
                  <c:v>-38.858252668812774</c:v>
                </c:pt>
                <c:pt idx="71">
                  <c:v>-39.423000014398909</c:v>
                </c:pt>
                <c:pt idx="72">
                  <c:v>-38.336876709176373</c:v>
                </c:pt>
                <c:pt idx="73">
                  <c:v>-38.654225636938854</c:v>
                </c:pt>
                <c:pt idx="74">
                  <c:v>-38.51834822784798</c:v>
                </c:pt>
                <c:pt idx="75">
                  <c:v>-38.88519235676803</c:v>
                </c:pt>
                <c:pt idx="76">
                  <c:v>-38.537439405858592</c:v>
                </c:pt>
                <c:pt idx="77">
                  <c:v>-37.42972061629527</c:v>
                </c:pt>
                <c:pt idx="78">
                  <c:v>-36.68064597225208</c:v>
                </c:pt>
                <c:pt idx="79">
                  <c:v>-37.167465721344854</c:v>
                </c:pt>
                <c:pt idx="80">
                  <c:v>-36.813356173815642</c:v>
                </c:pt>
                <c:pt idx="81">
                  <c:v>-36.533057278045504</c:v>
                </c:pt>
                <c:pt idx="82">
                  <c:v>-36.16515047360857</c:v>
                </c:pt>
                <c:pt idx="83">
                  <c:v>-36.011510336750547</c:v>
                </c:pt>
                <c:pt idx="84">
                  <c:v>-35.865757799081138</c:v>
                </c:pt>
                <c:pt idx="85">
                  <c:v>-35.833840136203357</c:v>
                </c:pt>
                <c:pt idx="86">
                  <c:v>-35.965102488518497</c:v>
                </c:pt>
                <c:pt idx="87">
                  <c:v>-35.303661054844767</c:v>
                </c:pt>
                <c:pt idx="88">
                  <c:v>-34.404959506155258</c:v>
                </c:pt>
                <c:pt idx="89">
                  <c:v>-34.996847777808718</c:v>
                </c:pt>
                <c:pt idx="90">
                  <c:v>-34.251539605548032</c:v>
                </c:pt>
                <c:pt idx="91">
                  <c:v>-33.995185318353563</c:v>
                </c:pt>
                <c:pt idx="92">
                  <c:v>-34.710157541186796</c:v>
                </c:pt>
                <c:pt idx="93">
                  <c:v>-33.361948407560597</c:v>
                </c:pt>
                <c:pt idx="94">
                  <c:v>-31.58458944382928</c:v>
                </c:pt>
                <c:pt idx="95">
                  <c:v>-29.612596971796197</c:v>
                </c:pt>
                <c:pt idx="96">
                  <c:v>-27.793046998191283</c:v>
                </c:pt>
                <c:pt idx="97">
                  <c:v>-26.798177984896309</c:v>
                </c:pt>
                <c:pt idx="98">
                  <c:v>-22.909013182779418</c:v>
                </c:pt>
                <c:pt idx="99">
                  <c:v>-19.17365908607098</c:v>
                </c:pt>
                <c:pt idx="100">
                  <c:v>-16.307199696310402</c:v>
                </c:pt>
                <c:pt idx="101">
                  <c:v>-15.595732902548434</c:v>
                </c:pt>
                <c:pt idx="102">
                  <c:v>-13.367271470219178</c:v>
                </c:pt>
                <c:pt idx="103">
                  <c:v>-11.52450572901807</c:v>
                </c:pt>
                <c:pt idx="104">
                  <c:v>-9.848394623104296</c:v>
                </c:pt>
                <c:pt idx="105">
                  <c:v>-8.031132442946161</c:v>
                </c:pt>
                <c:pt idx="106">
                  <c:v>-5.4401252826613122</c:v>
                </c:pt>
                <c:pt idx="107">
                  <c:v>-5.6586742814259123</c:v>
                </c:pt>
                <c:pt idx="108">
                  <c:v>-3.3327414624266853</c:v>
                </c:pt>
                <c:pt idx="109">
                  <c:v>-1.7733466730250353</c:v>
                </c:pt>
                <c:pt idx="110">
                  <c:v>-2.2660213889820571</c:v>
                </c:pt>
                <c:pt idx="111">
                  <c:v>-2.2575378658741245</c:v>
                </c:pt>
                <c:pt idx="112">
                  <c:v>-2.7190705371428701</c:v>
                </c:pt>
                <c:pt idx="113">
                  <c:v>-0.81388573332884706</c:v>
                </c:pt>
                <c:pt idx="114">
                  <c:v>-0.10982020138416429</c:v>
                </c:pt>
                <c:pt idx="115">
                  <c:v>0.22517541077077988</c:v>
                </c:pt>
                <c:pt idx="116">
                  <c:v>0.46370677497532375</c:v>
                </c:pt>
                <c:pt idx="117">
                  <c:v>0.3829593025974638</c:v>
                </c:pt>
                <c:pt idx="118">
                  <c:v>-0.27086548934152266</c:v>
                </c:pt>
                <c:pt idx="119">
                  <c:v>0.10727766526028235</c:v>
                </c:pt>
                <c:pt idx="120">
                  <c:v>0.7282292916597477</c:v>
                </c:pt>
                <c:pt idx="121">
                  <c:v>1.7115884992912833</c:v>
                </c:pt>
                <c:pt idx="122">
                  <c:v>2.6613099220468519</c:v>
                </c:pt>
                <c:pt idx="123">
                  <c:v>3.0072850382802283</c:v>
                </c:pt>
                <c:pt idx="124">
                  <c:v>1.9946694684762907</c:v>
                </c:pt>
                <c:pt idx="125">
                  <c:v>1.5780746287428538</c:v>
                </c:pt>
                <c:pt idx="126">
                  <c:v>2.7070153690555219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summary!$N$26:$N$152</c:f>
              <c:numCache>
                <c:formatCode>General</c:formatCode>
                <c:ptCount val="127"/>
                <c:pt idx="0">
                  <c:v>-6.8137477032221572</c:v>
                </c:pt>
                <c:pt idx="1">
                  <c:v>-0.47945088384971218</c:v>
                </c:pt>
                <c:pt idx="2">
                  <c:v>-1.9045170487850989</c:v>
                </c:pt>
                <c:pt idx="3">
                  <c:v>-3.0761063170518894</c:v>
                </c:pt>
                <c:pt idx="4">
                  <c:v>-2.3563147063121996</c:v>
                </c:pt>
                <c:pt idx="5">
                  <c:v>-2.0529584682358339</c:v>
                </c:pt>
                <c:pt idx="6">
                  <c:v>-0.18253163470054312</c:v>
                </c:pt>
                <c:pt idx="7">
                  <c:v>0.64558655635232476</c:v>
                </c:pt>
                <c:pt idx="8">
                  <c:v>-1.0765038914584757</c:v>
                </c:pt>
                <c:pt idx="9">
                  <c:v>-3.0421607825554631</c:v>
                </c:pt>
                <c:pt idx="10">
                  <c:v>-3.1105016517438075</c:v>
                </c:pt>
                <c:pt idx="11">
                  <c:v>-3.2637554277098064</c:v>
                </c:pt>
                <c:pt idx="12">
                  <c:v>0.15780668856130198</c:v>
                </c:pt>
                <c:pt idx="13">
                  <c:v>-0.12421984912698873</c:v>
                </c:pt>
                <c:pt idx="14">
                  <c:v>-1.8644961092134278</c:v>
                </c:pt>
                <c:pt idx="15">
                  <c:v>1.7386705000756681</c:v>
                </c:pt>
                <c:pt idx="16">
                  <c:v>0.83401542874727475</c:v>
                </c:pt>
                <c:pt idx="17">
                  <c:v>0.53188549739957702</c:v>
                </c:pt>
                <c:pt idx="18">
                  <c:v>0.89027729608511141</c:v>
                </c:pt>
                <c:pt idx="19">
                  <c:v>-2.1639394525285827</c:v>
                </c:pt>
                <c:pt idx="20">
                  <c:v>-3.5729646132614903</c:v>
                </c:pt>
                <c:pt idx="21">
                  <c:v>-4.402892577458668</c:v>
                </c:pt>
                <c:pt idx="22">
                  <c:v>-6.2803470330634408</c:v>
                </c:pt>
                <c:pt idx="23">
                  <c:v>-5.3037040690843158</c:v>
                </c:pt>
                <c:pt idx="24">
                  <c:v>-4.8084338706720953</c:v>
                </c:pt>
                <c:pt idx="25">
                  <c:v>-2.8084331490389367</c:v>
                </c:pt>
                <c:pt idx="26">
                  <c:v>-6.2599444122509267</c:v>
                </c:pt>
                <c:pt idx="27">
                  <c:v>-5.6043342664223958</c:v>
                </c:pt>
                <c:pt idx="28">
                  <c:v>-6.8738844478862031</c:v>
                </c:pt>
                <c:pt idx="29">
                  <c:v>-7.6663319526869635</c:v>
                </c:pt>
                <c:pt idx="30">
                  <c:v>-7.410143035596958</c:v>
                </c:pt>
                <c:pt idx="31">
                  <c:v>-6.3996142948882033</c:v>
                </c:pt>
                <c:pt idx="32">
                  <c:v>-5.2541351092420499</c:v>
                </c:pt>
                <c:pt idx="33">
                  <c:v>-8.253478337057409</c:v>
                </c:pt>
                <c:pt idx="34">
                  <c:v>-9.9531814060283281</c:v>
                </c:pt>
                <c:pt idx="35">
                  <c:v>-11.335880846689928</c:v>
                </c:pt>
                <c:pt idx="36">
                  <c:v>-11.279542387376742</c:v>
                </c:pt>
                <c:pt idx="37">
                  <c:v>-11.541560530408326</c:v>
                </c:pt>
                <c:pt idx="38">
                  <c:v>-11.901352085347387</c:v>
                </c:pt>
                <c:pt idx="39">
                  <c:v>-11.864982099952048</c:v>
                </c:pt>
                <c:pt idx="40">
                  <c:v>-12.287228024789194</c:v>
                </c:pt>
                <c:pt idx="41">
                  <c:v>-12.744982703249875</c:v>
                </c:pt>
                <c:pt idx="42">
                  <c:v>-12.439751019313043</c:v>
                </c:pt>
                <c:pt idx="43">
                  <c:v>-13.212186968593098</c:v>
                </c:pt>
                <c:pt idx="44">
                  <c:v>-13.881422917756201</c:v>
                </c:pt>
                <c:pt idx="45">
                  <c:v>-14.212481317239156</c:v>
                </c:pt>
                <c:pt idx="46">
                  <c:v>-14.900575702077187</c:v>
                </c:pt>
                <c:pt idx="47">
                  <c:v>-15.655646778490045</c:v>
                </c:pt>
                <c:pt idx="48">
                  <c:v>-16.695059081148838</c:v>
                </c:pt>
                <c:pt idx="49">
                  <c:v>-17.64235482700051</c:v>
                </c:pt>
                <c:pt idx="50">
                  <c:v>-18.278103247193126</c:v>
                </c:pt>
                <c:pt idx="51">
                  <c:v>-18.706775369224331</c:v>
                </c:pt>
                <c:pt idx="52">
                  <c:v>-19.42395021038028</c:v>
                </c:pt>
                <c:pt idx="53">
                  <c:v>-18.791978996800896</c:v>
                </c:pt>
                <c:pt idx="54">
                  <c:v>-18.243499301510347</c:v>
                </c:pt>
                <c:pt idx="55">
                  <c:v>-17.974264911353771</c:v>
                </c:pt>
                <c:pt idx="56">
                  <c:v>-18.349995512046672</c:v>
                </c:pt>
                <c:pt idx="57">
                  <c:v>-17.573661059956979</c:v>
                </c:pt>
                <c:pt idx="58">
                  <c:v>-18.005422548193323</c:v>
                </c:pt>
                <c:pt idx="59">
                  <c:v>-18.226349586308732</c:v>
                </c:pt>
                <c:pt idx="60">
                  <c:v>-19.248171638090355</c:v>
                </c:pt>
                <c:pt idx="61">
                  <c:v>-18.636291978692118</c:v>
                </c:pt>
                <c:pt idx="62">
                  <c:v>-19.044639786383925</c:v>
                </c:pt>
                <c:pt idx="63">
                  <c:v>-18.444956229012998</c:v>
                </c:pt>
                <c:pt idx="64">
                  <c:v>-18.638485138662034</c:v>
                </c:pt>
                <c:pt idx="65">
                  <c:v>-18.198034274984348</c:v>
                </c:pt>
                <c:pt idx="66">
                  <c:v>-18.533918966305841</c:v>
                </c:pt>
                <c:pt idx="67">
                  <c:v>-18.608028518866981</c:v>
                </c:pt>
                <c:pt idx="68">
                  <c:v>-19.233010205201733</c:v>
                </c:pt>
                <c:pt idx="69">
                  <c:v>-18.55314261333595</c:v>
                </c:pt>
                <c:pt idx="70">
                  <c:v>-18.314424944989558</c:v>
                </c:pt>
                <c:pt idx="71">
                  <c:v>-18.649703850520343</c:v>
                </c:pt>
                <c:pt idx="72">
                  <c:v>-18.578203328605507</c:v>
                </c:pt>
                <c:pt idx="73">
                  <c:v>-17.818932771394177</c:v>
                </c:pt>
                <c:pt idx="74">
                  <c:v>-17.888136200474158</c:v>
                </c:pt>
                <c:pt idx="75">
                  <c:v>-17.050453746328454</c:v>
                </c:pt>
                <c:pt idx="76">
                  <c:v>-17.530466803237275</c:v>
                </c:pt>
                <c:pt idx="77">
                  <c:v>-16.767421025962214</c:v>
                </c:pt>
                <c:pt idx="78">
                  <c:v>-15.86134461525314</c:v>
                </c:pt>
                <c:pt idx="79">
                  <c:v>-15.507988836391364</c:v>
                </c:pt>
                <c:pt idx="80">
                  <c:v>-15.195521194980511</c:v>
                </c:pt>
                <c:pt idx="81">
                  <c:v>-15.166313178732722</c:v>
                </c:pt>
                <c:pt idx="82">
                  <c:v>-14.821231936882468</c:v>
                </c:pt>
                <c:pt idx="83">
                  <c:v>-13.903026471878697</c:v>
                </c:pt>
                <c:pt idx="84">
                  <c:v>-13.411271793972723</c:v>
                </c:pt>
                <c:pt idx="85">
                  <c:v>-13.829996340963497</c:v>
                </c:pt>
                <c:pt idx="86">
                  <c:v>-13.617897913501004</c:v>
                </c:pt>
                <c:pt idx="87">
                  <c:v>-12.305039861153947</c:v>
                </c:pt>
                <c:pt idx="88">
                  <c:v>-12.026358973802012</c:v>
                </c:pt>
                <c:pt idx="89">
                  <c:v>-10.60440608348566</c:v>
                </c:pt>
                <c:pt idx="90">
                  <c:v>-11.101728099392361</c:v>
                </c:pt>
                <c:pt idx="91">
                  <c:v>-10.720842221048041</c:v>
                </c:pt>
                <c:pt idx="92">
                  <c:v>-9.945972871661926</c:v>
                </c:pt>
                <c:pt idx="93">
                  <c:v>-9.3402952404031812</c:v>
                </c:pt>
                <c:pt idx="94">
                  <c:v>-9.5798291617119222</c:v>
                </c:pt>
                <c:pt idx="95">
                  <c:v>-7.4256476965903078</c:v>
                </c:pt>
                <c:pt idx="96">
                  <c:v>-6.291535745189103</c:v>
                </c:pt>
                <c:pt idx="97">
                  <c:v>-7.0418485410462281</c:v>
                </c:pt>
                <c:pt idx="98">
                  <c:v>-7.3236426938393429</c:v>
                </c:pt>
                <c:pt idx="99">
                  <c:v>-6.5857542997159388</c:v>
                </c:pt>
                <c:pt idx="100">
                  <c:v>-5.8414714723296823</c:v>
                </c:pt>
                <c:pt idx="101">
                  <c:v>-5.6632607647038098</c:v>
                </c:pt>
                <c:pt idx="102">
                  <c:v>-5.7076532091645307</c:v>
                </c:pt>
                <c:pt idx="103">
                  <c:v>-4.3869432726234523</c:v>
                </c:pt>
                <c:pt idx="104">
                  <c:v>-4.3831219638300469</c:v>
                </c:pt>
                <c:pt idx="105">
                  <c:v>-4.593751294746828</c:v>
                </c:pt>
                <c:pt idx="106">
                  <c:v>-1.8768808110099333</c:v>
                </c:pt>
                <c:pt idx="107">
                  <c:v>-6.0718902879261877E-2</c:v>
                </c:pt>
                <c:pt idx="108">
                  <c:v>0.25696831143766968</c:v>
                </c:pt>
                <c:pt idx="109">
                  <c:v>-0.60567604656319685</c:v>
                </c:pt>
                <c:pt idx="110">
                  <c:v>-1.8942056177149902</c:v>
                </c:pt>
                <c:pt idx="111">
                  <c:v>-2.2861083866244849</c:v>
                </c:pt>
                <c:pt idx="112">
                  <c:v>-2.7945666115511698</c:v>
                </c:pt>
                <c:pt idx="113">
                  <c:v>-1.3845900814504375</c:v>
                </c:pt>
                <c:pt idx="114">
                  <c:v>-1.2740795665764704</c:v>
                </c:pt>
                <c:pt idx="115">
                  <c:v>-1.2887748124000817</c:v>
                </c:pt>
                <c:pt idx="116">
                  <c:v>-2.4731693641514956</c:v>
                </c:pt>
                <c:pt idx="117">
                  <c:v>-1.6783579705615836</c:v>
                </c:pt>
                <c:pt idx="118">
                  <c:v>-1.514298287591465</c:v>
                </c:pt>
                <c:pt idx="119">
                  <c:v>-1.8966113441569337</c:v>
                </c:pt>
                <c:pt idx="120">
                  <c:v>-0.9646970964690913</c:v>
                </c:pt>
                <c:pt idx="121">
                  <c:v>0.10076601280103498</c:v>
                </c:pt>
                <c:pt idx="122">
                  <c:v>-0.71214213754308242</c:v>
                </c:pt>
                <c:pt idx="123">
                  <c:v>-1.7266534312190565</c:v>
                </c:pt>
                <c:pt idx="124">
                  <c:v>-1.1313489603060629</c:v>
                </c:pt>
                <c:pt idx="125">
                  <c:v>-1.1958898297155642</c:v>
                </c:pt>
                <c:pt idx="126">
                  <c:v>-0.49050701609264874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summary!$O$26:$O$152</c:f>
              <c:numCache>
                <c:formatCode>General</c:formatCode>
                <c:ptCount val="127"/>
                <c:pt idx="0">
                  <c:v>-5.2989048935765473</c:v>
                </c:pt>
                <c:pt idx="1">
                  <c:v>-4.1381427573522807</c:v>
                </c:pt>
                <c:pt idx="2">
                  <c:v>-6.153013818692477</c:v>
                </c:pt>
                <c:pt idx="3">
                  <c:v>-6.4825841701474411</c:v>
                </c:pt>
                <c:pt idx="4">
                  <c:v>-6.0541744068777446</c:v>
                </c:pt>
                <c:pt idx="5">
                  <c:v>-5.9995075728774303</c:v>
                </c:pt>
                <c:pt idx="6">
                  <c:v>-2.2485730418770888</c:v>
                </c:pt>
                <c:pt idx="7">
                  <c:v>-2.493291346636838</c:v>
                </c:pt>
                <c:pt idx="8">
                  <c:v>-0.80656066551489991</c:v>
                </c:pt>
                <c:pt idx="9">
                  <c:v>-0.96571178623517639</c:v>
                </c:pt>
                <c:pt idx="10">
                  <c:v>-0.97332666623452657</c:v>
                </c:pt>
                <c:pt idx="11">
                  <c:v>0.79539210157870188</c:v>
                </c:pt>
                <c:pt idx="12">
                  <c:v>-0.7537276321233396</c:v>
                </c:pt>
                <c:pt idx="13">
                  <c:v>-2.5803139314359762</c:v>
                </c:pt>
                <c:pt idx="14">
                  <c:v>-1.7783724196089552</c:v>
                </c:pt>
                <c:pt idx="15">
                  <c:v>-2.3628556124899234</c:v>
                </c:pt>
                <c:pt idx="16">
                  <c:v>-0.73878597228935705</c:v>
                </c:pt>
                <c:pt idx="17">
                  <c:v>2.5266874635094432</c:v>
                </c:pt>
                <c:pt idx="18">
                  <c:v>1.5412087614745689</c:v>
                </c:pt>
                <c:pt idx="19">
                  <c:v>4.1461593429636157</c:v>
                </c:pt>
                <c:pt idx="20">
                  <c:v>1.5152247887526389</c:v>
                </c:pt>
                <c:pt idx="21">
                  <c:v>0.74734043395762917</c:v>
                </c:pt>
                <c:pt idx="22">
                  <c:v>-0.23687261745603908</c:v>
                </c:pt>
                <c:pt idx="23">
                  <c:v>2.1628700074037397</c:v>
                </c:pt>
                <c:pt idx="24">
                  <c:v>0.31820034355273891</c:v>
                </c:pt>
                <c:pt idx="25">
                  <c:v>0.61649905151107309</c:v>
                </c:pt>
                <c:pt idx="26">
                  <c:v>1.2464450179879267</c:v>
                </c:pt>
                <c:pt idx="27">
                  <c:v>-0.49079608247308326</c:v>
                </c:pt>
                <c:pt idx="28">
                  <c:v>2.3359400028165394</c:v>
                </c:pt>
                <c:pt idx="29">
                  <c:v>5.2749014565481671</c:v>
                </c:pt>
                <c:pt idx="30">
                  <c:v>1.3464422563408962</c:v>
                </c:pt>
                <c:pt idx="31">
                  <c:v>2.6672983095777867</c:v>
                </c:pt>
                <c:pt idx="32">
                  <c:v>0.99368495228861797</c:v>
                </c:pt>
                <c:pt idx="33">
                  <c:v>0.21112578788824066</c:v>
                </c:pt>
                <c:pt idx="34">
                  <c:v>-0.62796286377359467</c:v>
                </c:pt>
                <c:pt idx="35">
                  <c:v>-0.84314314276015545</c:v>
                </c:pt>
                <c:pt idx="36">
                  <c:v>-3.4072964199011189</c:v>
                </c:pt>
                <c:pt idx="37">
                  <c:v>-1.7924958315251101</c:v>
                </c:pt>
                <c:pt idx="38">
                  <c:v>-1.8800634630520321</c:v>
                </c:pt>
                <c:pt idx="39">
                  <c:v>-2.4941359889688006</c:v>
                </c:pt>
                <c:pt idx="40">
                  <c:v>-2.8857539486113137</c:v>
                </c:pt>
                <c:pt idx="41">
                  <c:v>-3.3633606333087913</c:v>
                </c:pt>
                <c:pt idx="42">
                  <c:v>-3.3730389312988649</c:v>
                </c:pt>
                <c:pt idx="43">
                  <c:v>-3.3529470969683528</c:v>
                </c:pt>
                <c:pt idx="44">
                  <c:v>-3.2252459127055841</c:v>
                </c:pt>
                <c:pt idx="45">
                  <c:v>-3.2645952966513647</c:v>
                </c:pt>
                <c:pt idx="46">
                  <c:v>-3.81115836881765</c:v>
                </c:pt>
                <c:pt idx="47">
                  <c:v>-2.8800274543892317</c:v>
                </c:pt>
                <c:pt idx="48">
                  <c:v>-4.6152373517025902</c:v>
                </c:pt>
                <c:pt idx="49">
                  <c:v>-5.7295364464441665</c:v>
                </c:pt>
                <c:pt idx="50">
                  <c:v>-5.0144005982255164</c:v>
                </c:pt>
                <c:pt idx="51">
                  <c:v>-4.4612266561232925</c:v>
                </c:pt>
                <c:pt idx="52">
                  <c:v>-4.2430967962243322</c:v>
                </c:pt>
                <c:pt idx="53">
                  <c:v>-5.0822771678576526</c:v>
                </c:pt>
                <c:pt idx="54">
                  <c:v>-4.4317053888879014</c:v>
                </c:pt>
                <c:pt idx="55">
                  <c:v>-4.5055140316892714</c:v>
                </c:pt>
                <c:pt idx="56">
                  <c:v>-4.5379959953503368</c:v>
                </c:pt>
                <c:pt idx="57">
                  <c:v>-5.5066904136380455</c:v>
                </c:pt>
                <c:pt idx="58">
                  <c:v>-4.1578125875396754</c:v>
                </c:pt>
                <c:pt idx="59">
                  <c:v>-5.2235859875344479</c:v>
                </c:pt>
                <c:pt idx="60">
                  <c:v>-4.5172848024706473</c:v>
                </c:pt>
                <c:pt idx="61">
                  <c:v>-4.4359872088840557</c:v>
                </c:pt>
                <c:pt idx="62">
                  <c:v>-4.2226720046426847</c:v>
                </c:pt>
                <c:pt idx="63">
                  <c:v>-4.7785996400598494</c:v>
                </c:pt>
                <c:pt idx="64">
                  <c:v>-4.4314695031842497</c:v>
                </c:pt>
                <c:pt idx="65">
                  <c:v>-4.8276019094405322</c:v>
                </c:pt>
                <c:pt idx="66">
                  <c:v>-6.0430261459940713</c:v>
                </c:pt>
                <c:pt idx="67">
                  <c:v>-5.5182923427044877</c:v>
                </c:pt>
                <c:pt idx="68">
                  <c:v>-5.2549529756039615</c:v>
                </c:pt>
                <c:pt idx="69">
                  <c:v>-5.7837938282049235</c:v>
                </c:pt>
                <c:pt idx="70">
                  <c:v>-5.7430906243812121</c:v>
                </c:pt>
                <c:pt idx="71">
                  <c:v>-5.2564929718325262</c:v>
                </c:pt>
                <c:pt idx="72">
                  <c:v>-5.0085623050288675</c:v>
                </c:pt>
                <c:pt idx="73">
                  <c:v>-4.9198178123978513</c:v>
                </c:pt>
                <c:pt idx="74">
                  <c:v>-5.6425198900220277</c:v>
                </c:pt>
                <c:pt idx="75">
                  <c:v>-5.4444016342087318</c:v>
                </c:pt>
                <c:pt idx="76">
                  <c:v>-4.5596216771278089</c:v>
                </c:pt>
                <c:pt idx="77">
                  <c:v>-2.8134527478770863</c:v>
                </c:pt>
                <c:pt idx="78">
                  <c:v>-2.9055711273864766</c:v>
                </c:pt>
                <c:pt idx="79">
                  <c:v>-3.5566696623130669</c:v>
                </c:pt>
                <c:pt idx="80">
                  <c:v>-3.5974063481655922</c:v>
                </c:pt>
                <c:pt idx="81">
                  <c:v>-3.3769435169015467</c:v>
                </c:pt>
                <c:pt idx="82">
                  <c:v>-1.4404326917189947</c:v>
                </c:pt>
                <c:pt idx="83">
                  <c:v>-1.67896584589925</c:v>
                </c:pt>
                <c:pt idx="84">
                  <c:v>-3.43274142442404</c:v>
                </c:pt>
                <c:pt idx="85">
                  <c:v>-4.2115469615712611</c:v>
                </c:pt>
                <c:pt idx="86">
                  <c:v>-3.4983607712872122</c:v>
                </c:pt>
                <c:pt idx="87">
                  <c:v>-4.2196923970956952</c:v>
                </c:pt>
                <c:pt idx="88">
                  <c:v>-3.8999133314868879</c:v>
                </c:pt>
                <c:pt idx="89">
                  <c:v>-3.9940826255148063</c:v>
                </c:pt>
                <c:pt idx="90">
                  <c:v>-3.6159107263674972</c:v>
                </c:pt>
                <c:pt idx="91">
                  <c:v>-2.6845001329036799</c:v>
                </c:pt>
                <c:pt idx="92">
                  <c:v>-2.2776697904925927</c:v>
                </c:pt>
                <c:pt idx="93">
                  <c:v>-2.6343317470898553</c:v>
                </c:pt>
                <c:pt idx="94">
                  <c:v>-3.1401853420208727</c:v>
                </c:pt>
                <c:pt idx="95">
                  <c:v>-3.674017726016241</c:v>
                </c:pt>
                <c:pt idx="96">
                  <c:v>-3.3996698988623479</c:v>
                </c:pt>
                <c:pt idx="97">
                  <c:v>-3.529244405862908</c:v>
                </c:pt>
                <c:pt idx="98">
                  <c:v>-2.9966772156698411</c:v>
                </c:pt>
                <c:pt idx="99">
                  <c:v>-3.0645039990905851</c:v>
                </c:pt>
                <c:pt idx="100">
                  <c:v>-2.0234841863201369</c:v>
                </c:pt>
                <c:pt idx="101">
                  <c:v>-1.0714587938473454</c:v>
                </c:pt>
                <c:pt idx="102">
                  <c:v>-3.8561626816565595</c:v>
                </c:pt>
                <c:pt idx="103">
                  <c:v>-3.9749464577514297</c:v>
                </c:pt>
                <c:pt idx="104">
                  <c:v>-4.266671815960934</c:v>
                </c:pt>
                <c:pt idx="105">
                  <c:v>-6.7758770163149116</c:v>
                </c:pt>
                <c:pt idx="106">
                  <c:v>-6.5823169798563672</c:v>
                </c:pt>
                <c:pt idx="107">
                  <c:v>-7.1792948407946948</c:v>
                </c:pt>
                <c:pt idx="108">
                  <c:v>-7.1420381657387066</c:v>
                </c:pt>
                <c:pt idx="109">
                  <c:v>-7.9962672173010256</c:v>
                </c:pt>
                <c:pt idx="110">
                  <c:v>-8.7624171071759438</c:v>
                </c:pt>
                <c:pt idx="111">
                  <c:v>-7.3828762327040369</c:v>
                </c:pt>
                <c:pt idx="112">
                  <c:v>-7.0036483782896033</c:v>
                </c:pt>
                <c:pt idx="113">
                  <c:v>-5.6474108639906744</c:v>
                </c:pt>
                <c:pt idx="114">
                  <c:v>-4.9229007977405255</c:v>
                </c:pt>
                <c:pt idx="115">
                  <c:v>-4.1747174731527767</c:v>
                </c:pt>
                <c:pt idx="116">
                  <c:v>-2.2685527969385548</c:v>
                </c:pt>
                <c:pt idx="117">
                  <c:v>-2.1281733590091654</c:v>
                </c:pt>
                <c:pt idx="118">
                  <c:v>-0.21621657294771435</c:v>
                </c:pt>
                <c:pt idx="119">
                  <c:v>-7.5331455593842037E-2</c:v>
                </c:pt>
                <c:pt idx="120">
                  <c:v>1.750458621767369</c:v>
                </c:pt>
                <c:pt idx="121">
                  <c:v>2.5658719012124038</c:v>
                </c:pt>
                <c:pt idx="122">
                  <c:v>3.0710664066005737</c:v>
                </c:pt>
                <c:pt idx="123">
                  <c:v>3.5495741051605862</c:v>
                </c:pt>
                <c:pt idx="124">
                  <c:v>3.8080090158266771</c:v>
                </c:pt>
                <c:pt idx="125">
                  <c:v>4.6169864604477606</c:v>
                </c:pt>
                <c:pt idx="126">
                  <c:v>5.8050355160605571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summary!$P$26:$P$152</c:f>
              <c:numCache>
                <c:formatCode>General</c:formatCode>
                <c:ptCount val="127"/>
                <c:pt idx="0">
                  <c:v>-1.0394655156858665</c:v>
                </c:pt>
                <c:pt idx="1">
                  <c:v>3.9146580501438724</c:v>
                </c:pt>
                <c:pt idx="2">
                  <c:v>5.5789052888223871</c:v>
                </c:pt>
                <c:pt idx="3">
                  <c:v>5.8265375229993319</c:v>
                </c:pt>
                <c:pt idx="4">
                  <c:v>5.5156260666575507</c:v>
                </c:pt>
                <c:pt idx="5">
                  <c:v>3.1805972186260467</c:v>
                </c:pt>
                <c:pt idx="6">
                  <c:v>-1.5966947714842834</c:v>
                </c:pt>
                <c:pt idx="7">
                  <c:v>-2.4308374647919995</c:v>
                </c:pt>
                <c:pt idx="8">
                  <c:v>2.8700651856330253</c:v>
                </c:pt>
                <c:pt idx="9">
                  <c:v>4.6875589909650639</c:v>
                </c:pt>
                <c:pt idx="10">
                  <c:v>4.7279633616249965</c:v>
                </c:pt>
                <c:pt idx="11">
                  <c:v>2.5990928307360028</c:v>
                </c:pt>
                <c:pt idx="12">
                  <c:v>-0.18912220324363851</c:v>
                </c:pt>
                <c:pt idx="13">
                  <c:v>0.91573900885743476</c:v>
                </c:pt>
                <c:pt idx="14">
                  <c:v>-1.2560825428671369</c:v>
                </c:pt>
                <c:pt idx="15">
                  <c:v>-2.2297022578271517</c:v>
                </c:pt>
                <c:pt idx="16">
                  <c:v>0.86301896828858815</c:v>
                </c:pt>
                <c:pt idx="17">
                  <c:v>-0.57878211702965099</c:v>
                </c:pt>
                <c:pt idx="18">
                  <c:v>1.0660819741643786</c:v>
                </c:pt>
                <c:pt idx="19">
                  <c:v>1.4088491696572072</c:v>
                </c:pt>
                <c:pt idx="20">
                  <c:v>6.3743447149532146</c:v>
                </c:pt>
                <c:pt idx="21">
                  <c:v>7.0491127544052432</c:v>
                </c:pt>
                <c:pt idx="22">
                  <c:v>13.076085916179053</c:v>
                </c:pt>
                <c:pt idx="23">
                  <c:v>18.560939652962723</c:v>
                </c:pt>
                <c:pt idx="24">
                  <c:v>26.306889391678155</c:v>
                </c:pt>
                <c:pt idx="25">
                  <c:v>31.788258594317931</c:v>
                </c:pt>
                <c:pt idx="26">
                  <c:v>40.971726978475019</c:v>
                </c:pt>
                <c:pt idx="27">
                  <c:v>44.463964000832391</c:v>
                </c:pt>
                <c:pt idx="28">
                  <c:v>48.47780258417432</c:v>
                </c:pt>
                <c:pt idx="29">
                  <c:v>53.942933118984527</c:v>
                </c:pt>
                <c:pt idx="30">
                  <c:v>62.821561598595075</c:v>
                </c:pt>
                <c:pt idx="31">
                  <c:v>61.76501167043503</c:v>
                </c:pt>
                <c:pt idx="32">
                  <c:v>63.416328460551242</c:v>
                </c:pt>
                <c:pt idx="33">
                  <c:v>67.794846771747785</c:v>
                </c:pt>
                <c:pt idx="34">
                  <c:v>75.662569418535568</c:v>
                </c:pt>
                <c:pt idx="35">
                  <c:v>68.688268815557933</c:v>
                </c:pt>
                <c:pt idx="36">
                  <c:v>70.8560465683248</c:v>
                </c:pt>
                <c:pt idx="37">
                  <c:v>68.600727615323507</c:v>
                </c:pt>
                <c:pt idx="38">
                  <c:v>67.302813757133194</c:v>
                </c:pt>
                <c:pt idx="39">
                  <c:v>65.846969123448076</c:v>
                </c:pt>
                <c:pt idx="40">
                  <c:v>66.152681932948141</c:v>
                </c:pt>
                <c:pt idx="41">
                  <c:v>67.000350891584588</c:v>
                </c:pt>
                <c:pt idx="42">
                  <c:v>69.234217542418335</c:v>
                </c:pt>
                <c:pt idx="43">
                  <c:v>67.863431030905048</c:v>
                </c:pt>
                <c:pt idx="44">
                  <c:v>68.18891459316167</c:v>
                </c:pt>
                <c:pt idx="45">
                  <c:v>69.993687096347486</c:v>
                </c:pt>
                <c:pt idx="46">
                  <c:v>67.853015290933754</c:v>
                </c:pt>
                <c:pt idx="47">
                  <c:v>67.448163576722095</c:v>
                </c:pt>
                <c:pt idx="48">
                  <c:v>63.574788626224041</c:v>
                </c:pt>
                <c:pt idx="49">
                  <c:v>64.007907186699498</c:v>
                </c:pt>
                <c:pt idx="50">
                  <c:v>60.119498682156049</c:v>
                </c:pt>
                <c:pt idx="51">
                  <c:v>56.263760920384968</c:v>
                </c:pt>
                <c:pt idx="52">
                  <c:v>55.29218430047613</c:v>
                </c:pt>
                <c:pt idx="53">
                  <c:v>55.761354617531531</c:v>
                </c:pt>
                <c:pt idx="54">
                  <c:v>52.044707593308502</c:v>
                </c:pt>
                <c:pt idx="55">
                  <c:v>51.231461690276447</c:v>
                </c:pt>
                <c:pt idx="56">
                  <c:v>50.302100553539788</c:v>
                </c:pt>
                <c:pt idx="57">
                  <c:v>50.054460666195922</c:v>
                </c:pt>
                <c:pt idx="58">
                  <c:v>51.133570136758642</c:v>
                </c:pt>
                <c:pt idx="59">
                  <c:v>49.014834024151746</c:v>
                </c:pt>
                <c:pt idx="60">
                  <c:v>50.065312403528004</c:v>
                </c:pt>
                <c:pt idx="61">
                  <c:v>47.094552288341788</c:v>
                </c:pt>
                <c:pt idx="62">
                  <c:v>44.534761704259076</c:v>
                </c:pt>
                <c:pt idx="63">
                  <c:v>45.273895669049139</c:v>
                </c:pt>
                <c:pt idx="64">
                  <c:v>42.166448524671566</c:v>
                </c:pt>
                <c:pt idx="65">
                  <c:v>41.289795938309375</c:v>
                </c:pt>
                <c:pt idx="66">
                  <c:v>39.820638672372979</c:v>
                </c:pt>
                <c:pt idx="67">
                  <c:v>38.33208532887587</c:v>
                </c:pt>
                <c:pt idx="68">
                  <c:v>38.674396705669231</c:v>
                </c:pt>
                <c:pt idx="69">
                  <c:v>34.718444541516526</c:v>
                </c:pt>
                <c:pt idx="70">
                  <c:v>33.784532925308127</c:v>
                </c:pt>
                <c:pt idx="71">
                  <c:v>33.111407005022805</c:v>
                </c:pt>
                <c:pt idx="72">
                  <c:v>31.978822673795758</c:v>
                </c:pt>
                <c:pt idx="73">
                  <c:v>30.823701767941625</c:v>
                </c:pt>
                <c:pt idx="74">
                  <c:v>30.492474408775351</c:v>
                </c:pt>
                <c:pt idx="75">
                  <c:v>29.512567235412934</c:v>
                </c:pt>
                <c:pt idx="76">
                  <c:v>28.023406322067185</c:v>
                </c:pt>
                <c:pt idx="77">
                  <c:v>25.613300804592289</c:v>
                </c:pt>
                <c:pt idx="78">
                  <c:v>24.941876255064127</c:v>
                </c:pt>
                <c:pt idx="79">
                  <c:v>24.672329824447399</c:v>
                </c:pt>
                <c:pt idx="80">
                  <c:v>25.360619694530612</c:v>
                </c:pt>
                <c:pt idx="81">
                  <c:v>26.907718239848162</c:v>
                </c:pt>
                <c:pt idx="82">
                  <c:v>25.001915172148237</c:v>
                </c:pt>
                <c:pt idx="83">
                  <c:v>23.296296636579555</c:v>
                </c:pt>
                <c:pt idx="84">
                  <c:v>22.424068767365075</c:v>
                </c:pt>
                <c:pt idx="85">
                  <c:v>20.006877810059976</c:v>
                </c:pt>
                <c:pt idx="86">
                  <c:v>19.797693618114209</c:v>
                </c:pt>
                <c:pt idx="87">
                  <c:v>19.670057859498755</c:v>
                </c:pt>
                <c:pt idx="88">
                  <c:v>14.77275958710046</c:v>
                </c:pt>
                <c:pt idx="89">
                  <c:v>15.462227178255169</c:v>
                </c:pt>
                <c:pt idx="90">
                  <c:v>15.430631210485391</c:v>
                </c:pt>
                <c:pt idx="91">
                  <c:v>14.409933342279894</c:v>
                </c:pt>
                <c:pt idx="92">
                  <c:v>18.733865295086879</c:v>
                </c:pt>
                <c:pt idx="93">
                  <c:v>19.328143590168303</c:v>
                </c:pt>
                <c:pt idx="94">
                  <c:v>18.614913837515779</c:v>
                </c:pt>
                <c:pt idx="95">
                  <c:v>14.05371288528983</c:v>
                </c:pt>
                <c:pt idx="96">
                  <c:v>11.342784319300575</c:v>
                </c:pt>
                <c:pt idx="97">
                  <c:v>10.959026436209502</c:v>
                </c:pt>
                <c:pt idx="98">
                  <c:v>10.851130553286504</c:v>
                </c:pt>
                <c:pt idx="99">
                  <c:v>9.2964576179720115</c:v>
                </c:pt>
                <c:pt idx="100">
                  <c:v>8.1032414552230847</c:v>
                </c:pt>
                <c:pt idx="101">
                  <c:v>8.446142553261808</c:v>
                </c:pt>
                <c:pt idx="102">
                  <c:v>6.9743508797687763</c:v>
                </c:pt>
                <c:pt idx="103">
                  <c:v>9.1882381307909569</c:v>
                </c:pt>
                <c:pt idx="104">
                  <c:v>7.5767536676053435</c:v>
                </c:pt>
                <c:pt idx="105">
                  <c:v>7.3766957635428936</c:v>
                </c:pt>
                <c:pt idx="106">
                  <c:v>4.3528287374894346</c:v>
                </c:pt>
                <c:pt idx="107">
                  <c:v>3.2891850166648786</c:v>
                </c:pt>
                <c:pt idx="108">
                  <c:v>3.6928454409090343</c:v>
                </c:pt>
                <c:pt idx="109">
                  <c:v>3.4226162053112983</c:v>
                </c:pt>
                <c:pt idx="110">
                  <c:v>4.5780261852027158</c:v>
                </c:pt>
                <c:pt idx="111">
                  <c:v>5.9519507931214388</c:v>
                </c:pt>
                <c:pt idx="112">
                  <c:v>6.2831915640012186</c:v>
                </c:pt>
                <c:pt idx="113">
                  <c:v>5.0492000689339349</c:v>
                </c:pt>
                <c:pt idx="114">
                  <c:v>4.8569778733231832</c:v>
                </c:pt>
                <c:pt idx="115">
                  <c:v>3.5266730918898239</c:v>
                </c:pt>
                <c:pt idx="116">
                  <c:v>2.3941070424453725</c:v>
                </c:pt>
                <c:pt idx="117">
                  <c:v>3.7683547508180459</c:v>
                </c:pt>
                <c:pt idx="118">
                  <c:v>-0.9299687359614851</c:v>
                </c:pt>
                <c:pt idx="119">
                  <c:v>0.11264117955420944</c:v>
                </c:pt>
                <c:pt idx="120">
                  <c:v>2.1543425083125265</c:v>
                </c:pt>
                <c:pt idx="121">
                  <c:v>-0.12729341214208631</c:v>
                </c:pt>
                <c:pt idx="122">
                  <c:v>-1.5166039138972578</c:v>
                </c:pt>
                <c:pt idx="123">
                  <c:v>-3.8113397542383942</c:v>
                </c:pt>
                <c:pt idx="124">
                  <c:v>-4.1974009496065046</c:v>
                </c:pt>
                <c:pt idx="125">
                  <c:v>-4.9004676422247497</c:v>
                </c:pt>
                <c:pt idx="126">
                  <c:v>-6.2896132001488203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summary!$Q$26:$Q$152</c:f>
              <c:numCache>
                <c:formatCode>General</c:formatCode>
                <c:ptCount val="127"/>
                <c:pt idx="0">
                  <c:v>-2.5951003145783824</c:v>
                </c:pt>
                <c:pt idx="1">
                  <c:v>-1.9151551072018662</c:v>
                </c:pt>
                <c:pt idx="2">
                  <c:v>0.73241576751453852</c:v>
                </c:pt>
                <c:pt idx="3">
                  <c:v>0.39684624173795785</c:v>
                </c:pt>
                <c:pt idx="4">
                  <c:v>0.61878609563237896</c:v>
                </c:pt>
                <c:pt idx="5">
                  <c:v>-2.6743298391949053</c:v>
                </c:pt>
                <c:pt idx="6">
                  <c:v>-1.7292058398748467</c:v>
                </c:pt>
                <c:pt idx="7">
                  <c:v>-4.2963682004295114</c:v>
                </c:pt>
                <c:pt idx="8">
                  <c:v>2.1637227720792764</c:v>
                </c:pt>
                <c:pt idx="9">
                  <c:v>-0.56034798817926124</c:v>
                </c:pt>
                <c:pt idx="10">
                  <c:v>-0.21343717278533594</c:v>
                </c:pt>
                <c:pt idx="11">
                  <c:v>-1.3923100136928097</c:v>
                </c:pt>
                <c:pt idx="12">
                  <c:v>-1.4174180608030986</c:v>
                </c:pt>
                <c:pt idx="13">
                  <c:v>2.2258802748683011</c:v>
                </c:pt>
                <c:pt idx="14">
                  <c:v>7.330821902452217E-2</c:v>
                </c:pt>
                <c:pt idx="15">
                  <c:v>1.2502859397032733E-2</c:v>
                </c:pt>
                <c:pt idx="16">
                  <c:v>1.193080984065616</c:v>
                </c:pt>
                <c:pt idx="17">
                  <c:v>0.70019554449597832</c:v>
                </c:pt>
                <c:pt idx="18">
                  <c:v>1.4976457324791586</c:v>
                </c:pt>
                <c:pt idx="19">
                  <c:v>-4.2851955535275392</c:v>
                </c:pt>
                <c:pt idx="20">
                  <c:v>-3.8141663560129282</c:v>
                </c:pt>
                <c:pt idx="21">
                  <c:v>-4.0395754904149452</c:v>
                </c:pt>
                <c:pt idx="22">
                  <c:v>-4.3980513859334343</c:v>
                </c:pt>
                <c:pt idx="23">
                  <c:v>-6.0822648333149489</c:v>
                </c:pt>
                <c:pt idx="24">
                  <c:v>-5.9518106096266727</c:v>
                </c:pt>
                <c:pt idx="25">
                  <c:v>-5.9824564572661334</c:v>
                </c:pt>
                <c:pt idx="26">
                  <c:v>-6.535373311851143</c:v>
                </c:pt>
                <c:pt idx="27">
                  <c:v>-7.0313662236116858</c:v>
                </c:pt>
                <c:pt idx="28">
                  <c:v>-3.9848355866168297</c:v>
                </c:pt>
                <c:pt idx="29">
                  <c:v>-3.6896607964791919</c:v>
                </c:pt>
                <c:pt idx="30">
                  <c:v>-6.2114243966674367</c:v>
                </c:pt>
                <c:pt idx="31">
                  <c:v>-8.1073201647702611</c:v>
                </c:pt>
                <c:pt idx="32">
                  <c:v>-8.8688168071995275</c:v>
                </c:pt>
                <c:pt idx="33">
                  <c:v>-10.555284501067142</c:v>
                </c:pt>
                <c:pt idx="34">
                  <c:v>-10.708464466371584</c:v>
                </c:pt>
                <c:pt idx="35">
                  <c:v>-10.658622685015064</c:v>
                </c:pt>
                <c:pt idx="36">
                  <c:v>-11.087524746906254</c:v>
                </c:pt>
                <c:pt idx="37">
                  <c:v>-12.441004383827702</c:v>
                </c:pt>
                <c:pt idx="38">
                  <c:v>-12.847310239340773</c:v>
                </c:pt>
                <c:pt idx="39">
                  <c:v>-12.680147265516556</c:v>
                </c:pt>
                <c:pt idx="40">
                  <c:v>-11.25706400005361</c:v>
                </c:pt>
                <c:pt idx="41">
                  <c:v>-12.369668696437772</c:v>
                </c:pt>
                <c:pt idx="42">
                  <c:v>-13.16240650165974</c:v>
                </c:pt>
                <c:pt idx="43">
                  <c:v>-13.00415858567322</c:v>
                </c:pt>
                <c:pt idx="44">
                  <c:v>-13.810130263348587</c:v>
                </c:pt>
                <c:pt idx="45">
                  <c:v>-12.834501375496748</c:v>
                </c:pt>
                <c:pt idx="46">
                  <c:v>-13.782488783265526</c:v>
                </c:pt>
                <c:pt idx="47">
                  <c:v>-13.543350626799816</c:v>
                </c:pt>
                <c:pt idx="48">
                  <c:v>-14.421033374561368</c:v>
                </c:pt>
                <c:pt idx="49">
                  <c:v>-15.370669508084015</c:v>
                </c:pt>
                <c:pt idx="50">
                  <c:v>-13.884200701125069</c:v>
                </c:pt>
                <c:pt idx="51">
                  <c:v>-14.814864207520683</c:v>
                </c:pt>
                <c:pt idx="52">
                  <c:v>-14.855368557852378</c:v>
                </c:pt>
                <c:pt idx="53">
                  <c:v>-14.075253660688086</c:v>
                </c:pt>
                <c:pt idx="54">
                  <c:v>-13.942630203873877</c:v>
                </c:pt>
                <c:pt idx="55">
                  <c:v>-14.2068898021914</c:v>
                </c:pt>
                <c:pt idx="56">
                  <c:v>-15.324315469613895</c:v>
                </c:pt>
                <c:pt idx="57">
                  <c:v>-15.775006430090768</c:v>
                </c:pt>
                <c:pt idx="58">
                  <c:v>-17.481810149538042</c:v>
                </c:pt>
                <c:pt idx="59">
                  <c:v>-19.060519224849763</c:v>
                </c:pt>
                <c:pt idx="60">
                  <c:v>-18.417015221415813</c:v>
                </c:pt>
                <c:pt idx="61">
                  <c:v>-19.528433233240484</c:v>
                </c:pt>
                <c:pt idx="62">
                  <c:v>-17.476272629463434</c:v>
                </c:pt>
                <c:pt idx="63">
                  <c:v>-16.499338833995829</c:v>
                </c:pt>
                <c:pt idx="64">
                  <c:v>-16.402656821438491</c:v>
                </c:pt>
                <c:pt idx="65">
                  <c:v>-15.006048920212328</c:v>
                </c:pt>
                <c:pt idx="66">
                  <c:v>-15.443716479364411</c:v>
                </c:pt>
                <c:pt idx="67">
                  <c:v>-14.905176653328086</c:v>
                </c:pt>
                <c:pt idx="68">
                  <c:v>-16.168998377969508</c:v>
                </c:pt>
                <c:pt idx="69">
                  <c:v>-16.698837050841455</c:v>
                </c:pt>
                <c:pt idx="70">
                  <c:v>-16.993289847016747</c:v>
                </c:pt>
                <c:pt idx="71">
                  <c:v>-17.28410261587139</c:v>
                </c:pt>
                <c:pt idx="72">
                  <c:v>-17.953653672719792</c:v>
                </c:pt>
                <c:pt idx="73">
                  <c:v>-20.085850349808737</c:v>
                </c:pt>
                <c:pt idx="74">
                  <c:v>-19.419989111479875</c:v>
                </c:pt>
                <c:pt idx="75">
                  <c:v>-18.521144029059673</c:v>
                </c:pt>
                <c:pt idx="76">
                  <c:v>-19.077586329407577</c:v>
                </c:pt>
                <c:pt idx="77">
                  <c:v>-15.858031294013664</c:v>
                </c:pt>
                <c:pt idx="78">
                  <c:v>-14.154495430192132</c:v>
                </c:pt>
                <c:pt idx="79">
                  <c:v>-13.538933059443961</c:v>
                </c:pt>
                <c:pt idx="80">
                  <c:v>-11.359844955845842</c:v>
                </c:pt>
                <c:pt idx="81">
                  <c:v>-10.437631527558779</c:v>
                </c:pt>
                <c:pt idx="82">
                  <c:v>-9.6460684303468955</c:v>
                </c:pt>
                <c:pt idx="83">
                  <c:v>-7.6280243220913393</c:v>
                </c:pt>
                <c:pt idx="84">
                  <c:v>-6.9582381223872822</c:v>
                </c:pt>
                <c:pt idx="85">
                  <c:v>-7.6371326578108247</c:v>
                </c:pt>
                <c:pt idx="86">
                  <c:v>-4.818098670063705</c:v>
                </c:pt>
                <c:pt idx="87">
                  <c:v>-3.8749220136122546</c:v>
                </c:pt>
                <c:pt idx="88">
                  <c:v>-6.1339853383612279</c:v>
                </c:pt>
                <c:pt idx="89">
                  <c:v>-5.7462564937086604</c:v>
                </c:pt>
                <c:pt idx="90">
                  <c:v>-6.3218324780429187</c:v>
                </c:pt>
                <c:pt idx="91">
                  <c:v>-7.0248693833742628</c:v>
                </c:pt>
                <c:pt idx="92">
                  <c:v>-4.9876517582578526</c:v>
                </c:pt>
                <c:pt idx="93">
                  <c:v>-3.2854865410628009</c:v>
                </c:pt>
                <c:pt idx="94">
                  <c:v>-3.862484852665288</c:v>
                </c:pt>
                <c:pt idx="95">
                  <c:v>-5.1877517414201639</c:v>
                </c:pt>
                <c:pt idx="96">
                  <c:v>-5.8911398863012012</c:v>
                </c:pt>
                <c:pt idx="97">
                  <c:v>-5.6849937501307322</c:v>
                </c:pt>
                <c:pt idx="98">
                  <c:v>-4.7149667646498852</c:v>
                </c:pt>
                <c:pt idx="99">
                  <c:v>-5.716188907592092</c:v>
                </c:pt>
                <c:pt idx="100">
                  <c:v>-6.6710652458460196</c:v>
                </c:pt>
                <c:pt idx="101">
                  <c:v>-6.5739397910200585</c:v>
                </c:pt>
                <c:pt idx="102">
                  <c:v>-7.4277821650210782</c:v>
                </c:pt>
                <c:pt idx="103">
                  <c:v>-6.6745533513392061</c:v>
                </c:pt>
                <c:pt idx="104">
                  <c:v>-6.6912309146485009</c:v>
                </c:pt>
                <c:pt idx="105">
                  <c:v>-6.1826027507383214</c:v>
                </c:pt>
                <c:pt idx="106">
                  <c:v>-5.8710956123853562</c:v>
                </c:pt>
                <c:pt idx="107">
                  <c:v>-5.9843106046508758</c:v>
                </c:pt>
                <c:pt idx="108">
                  <c:v>-4.0816046396951977</c:v>
                </c:pt>
                <c:pt idx="109">
                  <c:v>-2.8762422395954177</c:v>
                </c:pt>
                <c:pt idx="110">
                  <c:v>-1.9139503147349461</c:v>
                </c:pt>
                <c:pt idx="111">
                  <c:v>-0.12622082353748346</c:v>
                </c:pt>
                <c:pt idx="112">
                  <c:v>-0.13825109521246529</c:v>
                </c:pt>
                <c:pt idx="113">
                  <c:v>0.1346411352622259</c:v>
                </c:pt>
                <c:pt idx="114">
                  <c:v>-2.0503964810768944</c:v>
                </c:pt>
                <c:pt idx="115">
                  <c:v>-1.8704166062425986</c:v>
                </c:pt>
                <c:pt idx="116">
                  <c:v>-1.5762981405443213</c:v>
                </c:pt>
                <c:pt idx="117">
                  <c:v>0.70278938794348655</c:v>
                </c:pt>
                <c:pt idx="118">
                  <c:v>1.5742366204931098</c:v>
                </c:pt>
                <c:pt idx="119">
                  <c:v>2.2091759993112801</c:v>
                </c:pt>
                <c:pt idx="120">
                  <c:v>2.4822561726800165</c:v>
                </c:pt>
                <c:pt idx="121">
                  <c:v>2.2140283936382454</c:v>
                </c:pt>
                <c:pt idx="122">
                  <c:v>0.85649283219337513</c:v>
                </c:pt>
                <c:pt idx="123">
                  <c:v>1.0673018967013943</c:v>
                </c:pt>
                <c:pt idx="124">
                  <c:v>1.6193651815518209</c:v>
                </c:pt>
                <c:pt idx="125">
                  <c:v>1.1131396270071865</c:v>
                </c:pt>
                <c:pt idx="126">
                  <c:v>1.7624831873829474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summary!$R$26:$R$152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15"/>
          <c:order val="14"/>
          <c:tx>
            <c:v>trace 15</c:v>
          </c:tx>
          <c:spPr>
            <a:ln w="28575" cap="rnd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summary!$S$26:$S$152</c:f>
              <c:numCache>
                <c:formatCode>General</c:formatCode>
                <c:ptCount val="127"/>
                <c:pt idx="0">
                  <c:v>9.4784653704846296</c:v>
                </c:pt>
                <c:pt idx="1">
                  <c:v>6.3711895866005053</c:v>
                </c:pt>
                <c:pt idx="2">
                  <c:v>8.5944557622433049</c:v>
                </c:pt>
                <c:pt idx="3">
                  <c:v>9.1058672194785899</c:v>
                </c:pt>
                <c:pt idx="4">
                  <c:v>7.0614760047818885</c:v>
                </c:pt>
                <c:pt idx="5">
                  <c:v>6.6561870198726236</c:v>
                </c:pt>
                <c:pt idx="6">
                  <c:v>7.6095933260735675</c:v>
                </c:pt>
                <c:pt idx="7">
                  <c:v>8.2636225095934464</c:v>
                </c:pt>
                <c:pt idx="8">
                  <c:v>8.387415323558816</c:v>
                </c:pt>
                <c:pt idx="9">
                  <c:v>5.408164088509098</c:v>
                </c:pt>
                <c:pt idx="10">
                  <c:v>2.7177130808359382</c:v>
                </c:pt>
                <c:pt idx="11">
                  <c:v>9.6999558923266289E-3</c:v>
                </c:pt>
                <c:pt idx="12">
                  <c:v>1.8157130545644324</c:v>
                </c:pt>
                <c:pt idx="13">
                  <c:v>1.5497236452295362</c:v>
                </c:pt>
                <c:pt idx="14">
                  <c:v>2.6634248906956537E-2</c:v>
                </c:pt>
                <c:pt idx="15">
                  <c:v>-3.1543694998983227</c:v>
                </c:pt>
                <c:pt idx="16">
                  <c:v>-1.6131203120648352</c:v>
                </c:pt>
                <c:pt idx="17">
                  <c:v>-1.9388499762075371</c:v>
                </c:pt>
                <c:pt idx="18">
                  <c:v>1.9465164969721691</c:v>
                </c:pt>
                <c:pt idx="19">
                  <c:v>1.3677523424975551</c:v>
                </c:pt>
                <c:pt idx="20">
                  <c:v>2.8510217724978224</c:v>
                </c:pt>
                <c:pt idx="21">
                  <c:v>1.1773201823545643</c:v>
                </c:pt>
                <c:pt idx="22">
                  <c:v>-6.7011783693528365E-2</c:v>
                </c:pt>
                <c:pt idx="23">
                  <c:v>3.2395671802593862</c:v>
                </c:pt>
                <c:pt idx="24">
                  <c:v>2.3920277487287755</c:v>
                </c:pt>
                <c:pt idx="25">
                  <c:v>-6.6659760432040582E-2</c:v>
                </c:pt>
                <c:pt idx="26">
                  <c:v>-0.63955835231300151</c:v>
                </c:pt>
                <c:pt idx="27">
                  <c:v>-2.7870161343893685</c:v>
                </c:pt>
                <c:pt idx="28">
                  <c:v>-6.6264633240778856</c:v>
                </c:pt>
                <c:pt idx="29">
                  <c:v>-12.308692596662517</c:v>
                </c:pt>
                <c:pt idx="30">
                  <c:v>-14.780803598538844</c:v>
                </c:pt>
                <c:pt idx="31">
                  <c:v>-17.033955175539838</c:v>
                </c:pt>
                <c:pt idx="32">
                  <c:v>-17.406833153248385</c:v>
                </c:pt>
                <c:pt idx="33">
                  <c:v>-19.605967242187873</c:v>
                </c:pt>
                <c:pt idx="34">
                  <c:v>-22.200844042465658</c:v>
                </c:pt>
                <c:pt idx="35">
                  <c:v>-22.192640342184244</c:v>
                </c:pt>
                <c:pt idx="36">
                  <c:v>-20.353184546414791</c:v>
                </c:pt>
                <c:pt idx="37">
                  <c:v>-20.174837987476344</c:v>
                </c:pt>
                <c:pt idx="38">
                  <c:v>-22.761806502643616</c:v>
                </c:pt>
                <c:pt idx="39">
                  <c:v>-24.462720705569815</c:v>
                </c:pt>
                <c:pt idx="40">
                  <c:v>-24.895520505806619</c:v>
                </c:pt>
                <c:pt idx="41">
                  <c:v>-24.520582181340846</c:v>
                </c:pt>
                <c:pt idx="42">
                  <c:v>-25.687208164935022</c:v>
                </c:pt>
                <c:pt idx="43">
                  <c:v>-26.466731160338913</c:v>
                </c:pt>
                <c:pt idx="44">
                  <c:v>-24.615568487921223</c:v>
                </c:pt>
                <c:pt idx="45">
                  <c:v>-24.557471715768088</c:v>
                </c:pt>
                <c:pt idx="46">
                  <c:v>-26.338019607398444</c:v>
                </c:pt>
                <c:pt idx="47">
                  <c:v>-26.419859637559217</c:v>
                </c:pt>
                <c:pt idx="48">
                  <c:v>-26.761524916747476</c:v>
                </c:pt>
                <c:pt idx="49">
                  <c:v>-26.692410273889688</c:v>
                </c:pt>
                <c:pt idx="50">
                  <c:v>-26.334485904054027</c:v>
                </c:pt>
                <c:pt idx="51">
                  <c:v>-26.721176861757979</c:v>
                </c:pt>
                <c:pt idx="52">
                  <c:v>-26.194282206334425</c:v>
                </c:pt>
                <c:pt idx="53">
                  <c:v>-25.588938356451742</c:v>
                </c:pt>
                <c:pt idx="54">
                  <c:v>-27.074882177302502</c:v>
                </c:pt>
                <c:pt idx="55">
                  <c:v>-24.768011360668982</c:v>
                </c:pt>
                <c:pt idx="56">
                  <c:v>-26.454079937539422</c:v>
                </c:pt>
                <c:pt idx="57">
                  <c:v>-25.191417755506997</c:v>
                </c:pt>
                <c:pt idx="58">
                  <c:v>-25.223868864696676</c:v>
                </c:pt>
                <c:pt idx="59">
                  <c:v>-24.687962417121476</c:v>
                </c:pt>
                <c:pt idx="60">
                  <c:v>-24.95458170964319</c:v>
                </c:pt>
                <c:pt idx="61">
                  <c:v>-24.34846953678456</c:v>
                </c:pt>
                <c:pt idx="62">
                  <c:v>-24.793085683834921</c:v>
                </c:pt>
                <c:pt idx="63">
                  <c:v>-22.176416146354075</c:v>
                </c:pt>
                <c:pt idx="64">
                  <c:v>-22.69631521886458</c:v>
                </c:pt>
                <c:pt idx="65">
                  <c:v>-22.993790405311771</c:v>
                </c:pt>
                <c:pt idx="66">
                  <c:v>-24.238653984611954</c:v>
                </c:pt>
                <c:pt idx="67">
                  <c:v>-22.794630651646607</c:v>
                </c:pt>
                <c:pt idx="68">
                  <c:v>-21.930134739039506</c:v>
                </c:pt>
                <c:pt idx="69">
                  <c:v>-21.643864723480601</c:v>
                </c:pt>
                <c:pt idx="70">
                  <c:v>-22.475386542331226</c:v>
                </c:pt>
                <c:pt idx="71">
                  <c:v>-22.175956538295704</c:v>
                </c:pt>
                <c:pt idx="72">
                  <c:v>-22.389867852459453</c:v>
                </c:pt>
                <c:pt idx="73">
                  <c:v>-21.691029358336301</c:v>
                </c:pt>
                <c:pt idx="74">
                  <c:v>-22.575283863240035</c:v>
                </c:pt>
                <c:pt idx="75">
                  <c:v>-21.642602317833965</c:v>
                </c:pt>
                <c:pt idx="76">
                  <c:v>-20.255261875506132</c:v>
                </c:pt>
                <c:pt idx="77">
                  <c:v>-20.540198736437553</c:v>
                </c:pt>
                <c:pt idx="78">
                  <c:v>-19.836877730806606</c:v>
                </c:pt>
                <c:pt idx="79">
                  <c:v>-20.892759537031917</c:v>
                </c:pt>
                <c:pt idx="80">
                  <c:v>-19.973157125533728</c:v>
                </c:pt>
                <c:pt idx="81">
                  <c:v>-20.166172399770442</c:v>
                </c:pt>
                <c:pt idx="82">
                  <c:v>-19.728502870248693</c:v>
                </c:pt>
                <c:pt idx="83">
                  <c:v>-20.048785342603448</c:v>
                </c:pt>
                <c:pt idx="84">
                  <c:v>-19.020845411191381</c:v>
                </c:pt>
                <c:pt idx="85">
                  <c:v>-19.362687315941368</c:v>
                </c:pt>
                <c:pt idx="86">
                  <c:v>-18.15727838671226</c:v>
                </c:pt>
                <c:pt idx="87">
                  <c:v>-18.348728905277131</c:v>
                </c:pt>
                <c:pt idx="88">
                  <c:v>-17.761834077823302</c:v>
                </c:pt>
                <c:pt idx="89">
                  <c:v>-18.363136149963818</c:v>
                </c:pt>
                <c:pt idx="90">
                  <c:v>-17.090645504713176</c:v>
                </c:pt>
                <c:pt idx="91">
                  <c:v>-15.613275820133019</c:v>
                </c:pt>
                <c:pt idx="92">
                  <c:v>-15.076049139500874</c:v>
                </c:pt>
                <c:pt idx="93">
                  <c:v>-15.384665978481429</c:v>
                </c:pt>
                <c:pt idx="94">
                  <c:v>-15.386597759408977</c:v>
                </c:pt>
                <c:pt idx="95">
                  <c:v>-13.720690184906555</c:v>
                </c:pt>
                <c:pt idx="96">
                  <c:v>-14.110554925083314</c:v>
                </c:pt>
                <c:pt idx="97">
                  <c:v>-13.301880743158353</c:v>
                </c:pt>
                <c:pt idx="98">
                  <c:v>-12.353312720939352</c:v>
                </c:pt>
                <c:pt idx="99">
                  <c:v>-13.17185760034646</c:v>
                </c:pt>
                <c:pt idx="100">
                  <c:v>-12.123752749587076</c:v>
                </c:pt>
                <c:pt idx="101">
                  <c:v>-12.913613397345433</c:v>
                </c:pt>
                <c:pt idx="102">
                  <c:v>-11.110087886534606</c:v>
                </c:pt>
                <c:pt idx="103">
                  <c:v>-11.265794782570962</c:v>
                </c:pt>
                <c:pt idx="104">
                  <c:v>-10.824638106906013</c:v>
                </c:pt>
                <c:pt idx="105">
                  <c:v>-9.0998328578052217</c:v>
                </c:pt>
                <c:pt idx="106">
                  <c:v>-8.0220931622851399</c:v>
                </c:pt>
                <c:pt idx="107">
                  <c:v>-5.0088847681068529</c:v>
                </c:pt>
                <c:pt idx="108">
                  <c:v>-3.9341926577664417</c:v>
                </c:pt>
                <c:pt idx="109">
                  <c:v>-1.8298834618222011</c:v>
                </c:pt>
                <c:pt idx="110">
                  <c:v>-1.8670218019659783</c:v>
                </c:pt>
                <c:pt idx="111">
                  <c:v>1.4302176290588511</c:v>
                </c:pt>
                <c:pt idx="112">
                  <c:v>0.41866214533063462</c:v>
                </c:pt>
                <c:pt idx="113">
                  <c:v>5.4348504394161088</c:v>
                </c:pt>
                <c:pt idx="114">
                  <c:v>5.0057224303207599</c:v>
                </c:pt>
                <c:pt idx="115">
                  <c:v>5.6340641411797208</c:v>
                </c:pt>
                <c:pt idx="116">
                  <c:v>6.7004717007180918</c:v>
                </c:pt>
                <c:pt idx="117">
                  <c:v>7.0272750939460993</c:v>
                </c:pt>
                <c:pt idx="118">
                  <c:v>8.6542836321543728</c:v>
                </c:pt>
                <c:pt idx="119">
                  <c:v>10.414585172185539</c:v>
                </c:pt>
                <c:pt idx="120">
                  <c:v>8.4990842348237106</c:v>
                </c:pt>
                <c:pt idx="121">
                  <c:v>9.0048339856562638</c:v>
                </c:pt>
                <c:pt idx="122">
                  <c:v>9.0396054979886209</c:v>
                </c:pt>
                <c:pt idx="123">
                  <c:v>9.1597014439953579</c:v>
                </c:pt>
                <c:pt idx="124">
                  <c:v>9.5227258224154898</c:v>
                </c:pt>
                <c:pt idx="125">
                  <c:v>10.800977918742543</c:v>
                </c:pt>
                <c:pt idx="126">
                  <c:v>8.5957225718325994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E-9845-B6B2-5419CB709406}"/>
            </c:ext>
          </c:extLst>
        </c:ser>
        <c:ser>
          <c:idx val="16"/>
          <c:order val="15"/>
          <c:tx>
            <c:v>trace 16</c:v>
          </c:tx>
          <c:spPr>
            <a:ln w="28575" cap="rnd">
              <a:solidFill>
                <a:schemeClr val="accent4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6E-9845-B6B2-5419CB709406}"/>
            </c:ext>
          </c:extLst>
        </c:ser>
        <c:ser>
          <c:idx val="17"/>
          <c:order val="16"/>
          <c:tx>
            <c:v>trace 17</c:v>
          </c:tx>
          <c:spPr>
            <a:ln w="28575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summary!$U$26:$U$146</c:f>
              <c:numCache>
                <c:formatCode>General</c:formatCode>
                <c:ptCount val="121"/>
                <c:pt idx="0">
                  <c:v>6.2631641256147477</c:v>
                </c:pt>
                <c:pt idx="1">
                  <c:v>6.5369729451493583</c:v>
                </c:pt>
                <c:pt idx="2">
                  <c:v>7.1009212145606986</c:v>
                </c:pt>
                <c:pt idx="3">
                  <c:v>2.8161463006001566</c:v>
                </c:pt>
                <c:pt idx="4">
                  <c:v>2.6116371581671878</c:v>
                </c:pt>
                <c:pt idx="5">
                  <c:v>2.6616363455908316</c:v>
                </c:pt>
                <c:pt idx="6">
                  <c:v>1.4404547614453707</c:v>
                </c:pt>
                <c:pt idx="7">
                  <c:v>-0.44138885501611747</c:v>
                </c:pt>
                <c:pt idx="8">
                  <c:v>3.0632068851476589E-2</c:v>
                </c:pt>
                <c:pt idx="9">
                  <c:v>-1.3613600628832025</c:v>
                </c:pt>
                <c:pt idx="10">
                  <c:v>-2.1617351983027433</c:v>
                </c:pt>
                <c:pt idx="11">
                  <c:v>-1.1438486797196268</c:v>
                </c:pt>
                <c:pt idx="12">
                  <c:v>-1.6385727067041334</c:v>
                </c:pt>
                <c:pt idx="13">
                  <c:v>-0.20978485443681727</c:v>
                </c:pt>
                <c:pt idx="14">
                  <c:v>2.260723028322118</c:v>
                </c:pt>
                <c:pt idx="15">
                  <c:v>0.80300205754258513</c:v>
                </c:pt>
                <c:pt idx="16">
                  <c:v>1.9937784061514257</c:v>
                </c:pt>
                <c:pt idx="17">
                  <c:v>-0.31461747379424915</c:v>
                </c:pt>
                <c:pt idx="18">
                  <c:v>-1.5611404812228091</c:v>
                </c:pt>
                <c:pt idx="19">
                  <c:v>-1.3333879758580793</c:v>
                </c:pt>
                <c:pt idx="20">
                  <c:v>-2.9639951968016933</c:v>
                </c:pt>
                <c:pt idx="21">
                  <c:v>-5.6028584098762968</c:v>
                </c:pt>
                <c:pt idx="22">
                  <c:v>-6.0262471640369029</c:v>
                </c:pt>
                <c:pt idx="23">
                  <c:v>-7.3706564977193345</c:v>
                </c:pt>
                <c:pt idx="24">
                  <c:v>-8.6020421335470143</c:v>
                </c:pt>
                <c:pt idx="25">
                  <c:v>-6.0570534141756696</c:v>
                </c:pt>
                <c:pt idx="26">
                  <c:v>-9.4165972806276539</c:v>
                </c:pt>
                <c:pt idx="27">
                  <c:v>-10.157745263682372</c:v>
                </c:pt>
                <c:pt idx="28">
                  <c:v>-7.4073522927396631</c:v>
                </c:pt>
                <c:pt idx="29">
                  <c:v>-7.5912047168001981</c:v>
                </c:pt>
                <c:pt idx="30">
                  <c:v>-9.3847511860226014</c:v>
                </c:pt>
                <c:pt idx="31">
                  <c:v>-9.9585962848144369</c:v>
                </c:pt>
                <c:pt idx="32">
                  <c:v>-10.876683900673902</c:v>
                </c:pt>
                <c:pt idx="33">
                  <c:v>-10.939814662504039</c:v>
                </c:pt>
                <c:pt idx="34">
                  <c:v>-11.866455267368607</c:v>
                </c:pt>
                <c:pt idx="35">
                  <c:v>-10.719519956781474</c:v>
                </c:pt>
                <c:pt idx="36">
                  <c:v>-12.435013072484155</c:v>
                </c:pt>
                <c:pt idx="37">
                  <c:v>-12.898476616228008</c:v>
                </c:pt>
                <c:pt idx="38">
                  <c:v>-12.88439666886185</c:v>
                </c:pt>
                <c:pt idx="39">
                  <c:v>-12.692075442537993</c:v>
                </c:pt>
                <c:pt idx="40">
                  <c:v>-12.421494876165271</c:v>
                </c:pt>
                <c:pt idx="41">
                  <c:v>-10.96608953738443</c:v>
                </c:pt>
                <c:pt idx="42">
                  <c:v>-12.710469559534301</c:v>
                </c:pt>
                <c:pt idx="43">
                  <c:v>-13.662563730587053</c:v>
                </c:pt>
                <c:pt idx="44">
                  <c:v>-12.890014684949518</c:v>
                </c:pt>
                <c:pt idx="45">
                  <c:v>-13.136358698556741</c:v>
                </c:pt>
                <c:pt idx="46">
                  <c:v>-11.360007233538452</c:v>
                </c:pt>
                <c:pt idx="47">
                  <c:v>-12.897537954510952</c:v>
                </c:pt>
                <c:pt idx="48">
                  <c:v>-15.9885095314163</c:v>
                </c:pt>
                <c:pt idx="49">
                  <c:v>-17.803451389020257</c:v>
                </c:pt>
                <c:pt idx="50">
                  <c:v>-19.491313773822881</c:v>
                </c:pt>
                <c:pt idx="51">
                  <c:v>-20.61178473051941</c:v>
                </c:pt>
                <c:pt idx="52">
                  <c:v>-22.279480057672053</c:v>
                </c:pt>
                <c:pt idx="53">
                  <c:v>-23.153380814285356</c:v>
                </c:pt>
                <c:pt idx="54">
                  <c:v>-24.584799083900329</c:v>
                </c:pt>
                <c:pt idx="55">
                  <c:v>-25.02121505144757</c:v>
                </c:pt>
                <c:pt idx="56">
                  <c:v>-23.855448480914283</c:v>
                </c:pt>
                <c:pt idx="57">
                  <c:v>-23.032982514656045</c:v>
                </c:pt>
                <c:pt idx="58">
                  <c:v>-23.7760921287645</c:v>
                </c:pt>
                <c:pt idx="59">
                  <c:v>-24.918453372112381</c:v>
                </c:pt>
                <c:pt idx="60">
                  <c:v>-25.59939456711222</c:v>
                </c:pt>
                <c:pt idx="61">
                  <c:v>-25.784675161536143</c:v>
                </c:pt>
                <c:pt idx="62">
                  <c:v>-25.96450516744822</c:v>
                </c:pt>
                <c:pt idx="63">
                  <c:v>-24.331598661660387</c:v>
                </c:pt>
                <c:pt idx="64">
                  <c:v>-25.091179041857085</c:v>
                </c:pt>
                <c:pt idx="65">
                  <c:v>-24.925975707246579</c:v>
                </c:pt>
                <c:pt idx="66">
                  <c:v>-24.666780500178948</c:v>
                </c:pt>
                <c:pt idx="67">
                  <c:v>-23.529097764738751</c:v>
                </c:pt>
                <c:pt idx="68">
                  <c:v>-22.901584164045957</c:v>
                </c:pt>
                <c:pt idx="69">
                  <c:v>-23.619879156848693</c:v>
                </c:pt>
                <c:pt idx="70">
                  <c:v>-22.938207143419227</c:v>
                </c:pt>
                <c:pt idx="71">
                  <c:v>-22.773023517763097</c:v>
                </c:pt>
                <c:pt idx="72">
                  <c:v>-22.86873117576048</c:v>
                </c:pt>
                <c:pt idx="73">
                  <c:v>-22.774071398849504</c:v>
                </c:pt>
                <c:pt idx="74">
                  <c:v>-23.460705249976563</c:v>
                </c:pt>
                <c:pt idx="75">
                  <c:v>-23.412020220556915</c:v>
                </c:pt>
                <c:pt idx="76">
                  <c:v>-23.041572458003351</c:v>
                </c:pt>
                <c:pt idx="77">
                  <c:v>-21.350224725972609</c:v>
                </c:pt>
                <c:pt idx="78">
                  <c:v>-21.144975095595832</c:v>
                </c:pt>
                <c:pt idx="79">
                  <c:v>-20.939672156486637</c:v>
                </c:pt>
                <c:pt idx="80">
                  <c:v>-20.578259024806457</c:v>
                </c:pt>
                <c:pt idx="81">
                  <c:v>-20.18969173145355</c:v>
                </c:pt>
                <c:pt idx="82">
                  <c:v>-20.29002657527019</c:v>
                </c:pt>
                <c:pt idx="83">
                  <c:v>-19.825801033702902</c:v>
                </c:pt>
                <c:pt idx="84">
                  <c:v>-20.261413603144991</c:v>
                </c:pt>
                <c:pt idx="85">
                  <c:v>-19.973627800656939</c:v>
                </c:pt>
                <c:pt idx="86">
                  <c:v>-19.432947285885458</c:v>
                </c:pt>
                <c:pt idx="87">
                  <c:v>-19.249523826615686</c:v>
                </c:pt>
                <c:pt idx="88">
                  <c:v>-19.061978452510917</c:v>
                </c:pt>
                <c:pt idx="89">
                  <c:v>-18.543261352283007</c:v>
                </c:pt>
                <c:pt idx="90">
                  <c:v>-17.842674832669207</c:v>
                </c:pt>
                <c:pt idx="91">
                  <c:v>-18.318911178250463</c:v>
                </c:pt>
                <c:pt idx="92">
                  <c:v>-18.627395988540837</c:v>
                </c:pt>
                <c:pt idx="93">
                  <c:v>-18.489973971228256</c:v>
                </c:pt>
                <c:pt idx="94">
                  <c:v>-17.416264621570914</c:v>
                </c:pt>
                <c:pt idx="95">
                  <c:v>-16.186867383651808</c:v>
                </c:pt>
                <c:pt idx="96">
                  <c:v>-15.997830439982689</c:v>
                </c:pt>
                <c:pt idx="97">
                  <c:v>-15.636064092061389</c:v>
                </c:pt>
                <c:pt idx="98">
                  <c:v>-12.908276909162883</c:v>
                </c:pt>
                <c:pt idx="99">
                  <c:v>-10.776228294269</c:v>
                </c:pt>
                <c:pt idx="100">
                  <c:v>-9.3253778879416522</c:v>
                </c:pt>
                <c:pt idx="101">
                  <c:v>-7.0936944838366598</c:v>
                </c:pt>
                <c:pt idx="102">
                  <c:v>-5.5806477180984819</c:v>
                </c:pt>
                <c:pt idx="103">
                  <c:v>-4.0696517174382167</c:v>
                </c:pt>
                <c:pt idx="104">
                  <c:v>-2.5577127110793532</c:v>
                </c:pt>
                <c:pt idx="105">
                  <c:v>-1.465047853378219</c:v>
                </c:pt>
                <c:pt idx="106">
                  <c:v>-0.61422432224943591</c:v>
                </c:pt>
                <c:pt idx="107">
                  <c:v>0.35347579549517555</c:v>
                </c:pt>
                <c:pt idx="108">
                  <c:v>1.0811537366632997</c:v>
                </c:pt>
                <c:pt idx="109">
                  <c:v>1.4326878285759304</c:v>
                </c:pt>
                <c:pt idx="110">
                  <c:v>1.9371224997351026</c:v>
                </c:pt>
                <c:pt idx="111">
                  <c:v>2.1167175784200398</c:v>
                </c:pt>
                <c:pt idx="112">
                  <c:v>1.0370240910936013</c:v>
                </c:pt>
                <c:pt idx="113">
                  <c:v>0.72690638582700573</c:v>
                </c:pt>
                <c:pt idx="114">
                  <c:v>0.84607198689300289</c:v>
                </c:pt>
                <c:pt idx="115">
                  <c:v>0.97503263067501345</c:v>
                </c:pt>
                <c:pt idx="116">
                  <c:v>0.73269554583070418</c:v>
                </c:pt>
                <c:pt idx="117">
                  <c:v>1.4809308331233872</c:v>
                </c:pt>
                <c:pt idx="118">
                  <c:v>1.714828897906</c:v>
                </c:pt>
                <c:pt idx="119">
                  <c:v>2.0767256712285729</c:v>
                </c:pt>
                <c:pt idx="120">
                  <c:v>2.1489734245156749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6E-9845-B6B2-5419CB709406}"/>
            </c:ext>
          </c:extLst>
        </c:ser>
        <c:ser>
          <c:idx val="0"/>
          <c:order val="17"/>
          <c:tx>
            <c:v>median</c:v>
          </c:tx>
          <c:spPr>
            <a:ln w="28575" cap="rnd">
              <a:solidFill>
                <a:schemeClr val="accent4">
                  <a:tint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summary!$AC$26:$AC$146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8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9443504"/>
        <c:axId val="-349449488"/>
      </c:scatterChart>
      <c:valAx>
        <c:axId val="-349443504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349449488"/>
        <c:crossesAt val="-45"/>
        <c:crossBetween val="midCat"/>
        <c:majorUnit val="5"/>
      </c:valAx>
      <c:valAx>
        <c:axId val="-349449488"/>
        <c:scaling>
          <c:orientation val="minMax"/>
          <c:max val="100"/>
          <c:min val="-4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349443504"/>
        <c:crosses val="autoZero"/>
        <c:crossBetween val="midCat"/>
        <c:maj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'6551'!$A$2:$A$179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'6551'!$P$2:$P$177</c:f>
              <c:numCache>
                <c:formatCode>General</c:formatCode>
                <c:ptCount val="176"/>
                <c:pt idx="4">
                  <c:v>15.445909091173354</c:v>
                </c:pt>
                <c:pt idx="5">
                  <c:v>11.241961498228475</c:v>
                </c:pt>
                <c:pt idx="6">
                  <c:v>12.020392426011844</c:v>
                </c:pt>
                <c:pt idx="7">
                  <c:v>15.258087574035958</c:v>
                </c:pt>
                <c:pt idx="8">
                  <c:v>11.55207801365834</c:v>
                </c:pt>
                <c:pt idx="9">
                  <c:v>11.257194567871846</c:v>
                </c:pt>
                <c:pt idx="10">
                  <c:v>9.8262909007118608</c:v>
                </c:pt>
                <c:pt idx="11">
                  <c:v>12.310585771565894</c:v>
                </c:pt>
                <c:pt idx="12">
                  <c:v>8.4588900071616422</c:v>
                </c:pt>
                <c:pt idx="13">
                  <c:v>5.024378311784405</c:v>
                </c:pt>
                <c:pt idx="14">
                  <c:v>8.0289691513833485</c:v>
                </c:pt>
                <c:pt idx="15">
                  <c:v>7.6634056572531195</c:v>
                </c:pt>
                <c:pt idx="16">
                  <c:v>4.720646393285878</c:v>
                </c:pt>
                <c:pt idx="17">
                  <c:v>5.450404558105622</c:v>
                </c:pt>
                <c:pt idx="18">
                  <c:v>4.5882485422512911</c:v>
                </c:pt>
                <c:pt idx="19">
                  <c:v>2.8803220904284723</c:v>
                </c:pt>
                <c:pt idx="20">
                  <c:v>5.186025005453101</c:v>
                </c:pt>
                <c:pt idx="21">
                  <c:v>1.3270238033888355</c:v>
                </c:pt>
                <c:pt idx="22">
                  <c:v>4.9822191900354929</c:v>
                </c:pt>
                <c:pt idx="23">
                  <c:v>4.339945370254501</c:v>
                </c:pt>
                <c:pt idx="24">
                  <c:v>4.0185822775770799</c:v>
                </c:pt>
                <c:pt idx="25">
                  <c:v>2.6042911371620532</c:v>
                </c:pt>
                <c:pt idx="26">
                  <c:v>3.100332502838234</c:v>
                </c:pt>
                <c:pt idx="27">
                  <c:v>6.6716473324130874</c:v>
                </c:pt>
                <c:pt idx="28">
                  <c:v>4.3695848176501473</c:v>
                </c:pt>
                <c:pt idx="29">
                  <c:v>5.6150802194942093</c:v>
                </c:pt>
                <c:pt idx="30">
                  <c:v>4.1343156211305025</c:v>
                </c:pt>
                <c:pt idx="31">
                  <c:v>1.668260773188577</c:v>
                </c:pt>
                <c:pt idx="32">
                  <c:v>5.924296622133375</c:v>
                </c:pt>
                <c:pt idx="33">
                  <c:v>3.7354027062834159</c:v>
                </c:pt>
                <c:pt idx="34">
                  <c:v>1.6843705230202555</c:v>
                </c:pt>
                <c:pt idx="35">
                  <c:v>-1.8476520684070519</c:v>
                </c:pt>
                <c:pt idx="36">
                  <c:v>0.95488079598326903</c:v>
                </c:pt>
                <c:pt idx="37">
                  <c:v>0.60056395763556258</c:v>
                </c:pt>
                <c:pt idx="38">
                  <c:v>-0.50942136244428748</c:v>
                </c:pt>
                <c:pt idx="39">
                  <c:v>0.85130963735606435</c:v>
                </c:pt>
                <c:pt idx="40">
                  <c:v>-0.76123460142824351</c:v>
                </c:pt>
                <c:pt idx="41">
                  <c:v>-0.65712829125946204</c:v>
                </c:pt>
                <c:pt idx="42">
                  <c:v>-0.55894332182833073</c:v>
                </c:pt>
                <c:pt idx="43">
                  <c:v>7.9973185985445408E-2</c:v>
                </c:pt>
                <c:pt idx="44">
                  <c:v>0.47876673915132173</c:v>
                </c:pt>
                <c:pt idx="45">
                  <c:v>4.8109178530780383</c:v>
                </c:pt>
                <c:pt idx="46">
                  <c:v>7.0154015696010514</c:v>
                </c:pt>
                <c:pt idx="47">
                  <c:v>11.920506116042073</c:v>
                </c:pt>
                <c:pt idx="48">
                  <c:v>18.622741588541622</c:v>
                </c:pt>
                <c:pt idx="49">
                  <c:v>25.065518286597694</c:v>
                </c:pt>
                <c:pt idx="50">
                  <c:v>32.217434750362372</c:v>
                </c:pt>
                <c:pt idx="51">
                  <c:v>37.788331035738324</c:v>
                </c:pt>
                <c:pt idx="52">
                  <c:v>42.931992377874565</c:v>
                </c:pt>
                <c:pt idx="53">
                  <c:v>47.416935820570281</c:v>
                </c:pt>
                <c:pt idx="54">
                  <c:v>49.438960544934965</c:v>
                </c:pt>
                <c:pt idx="55">
                  <c:v>49.981775838374446</c:v>
                </c:pt>
                <c:pt idx="56">
                  <c:v>56.691038909652477</c:v>
                </c:pt>
                <c:pt idx="57">
                  <c:v>59.646934110421554</c:v>
                </c:pt>
                <c:pt idx="58">
                  <c:v>59.96463368417664</c:v>
                </c:pt>
                <c:pt idx="59">
                  <c:v>56.477770619850155</c:v>
                </c:pt>
                <c:pt idx="60">
                  <c:v>55.716891995812624</c:v>
                </c:pt>
                <c:pt idx="61">
                  <c:v>61.498038268157714</c:v>
                </c:pt>
                <c:pt idx="62">
                  <c:v>61.000016750941931</c:v>
                </c:pt>
                <c:pt idx="63">
                  <c:v>58.651939258125573</c:v>
                </c:pt>
                <c:pt idx="64">
                  <c:v>61.400452976034117</c:v>
                </c:pt>
                <c:pt idx="65">
                  <c:v>62.29712174547609</c:v>
                </c:pt>
                <c:pt idx="66">
                  <c:v>59.592252641033205</c:v>
                </c:pt>
                <c:pt idx="67">
                  <c:v>57.282796885821476</c:v>
                </c:pt>
                <c:pt idx="68">
                  <c:v>55.233409413232884</c:v>
                </c:pt>
                <c:pt idx="69">
                  <c:v>57.822925697401658</c:v>
                </c:pt>
                <c:pt idx="70">
                  <c:v>55.767891659144098</c:v>
                </c:pt>
                <c:pt idx="71">
                  <c:v>52.613215842235249</c:v>
                </c:pt>
                <c:pt idx="72">
                  <c:v>55.819541170941179</c:v>
                </c:pt>
                <c:pt idx="73">
                  <c:v>57.217475015155273</c:v>
                </c:pt>
                <c:pt idx="74">
                  <c:v>56.209890538448768</c:v>
                </c:pt>
                <c:pt idx="75">
                  <c:v>57.117098941698799</c:v>
                </c:pt>
                <c:pt idx="76">
                  <c:v>54.525745123821224</c:v>
                </c:pt>
                <c:pt idx="77">
                  <c:v>53.068633939540135</c:v>
                </c:pt>
                <c:pt idx="78">
                  <c:v>50.355996349201028</c:v>
                </c:pt>
                <c:pt idx="79">
                  <c:v>48.418655843835488</c:v>
                </c:pt>
                <c:pt idx="80">
                  <c:v>47.914676843876798</c:v>
                </c:pt>
                <c:pt idx="81">
                  <c:v>43.07509988343228</c:v>
                </c:pt>
                <c:pt idx="82">
                  <c:v>43.634943508924025</c:v>
                </c:pt>
                <c:pt idx="83">
                  <c:v>42.898276603438759</c:v>
                </c:pt>
                <c:pt idx="84">
                  <c:v>43.225108473384083</c:v>
                </c:pt>
                <c:pt idx="85">
                  <c:v>41.286567018767997</c:v>
                </c:pt>
                <c:pt idx="86">
                  <c:v>36.801098631503429</c:v>
                </c:pt>
                <c:pt idx="87">
                  <c:v>37.103684857098386</c:v>
                </c:pt>
                <c:pt idx="88">
                  <c:v>37.929927359235599</c:v>
                </c:pt>
                <c:pt idx="89">
                  <c:v>35.638317031090118</c:v>
                </c:pt>
                <c:pt idx="90">
                  <c:v>34.877298492298877</c:v>
                </c:pt>
                <c:pt idx="91">
                  <c:v>31.798692684349898</c:v>
                </c:pt>
                <c:pt idx="92">
                  <c:v>34.721950081451148</c:v>
                </c:pt>
                <c:pt idx="93">
                  <c:v>37.353917711361682</c:v>
                </c:pt>
                <c:pt idx="94">
                  <c:v>32.344675625074728</c:v>
                </c:pt>
                <c:pt idx="95">
                  <c:v>30.09660666514603</c:v>
                </c:pt>
                <c:pt idx="96">
                  <c:v>27.605363587191572</c:v>
                </c:pt>
                <c:pt idx="97">
                  <c:v>25.369032540747842</c:v>
                </c:pt>
                <c:pt idx="98">
                  <c:v>24.519719049039786</c:v>
                </c:pt>
                <c:pt idx="99">
                  <c:v>18.763544453842446</c:v>
                </c:pt>
                <c:pt idx="100">
                  <c:v>16.320693455608513</c:v>
                </c:pt>
                <c:pt idx="101">
                  <c:v>14.397718303222931</c:v>
                </c:pt>
                <c:pt idx="102">
                  <c:v>12.627901619656305</c:v>
                </c:pt>
                <c:pt idx="103">
                  <c:v>9.433095931196398</c:v>
                </c:pt>
                <c:pt idx="104">
                  <c:v>5.0105801173935278</c:v>
                </c:pt>
                <c:pt idx="105">
                  <c:v>0.49174935962629984</c:v>
                </c:pt>
                <c:pt idx="106">
                  <c:v>-1.9627826235174481</c:v>
                </c:pt>
                <c:pt idx="107">
                  <c:v>-7.8436732817584041</c:v>
                </c:pt>
                <c:pt idx="108">
                  <c:v>-6.7020289083941389</c:v>
                </c:pt>
                <c:pt idx="109">
                  <c:v>-3.4151275559561531</c:v>
                </c:pt>
                <c:pt idx="110">
                  <c:v>-0.56877625972437262</c:v>
                </c:pt>
                <c:pt idx="111">
                  <c:v>1.9610210464582678</c:v>
                </c:pt>
                <c:pt idx="112">
                  <c:v>4.3270064962858328</c:v>
                </c:pt>
                <c:pt idx="113">
                  <c:v>6.918461285715531</c:v>
                </c:pt>
                <c:pt idx="114">
                  <c:v>8.9788085353726661</c:v>
                </c:pt>
                <c:pt idx="115">
                  <c:v>10.695013786136844</c:v>
                </c:pt>
                <c:pt idx="116">
                  <c:v>11.091125537916916</c:v>
                </c:pt>
                <c:pt idx="117">
                  <c:v>10.092558596728866</c:v>
                </c:pt>
                <c:pt idx="118">
                  <c:v>13.059060804428768</c:v>
                </c:pt>
                <c:pt idx="119">
                  <c:v>11.800279459297293</c:v>
                </c:pt>
                <c:pt idx="120">
                  <c:v>10.766168798496221</c:v>
                </c:pt>
                <c:pt idx="121">
                  <c:v>13.949365452810744</c:v>
                </c:pt>
                <c:pt idx="122">
                  <c:v>11.408804853225938</c:v>
                </c:pt>
                <c:pt idx="123">
                  <c:v>10.106867966537919</c:v>
                </c:pt>
                <c:pt idx="124">
                  <c:v>8.5280506904322149</c:v>
                </c:pt>
                <c:pt idx="125">
                  <c:v>8.2534210290517542</c:v>
                </c:pt>
                <c:pt idx="126">
                  <c:v>5.0449158147029314</c:v>
                </c:pt>
                <c:pt idx="127">
                  <c:v>5.2321058211615892</c:v>
                </c:pt>
                <c:pt idx="128">
                  <c:v>4.9945557833595986</c:v>
                </c:pt>
                <c:pt idx="129">
                  <c:v>3.9561484633005066</c:v>
                </c:pt>
                <c:pt idx="130">
                  <c:v>2.3601396101305889</c:v>
                </c:pt>
                <c:pt idx="131">
                  <c:v>4.5007359486319753</c:v>
                </c:pt>
                <c:pt idx="132">
                  <c:v>4.3838993216870863</c:v>
                </c:pt>
                <c:pt idx="133">
                  <c:v>2.0294780534972885</c:v>
                </c:pt>
                <c:pt idx="134">
                  <c:v>2.2909628607997923</c:v>
                </c:pt>
                <c:pt idx="135">
                  <c:v>5.6092084328765166</c:v>
                </c:pt>
                <c:pt idx="136">
                  <c:v>5.7518229372857066</c:v>
                </c:pt>
                <c:pt idx="137">
                  <c:v>4.6582718607845779</c:v>
                </c:pt>
                <c:pt idx="138">
                  <c:v>2.2275984355720713</c:v>
                </c:pt>
                <c:pt idx="139">
                  <c:v>2.2904474107903465</c:v>
                </c:pt>
                <c:pt idx="140">
                  <c:v>0.27856242483183496</c:v>
                </c:pt>
                <c:pt idx="141">
                  <c:v>-0.16720707562452605</c:v>
                </c:pt>
                <c:pt idx="142">
                  <c:v>3.0771138238097486</c:v>
                </c:pt>
                <c:pt idx="143">
                  <c:v>1.5086247464247333</c:v>
                </c:pt>
                <c:pt idx="144">
                  <c:v>1.8886997863993671</c:v>
                </c:pt>
                <c:pt idx="145">
                  <c:v>3.3306095000608438</c:v>
                </c:pt>
                <c:pt idx="146">
                  <c:v>1.1029189753347439</c:v>
                </c:pt>
                <c:pt idx="147">
                  <c:v>1.0336285123999482</c:v>
                </c:pt>
                <c:pt idx="148">
                  <c:v>0.15475731454725139</c:v>
                </c:pt>
                <c:pt idx="149">
                  <c:v>-1.3464046646132766</c:v>
                </c:pt>
                <c:pt idx="150">
                  <c:v>-2.9017342943365318</c:v>
                </c:pt>
                <c:pt idx="151">
                  <c:v>-3.5585205487602058</c:v>
                </c:pt>
                <c:pt idx="152">
                  <c:v>-5.5252571917826074</c:v>
                </c:pt>
                <c:pt idx="153">
                  <c:v>-4.9856105567072619</c:v>
                </c:pt>
                <c:pt idx="154">
                  <c:v>-4.4099914979443406</c:v>
                </c:pt>
                <c:pt idx="155">
                  <c:v>-3.0456076091723445</c:v>
                </c:pt>
                <c:pt idx="156">
                  <c:v>-3.6164273505574225</c:v>
                </c:pt>
                <c:pt idx="157">
                  <c:v>-3.4122980024394143</c:v>
                </c:pt>
                <c:pt idx="158">
                  <c:v>-5.1117839343996687</c:v>
                </c:pt>
                <c:pt idx="159">
                  <c:v>-4.0717648499084209</c:v>
                </c:pt>
                <c:pt idx="160">
                  <c:v>-3.1596618347255738</c:v>
                </c:pt>
                <c:pt idx="161">
                  <c:v>-4.5157596753083151</c:v>
                </c:pt>
                <c:pt idx="162">
                  <c:v>-5.8487877016703207</c:v>
                </c:pt>
                <c:pt idx="163">
                  <c:v>-6.633900609747692</c:v>
                </c:pt>
                <c:pt idx="164">
                  <c:v>-7.0720576743414671</c:v>
                </c:pt>
                <c:pt idx="165">
                  <c:v>-8.4586516781769756</c:v>
                </c:pt>
                <c:pt idx="166">
                  <c:v>-6.0035667872189249</c:v>
                </c:pt>
                <c:pt idx="167">
                  <c:v>-5.3498109548227095</c:v>
                </c:pt>
                <c:pt idx="168">
                  <c:v>-5.8758926964930147</c:v>
                </c:pt>
                <c:pt idx="169">
                  <c:v>-4.4895019874506294</c:v>
                </c:pt>
                <c:pt idx="170">
                  <c:v>-4.9562188641637537</c:v>
                </c:pt>
                <c:pt idx="171">
                  <c:v>-4.5633920545948685</c:v>
                </c:pt>
                <c:pt idx="172">
                  <c:v>-3.1850634358168497</c:v>
                </c:pt>
                <c:pt idx="173">
                  <c:v>-4.689106476309207</c:v>
                </c:pt>
                <c:pt idx="174">
                  <c:v>-5.2403340296550578</c:v>
                </c:pt>
                <c:pt idx="175">
                  <c:v>-5.5253472754665367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4730272"/>
        <c:axId val="-434857216"/>
      </c:scatterChart>
      <c:valAx>
        <c:axId val="-43473027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4857216"/>
        <c:crossesAt val="0"/>
        <c:crossBetween val="midCat"/>
        <c:majorUnit val="10"/>
      </c:valAx>
      <c:valAx>
        <c:axId val="-434857216"/>
        <c:scaling>
          <c:orientation val="minMax"/>
          <c:max val="10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473027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AVE dauers</a:t>
            </a:r>
          </a:p>
        </c:rich>
      </c:tx>
      <c:layout>
        <c:manualLayout>
          <c:xMode val="edge"/>
          <c:yMode val="edge"/>
          <c:x val="0.41545438313390898"/>
          <c:y val="3.8896824580198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6"/>
          <c:order val="0"/>
          <c:tx>
            <c:v>trace 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  <c:pt idx="0">
                  <c:v>3.3369647155400735</c:v>
                </c:pt>
                <c:pt idx="1">
                  <c:v>1.8076362833597672</c:v>
                </c:pt>
                <c:pt idx="2">
                  <c:v>0.30273043082085677</c:v>
                </c:pt>
                <c:pt idx="3">
                  <c:v>1.0083670834878613</c:v>
                </c:pt>
                <c:pt idx="4">
                  <c:v>3.0312910967528098E-2</c:v>
                </c:pt>
                <c:pt idx="5">
                  <c:v>-0.56503885822849298</c:v>
                </c:pt>
                <c:pt idx="6">
                  <c:v>0.88748528228397783</c:v>
                </c:pt>
                <c:pt idx="7">
                  <c:v>1.4603265145169417</c:v>
                </c:pt>
                <c:pt idx="8">
                  <c:v>-1.1629859626975385</c:v>
                </c:pt>
                <c:pt idx="9">
                  <c:v>-1.9611974011511977</c:v>
                </c:pt>
                <c:pt idx="10">
                  <c:v>-1.8871155711006737</c:v>
                </c:pt>
                <c:pt idx="11">
                  <c:v>-1.4770998965365192</c:v>
                </c:pt>
                <c:pt idx="12">
                  <c:v>-1.356239564899407</c:v>
                </c:pt>
                <c:pt idx="13">
                  <c:v>-2.7191995522645827</c:v>
                </c:pt>
                <c:pt idx="14">
                  <c:v>-3.5122841884547782</c:v>
                </c:pt>
                <c:pt idx="15">
                  <c:v>-3.158689690437781</c:v>
                </c:pt>
                <c:pt idx="16">
                  <c:v>-5.0143904971300408</c:v>
                </c:pt>
                <c:pt idx="17">
                  <c:v>-4.7634417143054915</c:v>
                </c:pt>
                <c:pt idx="18">
                  <c:v>-4.0405397472555036</c:v>
                </c:pt>
                <c:pt idx="19">
                  <c:v>-5.3741364187236051</c:v>
                </c:pt>
                <c:pt idx="20">
                  <c:v>-8.0502870380650773</c:v>
                </c:pt>
                <c:pt idx="21">
                  <c:v>-7.6075206334262502</c:v>
                </c:pt>
                <c:pt idx="22">
                  <c:v>-8.3053267328905438</c:v>
                </c:pt>
                <c:pt idx="23">
                  <c:v>-9.8503310263968711</c:v>
                </c:pt>
                <c:pt idx="24">
                  <c:v>-10.98911628305753</c:v>
                </c:pt>
                <c:pt idx="25">
                  <c:v>-12.168355732034977</c:v>
                </c:pt>
                <c:pt idx="26">
                  <c:v>-11.210624260180685</c:v>
                </c:pt>
                <c:pt idx="27">
                  <c:v>-12.855530333308682</c:v>
                </c:pt>
                <c:pt idx="28">
                  <c:v>-14.725107017050487</c:v>
                </c:pt>
                <c:pt idx="29">
                  <c:v>-15.469234370963639</c:v>
                </c:pt>
                <c:pt idx="30">
                  <c:v>-14.914087565710037</c:v>
                </c:pt>
                <c:pt idx="31">
                  <c:v>-15.332097136324109</c:v>
                </c:pt>
                <c:pt idx="32">
                  <c:v>-16.803407487052489</c:v>
                </c:pt>
                <c:pt idx="33">
                  <c:v>-16.39245655352261</c:v>
                </c:pt>
                <c:pt idx="34">
                  <c:v>-17.378737988286275</c:v>
                </c:pt>
                <c:pt idx="35">
                  <c:v>-17.842471185826668</c:v>
                </c:pt>
                <c:pt idx="36">
                  <c:v>-17.768782431556652</c:v>
                </c:pt>
                <c:pt idx="37">
                  <c:v>-16.268048111407023</c:v>
                </c:pt>
                <c:pt idx="38">
                  <c:v>-17.473693608607018</c:v>
                </c:pt>
                <c:pt idx="39">
                  <c:v>-18.568753725233357</c:v>
                </c:pt>
                <c:pt idx="40">
                  <c:v>-17.250492741760066</c:v>
                </c:pt>
                <c:pt idx="41">
                  <c:v>-17.573678502528971</c:v>
                </c:pt>
                <c:pt idx="42">
                  <c:v>-17.906759108017667</c:v>
                </c:pt>
                <c:pt idx="43">
                  <c:v>-17.290164220726126</c:v>
                </c:pt>
                <c:pt idx="44">
                  <c:v>-18.355731859362372</c:v>
                </c:pt>
                <c:pt idx="45">
                  <c:v>-18.469728701587027</c:v>
                </c:pt>
                <c:pt idx="46">
                  <c:v>-18.736425043304379</c:v>
                </c:pt>
                <c:pt idx="47">
                  <c:v>-17.857636720317764</c:v>
                </c:pt>
                <c:pt idx="48">
                  <c:v>-18.160656068534784</c:v>
                </c:pt>
                <c:pt idx="49">
                  <c:v>-18.247665391624551</c:v>
                </c:pt>
                <c:pt idx="50">
                  <c:v>-17.264239013867684</c:v>
                </c:pt>
                <c:pt idx="51">
                  <c:v>-18.485387328886603</c:v>
                </c:pt>
                <c:pt idx="52">
                  <c:v>-18.101496169208637</c:v>
                </c:pt>
                <c:pt idx="53">
                  <c:v>-18.57754813455735</c:v>
                </c:pt>
                <c:pt idx="54">
                  <c:v>-17.297530190157527</c:v>
                </c:pt>
                <c:pt idx="55">
                  <c:v>-17.723988777718763</c:v>
                </c:pt>
                <c:pt idx="56">
                  <c:v>-15.70405395891753</c:v>
                </c:pt>
                <c:pt idx="57">
                  <c:v>-16.781326857317001</c:v>
                </c:pt>
                <c:pt idx="58">
                  <c:v>-17.12368921146621</c:v>
                </c:pt>
                <c:pt idx="59">
                  <c:v>-16.343731328199588</c:v>
                </c:pt>
                <c:pt idx="60">
                  <c:v>-16.803947167261345</c:v>
                </c:pt>
                <c:pt idx="61">
                  <c:v>-15.745519379939823</c:v>
                </c:pt>
                <c:pt idx="62">
                  <c:v>-15.494560008383917</c:v>
                </c:pt>
                <c:pt idx="63">
                  <c:v>-15.277976101608125</c:v>
                </c:pt>
                <c:pt idx="64">
                  <c:v>-15.853719021298044</c:v>
                </c:pt>
                <c:pt idx="65">
                  <c:v>-14.382147890628282</c:v>
                </c:pt>
                <c:pt idx="66">
                  <c:v>-13.78176220317607</c:v>
                </c:pt>
                <c:pt idx="67">
                  <c:v>-14.030425419086884</c:v>
                </c:pt>
                <c:pt idx="68">
                  <c:v>-13.197588164182431</c:v>
                </c:pt>
                <c:pt idx="69">
                  <c:v>-13.323226759259931</c:v>
                </c:pt>
                <c:pt idx="70">
                  <c:v>-12.453329186661531</c:v>
                </c:pt>
                <c:pt idx="71">
                  <c:v>-12.013612920098918</c:v>
                </c:pt>
                <c:pt idx="72">
                  <c:v>-13.271082863237837</c:v>
                </c:pt>
                <c:pt idx="73">
                  <c:v>-12.570966036427041</c:v>
                </c:pt>
                <c:pt idx="74">
                  <c:v>-12.262641898441522</c:v>
                </c:pt>
                <c:pt idx="75">
                  <c:v>-12.143144328293397</c:v>
                </c:pt>
                <c:pt idx="76">
                  <c:v>-11.01165039077436</c:v>
                </c:pt>
                <c:pt idx="77">
                  <c:v>-11.118435264478356</c:v>
                </c:pt>
                <c:pt idx="78">
                  <c:v>-9.7533803434438724</c:v>
                </c:pt>
                <c:pt idx="79">
                  <c:v>-9.9922497219896869</c:v>
                </c:pt>
                <c:pt idx="80">
                  <c:v>-9.3576095781189679</c:v>
                </c:pt>
                <c:pt idx="81">
                  <c:v>-8.4980895717374096</c:v>
                </c:pt>
                <c:pt idx="82">
                  <c:v>-7.7191246042511832</c:v>
                </c:pt>
                <c:pt idx="83">
                  <c:v>-7.2056174263098782</c:v>
                </c:pt>
                <c:pt idx="84">
                  <c:v>-6.616603347229864</c:v>
                </c:pt>
                <c:pt idx="85">
                  <c:v>-6.3197923897426902</c:v>
                </c:pt>
                <c:pt idx="86">
                  <c:v>-6.3032335107860877</c:v>
                </c:pt>
                <c:pt idx="87">
                  <c:v>-6.1101143191917142</c:v>
                </c:pt>
                <c:pt idx="88">
                  <c:v>-5.5619859547203614</c:v>
                </c:pt>
                <c:pt idx="89">
                  <c:v>-5.33007793708164</c:v>
                </c:pt>
                <c:pt idx="90">
                  <c:v>-4.8586968500301229</c:v>
                </c:pt>
                <c:pt idx="91">
                  <c:v>-4.300194815145165</c:v>
                </c:pt>
                <c:pt idx="92">
                  <c:v>-4.8352716073270781</c:v>
                </c:pt>
                <c:pt idx="93">
                  <c:v>-4.2370609984273155</c:v>
                </c:pt>
                <c:pt idx="94">
                  <c:v>-4.5910577551552088</c:v>
                </c:pt>
                <c:pt idx="95">
                  <c:v>-3.5565950171047036</c:v>
                </c:pt>
                <c:pt idx="96">
                  <c:v>-3.1830058277510105</c:v>
                </c:pt>
                <c:pt idx="97">
                  <c:v>-3.1480316474437053</c:v>
                </c:pt>
                <c:pt idx="98">
                  <c:v>-2.1569273734353436</c:v>
                </c:pt>
                <c:pt idx="99">
                  <c:v>-1.2489060579136151</c:v>
                </c:pt>
                <c:pt idx="100">
                  <c:v>-1.06259866162477</c:v>
                </c:pt>
                <c:pt idx="101">
                  <c:v>-1.1886518583921521</c:v>
                </c:pt>
                <c:pt idx="102">
                  <c:v>-0.56986648627991843</c:v>
                </c:pt>
                <c:pt idx="103">
                  <c:v>0.57521340745730865</c:v>
                </c:pt>
                <c:pt idx="104">
                  <c:v>0.55667694582163685</c:v>
                </c:pt>
                <c:pt idx="105">
                  <c:v>1.3854193755919038</c:v>
                </c:pt>
                <c:pt idx="106">
                  <c:v>1.0847057573708989</c:v>
                </c:pt>
                <c:pt idx="107">
                  <c:v>2.3747105595534879</c:v>
                </c:pt>
                <c:pt idx="108">
                  <c:v>2.2957524927311641</c:v>
                </c:pt>
                <c:pt idx="109">
                  <c:v>3.2033443922784142</c:v>
                </c:pt>
                <c:pt idx="110">
                  <c:v>3.5804066416643083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E-5F41-8E68-233F9403FEAB}"/>
            </c:ext>
          </c:extLst>
        </c:ser>
        <c:ser>
          <c:idx val="17"/>
          <c:order val="1"/>
          <c:tx>
            <c:v>trace 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  <c:pt idx="0">
                  <c:v>1.6843705230202555</c:v>
                </c:pt>
                <c:pt idx="1">
                  <c:v>-1.8476520684070519</c:v>
                </c:pt>
                <c:pt idx="2">
                  <c:v>0.95488079598326903</c:v>
                </c:pt>
                <c:pt idx="3">
                  <c:v>0.60056395763556258</c:v>
                </c:pt>
                <c:pt idx="4">
                  <c:v>-0.50942136244428748</c:v>
                </c:pt>
                <c:pt idx="5">
                  <c:v>0.85130963735606435</c:v>
                </c:pt>
                <c:pt idx="6">
                  <c:v>-0.76123460142824351</c:v>
                </c:pt>
                <c:pt idx="7">
                  <c:v>-0.65712829125946204</c:v>
                </c:pt>
                <c:pt idx="8">
                  <c:v>-0.55894332182833073</c:v>
                </c:pt>
                <c:pt idx="9">
                  <c:v>7.9973185985445408E-2</c:v>
                </c:pt>
                <c:pt idx="10">
                  <c:v>0.47876673915132173</c:v>
                </c:pt>
                <c:pt idx="11">
                  <c:v>4.8109178530780383</c:v>
                </c:pt>
                <c:pt idx="12">
                  <c:v>7.0154015696010514</c:v>
                </c:pt>
                <c:pt idx="13">
                  <c:v>11.920506116042073</c:v>
                </c:pt>
                <c:pt idx="14">
                  <c:v>18.622741588541622</c:v>
                </c:pt>
                <c:pt idx="15">
                  <c:v>25.065518286597694</c:v>
                </c:pt>
                <c:pt idx="16">
                  <c:v>32.217434750362372</c:v>
                </c:pt>
                <c:pt idx="17">
                  <c:v>37.788331035738324</c:v>
                </c:pt>
                <c:pt idx="18">
                  <c:v>42.931992377874565</c:v>
                </c:pt>
                <c:pt idx="19">
                  <c:v>47.416935820570281</c:v>
                </c:pt>
                <c:pt idx="20">
                  <c:v>49.438960544934965</c:v>
                </c:pt>
                <c:pt idx="21">
                  <c:v>49.981775838374446</c:v>
                </c:pt>
                <c:pt idx="22">
                  <c:v>56.691038909652477</c:v>
                </c:pt>
                <c:pt idx="23">
                  <c:v>59.646934110421554</c:v>
                </c:pt>
                <c:pt idx="24">
                  <c:v>59.96463368417664</c:v>
                </c:pt>
                <c:pt idx="25">
                  <c:v>56.477770619850155</c:v>
                </c:pt>
                <c:pt idx="26">
                  <c:v>55.716891995812624</c:v>
                </c:pt>
                <c:pt idx="27">
                  <c:v>61.498038268157714</c:v>
                </c:pt>
                <c:pt idx="28">
                  <c:v>61.000016750941931</c:v>
                </c:pt>
                <c:pt idx="29">
                  <c:v>58.651939258125573</c:v>
                </c:pt>
                <c:pt idx="30">
                  <c:v>61.400452976034117</c:v>
                </c:pt>
                <c:pt idx="31">
                  <c:v>62.29712174547609</c:v>
                </c:pt>
                <c:pt idx="32">
                  <c:v>59.592252641033205</c:v>
                </c:pt>
                <c:pt idx="33">
                  <c:v>57.282796885821476</c:v>
                </c:pt>
                <c:pt idx="34">
                  <c:v>55.233409413232884</c:v>
                </c:pt>
                <c:pt idx="35">
                  <c:v>57.822925697401658</c:v>
                </c:pt>
                <c:pt idx="36">
                  <c:v>55.767891659144098</c:v>
                </c:pt>
                <c:pt idx="37">
                  <c:v>52.613215842235249</c:v>
                </c:pt>
                <c:pt idx="38">
                  <c:v>55.819541170941179</c:v>
                </c:pt>
                <c:pt idx="39">
                  <c:v>57.217475015155273</c:v>
                </c:pt>
                <c:pt idx="40">
                  <c:v>56.209890538448768</c:v>
                </c:pt>
                <c:pt idx="41">
                  <c:v>57.117098941698799</c:v>
                </c:pt>
                <c:pt idx="42">
                  <c:v>54.525745123821224</c:v>
                </c:pt>
                <c:pt idx="43">
                  <c:v>53.068633939540135</c:v>
                </c:pt>
                <c:pt idx="44">
                  <c:v>50.355996349201028</c:v>
                </c:pt>
                <c:pt idx="45">
                  <c:v>48.418655843835488</c:v>
                </c:pt>
                <c:pt idx="46">
                  <c:v>47.914676843876798</c:v>
                </c:pt>
                <c:pt idx="47">
                  <c:v>43.07509988343228</c:v>
                </c:pt>
                <c:pt idx="48">
                  <c:v>43.634943508924025</c:v>
                </c:pt>
                <c:pt idx="49">
                  <c:v>42.898276603438759</c:v>
                </c:pt>
                <c:pt idx="50">
                  <c:v>43.225108473384083</c:v>
                </c:pt>
                <c:pt idx="51">
                  <c:v>41.286567018767997</c:v>
                </c:pt>
                <c:pt idx="52">
                  <c:v>36.801098631503429</c:v>
                </c:pt>
                <c:pt idx="53">
                  <c:v>37.103684857098386</c:v>
                </c:pt>
                <c:pt idx="54">
                  <c:v>37.929927359235599</c:v>
                </c:pt>
                <c:pt idx="55">
                  <c:v>35.638317031090118</c:v>
                </c:pt>
                <c:pt idx="56">
                  <c:v>34.877298492298877</c:v>
                </c:pt>
                <c:pt idx="57">
                  <c:v>31.798692684349898</c:v>
                </c:pt>
                <c:pt idx="58">
                  <c:v>34.721950081451148</c:v>
                </c:pt>
                <c:pt idx="59">
                  <c:v>37.353917711361682</c:v>
                </c:pt>
                <c:pt idx="60">
                  <c:v>32.344675625074728</c:v>
                </c:pt>
                <c:pt idx="61">
                  <c:v>30.09660666514603</c:v>
                </c:pt>
                <c:pt idx="62">
                  <c:v>27.605363587191572</c:v>
                </c:pt>
                <c:pt idx="63">
                  <c:v>25.369032540747842</c:v>
                </c:pt>
                <c:pt idx="64">
                  <c:v>24.519719049039786</c:v>
                </c:pt>
                <c:pt idx="65">
                  <c:v>18.763544453842446</c:v>
                </c:pt>
                <c:pt idx="66">
                  <c:v>16.320693455608513</c:v>
                </c:pt>
                <c:pt idx="67">
                  <c:v>14.397718303222931</c:v>
                </c:pt>
                <c:pt idx="68">
                  <c:v>12.627901619656305</c:v>
                </c:pt>
                <c:pt idx="69">
                  <c:v>9.433095931196398</c:v>
                </c:pt>
                <c:pt idx="70">
                  <c:v>5.0105801173935278</c:v>
                </c:pt>
                <c:pt idx="71">
                  <c:v>0.49174935962629984</c:v>
                </c:pt>
                <c:pt idx="72">
                  <c:v>-1.9627826235174481</c:v>
                </c:pt>
                <c:pt idx="73">
                  <c:v>-7.8436732817584041</c:v>
                </c:pt>
                <c:pt idx="74">
                  <c:v>-6.7020289083941389</c:v>
                </c:pt>
                <c:pt idx="75">
                  <c:v>-3.4151275559561531</c:v>
                </c:pt>
                <c:pt idx="76">
                  <c:v>-0.56877625972437262</c:v>
                </c:pt>
                <c:pt idx="77">
                  <c:v>1.9610210464582678</c:v>
                </c:pt>
                <c:pt idx="78">
                  <c:v>4.3270064962858328</c:v>
                </c:pt>
                <c:pt idx="79">
                  <c:v>6.918461285715531</c:v>
                </c:pt>
                <c:pt idx="80">
                  <c:v>8.9788085353726661</c:v>
                </c:pt>
                <c:pt idx="81">
                  <c:v>10.695013786136844</c:v>
                </c:pt>
                <c:pt idx="82">
                  <c:v>11.091125537916916</c:v>
                </c:pt>
                <c:pt idx="83">
                  <c:v>10.092558596728866</c:v>
                </c:pt>
                <c:pt idx="84">
                  <c:v>13.059060804428768</c:v>
                </c:pt>
                <c:pt idx="85">
                  <c:v>11.800279459297293</c:v>
                </c:pt>
                <c:pt idx="86">
                  <c:v>10.766168798496221</c:v>
                </c:pt>
                <c:pt idx="87">
                  <c:v>13.949365452810744</c:v>
                </c:pt>
                <c:pt idx="88">
                  <c:v>11.408804853225938</c:v>
                </c:pt>
                <c:pt idx="89">
                  <c:v>10.106867966537919</c:v>
                </c:pt>
                <c:pt idx="90">
                  <c:v>8.5280506904322149</c:v>
                </c:pt>
                <c:pt idx="91">
                  <c:v>8.2534210290517542</c:v>
                </c:pt>
                <c:pt idx="92">
                  <c:v>5.0449158147029314</c:v>
                </c:pt>
                <c:pt idx="93">
                  <c:v>5.2321058211615892</c:v>
                </c:pt>
                <c:pt idx="94">
                  <c:v>4.9945557833595986</c:v>
                </c:pt>
                <c:pt idx="95">
                  <c:v>3.9561484633005066</c:v>
                </c:pt>
                <c:pt idx="96">
                  <c:v>2.3601396101305889</c:v>
                </c:pt>
                <c:pt idx="97">
                  <c:v>4.5007359486319753</c:v>
                </c:pt>
                <c:pt idx="98">
                  <c:v>4.3838993216870863</c:v>
                </c:pt>
                <c:pt idx="99">
                  <c:v>2.0294780534972885</c:v>
                </c:pt>
                <c:pt idx="100">
                  <c:v>2.2909628607997923</c:v>
                </c:pt>
                <c:pt idx="101">
                  <c:v>5.6092084328765166</c:v>
                </c:pt>
                <c:pt idx="102">
                  <c:v>5.7518229372857066</c:v>
                </c:pt>
                <c:pt idx="103">
                  <c:v>4.6582718607845779</c:v>
                </c:pt>
                <c:pt idx="104">
                  <c:v>2.2275984355720713</c:v>
                </c:pt>
                <c:pt idx="105">
                  <c:v>2.2904474107903465</c:v>
                </c:pt>
                <c:pt idx="106">
                  <c:v>0.27856242483183496</c:v>
                </c:pt>
                <c:pt idx="107">
                  <c:v>-0.16720707562452605</c:v>
                </c:pt>
                <c:pt idx="108">
                  <c:v>3.0771138238097486</c:v>
                </c:pt>
                <c:pt idx="109">
                  <c:v>1.5086247464247333</c:v>
                </c:pt>
                <c:pt idx="110">
                  <c:v>1.8886997863993671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DE-5F41-8E68-233F9403FEAB}"/>
            </c:ext>
          </c:extLst>
        </c:ser>
        <c:ser>
          <c:idx val="18"/>
          <c:order val="2"/>
          <c:tx>
            <c:v>trace 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  <c:pt idx="0">
                  <c:v>2.2356556517154931</c:v>
                </c:pt>
                <c:pt idx="1">
                  <c:v>2.5758095341169405</c:v>
                </c:pt>
                <c:pt idx="2">
                  <c:v>0.19746784992619032</c:v>
                </c:pt>
                <c:pt idx="3">
                  <c:v>2.1300216086871604</c:v>
                </c:pt>
                <c:pt idx="4">
                  <c:v>3.1419408744058268</c:v>
                </c:pt>
                <c:pt idx="5">
                  <c:v>0.83648824816159251</c:v>
                </c:pt>
                <c:pt idx="6">
                  <c:v>1.26411003996509</c:v>
                </c:pt>
                <c:pt idx="7">
                  <c:v>-3.0665072011420551</c:v>
                </c:pt>
                <c:pt idx="8">
                  <c:v>0.33278364183977949</c:v>
                </c:pt>
                <c:pt idx="9">
                  <c:v>-4.8363050618435395</c:v>
                </c:pt>
                <c:pt idx="10">
                  <c:v>-0.95933787334614018</c:v>
                </c:pt>
                <c:pt idx="11">
                  <c:v>-4.154023381327411</c:v>
                </c:pt>
                <c:pt idx="12">
                  <c:v>-2.1211630961613039</c:v>
                </c:pt>
                <c:pt idx="13">
                  <c:v>-3.2655103714292526</c:v>
                </c:pt>
                <c:pt idx="14">
                  <c:v>-2.0206306865834378</c:v>
                </c:pt>
                <c:pt idx="15">
                  <c:v>-4.2505797210283092</c:v>
                </c:pt>
                <c:pt idx="16">
                  <c:v>-2.9618595124761842</c:v>
                </c:pt>
                <c:pt idx="17">
                  <c:v>-3.4346523068149137</c:v>
                </c:pt>
                <c:pt idx="18">
                  <c:v>-3.444451448574041</c:v>
                </c:pt>
                <c:pt idx="19">
                  <c:v>-2.2658113873115493</c:v>
                </c:pt>
                <c:pt idx="20">
                  <c:v>-4.4953265885431293</c:v>
                </c:pt>
                <c:pt idx="21">
                  <c:v>-3.245357748366458</c:v>
                </c:pt>
                <c:pt idx="22">
                  <c:v>-4.2729185136921055</c:v>
                </c:pt>
                <c:pt idx="23">
                  <c:v>-0.40670764828486744</c:v>
                </c:pt>
                <c:pt idx="24">
                  <c:v>-4.3291111994032541</c:v>
                </c:pt>
                <c:pt idx="25">
                  <c:v>-4.8563060786619472</c:v>
                </c:pt>
                <c:pt idx="26">
                  <c:v>-4.4602632677814862</c:v>
                </c:pt>
                <c:pt idx="27">
                  <c:v>-4.0058213125327304</c:v>
                </c:pt>
                <c:pt idx="28">
                  <c:v>-4.1448004711423314</c:v>
                </c:pt>
                <c:pt idx="29">
                  <c:v>-4.3717527515341379</c:v>
                </c:pt>
                <c:pt idx="30">
                  <c:v>-5.6361052547736659</c:v>
                </c:pt>
                <c:pt idx="31">
                  <c:v>-3.611857050743065</c:v>
                </c:pt>
                <c:pt idx="32">
                  <c:v>-4.7119501917657214</c:v>
                </c:pt>
                <c:pt idx="33">
                  <c:v>-4.2827652064670074</c:v>
                </c:pt>
                <c:pt idx="34">
                  <c:v>-4.9765977132635602</c:v>
                </c:pt>
                <c:pt idx="35">
                  <c:v>-4.4735089204423115</c:v>
                </c:pt>
                <c:pt idx="36">
                  <c:v>-5.3391624888076494</c:v>
                </c:pt>
                <c:pt idx="37">
                  <c:v>-5.4039370392845978</c:v>
                </c:pt>
                <c:pt idx="38">
                  <c:v>-3.6178285735973765</c:v>
                </c:pt>
                <c:pt idx="39">
                  <c:v>-7.222683289633042</c:v>
                </c:pt>
                <c:pt idx="40">
                  <c:v>-3.871901983168974</c:v>
                </c:pt>
                <c:pt idx="41">
                  <c:v>-5.3573385992045663</c:v>
                </c:pt>
                <c:pt idx="42">
                  <c:v>-4.3301349776399229</c:v>
                </c:pt>
                <c:pt idx="43">
                  <c:v>-5.6587923363918939</c:v>
                </c:pt>
                <c:pt idx="44">
                  <c:v>-4.5910903084070389</c:v>
                </c:pt>
                <c:pt idx="45">
                  <c:v>-5.3350388917048086</c:v>
                </c:pt>
                <c:pt idx="46">
                  <c:v>-3.7638479184091107</c:v>
                </c:pt>
                <c:pt idx="47">
                  <c:v>-6.0554184398623789</c:v>
                </c:pt>
                <c:pt idx="48">
                  <c:v>-7.1144739118982931</c:v>
                </c:pt>
                <c:pt idx="49">
                  <c:v>-7.0021931912168043</c:v>
                </c:pt>
                <c:pt idx="50">
                  <c:v>-5.3238577285959776</c:v>
                </c:pt>
                <c:pt idx="51">
                  <c:v>-4.620003877036658</c:v>
                </c:pt>
                <c:pt idx="52">
                  <c:v>-6.0552292450438783</c:v>
                </c:pt>
                <c:pt idx="53">
                  <c:v>-6.2477603402121451</c:v>
                </c:pt>
                <c:pt idx="54">
                  <c:v>-8.6299533044926982</c:v>
                </c:pt>
                <c:pt idx="55">
                  <c:v>-8.0412918460706422</c:v>
                </c:pt>
                <c:pt idx="56">
                  <c:v>-8.531980850863679</c:v>
                </c:pt>
                <c:pt idx="57">
                  <c:v>-9.6434555371022501</c:v>
                </c:pt>
                <c:pt idx="58">
                  <c:v>-8.1558602244233303</c:v>
                </c:pt>
                <c:pt idx="59">
                  <c:v>-9.1685186233287368</c:v>
                </c:pt>
                <c:pt idx="60">
                  <c:v>-7.4154791184693671</c:v>
                </c:pt>
                <c:pt idx="61">
                  <c:v>-7.6456164993702664</c:v>
                </c:pt>
                <c:pt idx="62">
                  <c:v>-5.1765182635131861</c:v>
                </c:pt>
                <c:pt idx="63">
                  <c:v>-7.7743487446818946</c:v>
                </c:pt>
                <c:pt idx="64">
                  <c:v>-5.2220593564151629</c:v>
                </c:pt>
                <c:pt idx="65">
                  <c:v>-6.4789073410190117</c:v>
                </c:pt>
                <c:pt idx="66">
                  <c:v>-5.5556793683449701</c:v>
                </c:pt>
                <c:pt idx="67">
                  <c:v>-5.0530933365607762</c:v>
                </c:pt>
                <c:pt idx="68">
                  <c:v>-6.216694035540379</c:v>
                </c:pt>
                <c:pt idx="69">
                  <c:v>-4.2518222310703901</c:v>
                </c:pt>
                <c:pt idx="70">
                  <c:v>-5.2204025183368348</c:v>
                </c:pt>
                <c:pt idx="71">
                  <c:v>-5.7150147656392463</c:v>
                </c:pt>
                <c:pt idx="72">
                  <c:v>-4.8058495685927678</c:v>
                </c:pt>
                <c:pt idx="73">
                  <c:v>-6.1574761044286053</c:v>
                </c:pt>
                <c:pt idx="74">
                  <c:v>-4.6643813193386547</c:v>
                </c:pt>
                <c:pt idx="75">
                  <c:v>-4.5830351758461818</c:v>
                </c:pt>
                <c:pt idx="76">
                  <c:v>-1.8443870204615611</c:v>
                </c:pt>
                <c:pt idx="77">
                  <c:v>-2.0537086096466757</c:v>
                </c:pt>
                <c:pt idx="78">
                  <c:v>-1.2408390249586863</c:v>
                </c:pt>
                <c:pt idx="79">
                  <c:v>-0.28414119184665237</c:v>
                </c:pt>
                <c:pt idx="80">
                  <c:v>-2.7561399965455307</c:v>
                </c:pt>
                <c:pt idx="81">
                  <c:v>-1.727811370368677</c:v>
                </c:pt>
                <c:pt idx="82">
                  <c:v>-4.3100082916794245</c:v>
                </c:pt>
                <c:pt idx="83">
                  <c:v>-3.0485024788394912</c:v>
                </c:pt>
                <c:pt idx="84">
                  <c:v>-4.1063393785182498</c:v>
                </c:pt>
                <c:pt idx="85">
                  <c:v>-2.6439505389453855</c:v>
                </c:pt>
                <c:pt idx="86">
                  <c:v>-3.602515093659219</c:v>
                </c:pt>
                <c:pt idx="87">
                  <c:v>-1.5074275583523411</c:v>
                </c:pt>
                <c:pt idx="88">
                  <c:v>-2.3319329382407017</c:v>
                </c:pt>
                <c:pt idx="89">
                  <c:v>-1.8332716799066753</c:v>
                </c:pt>
                <c:pt idx="90">
                  <c:v>0.50948129762510941</c:v>
                </c:pt>
                <c:pt idx="91">
                  <c:v>-1.4078846550278228</c:v>
                </c:pt>
                <c:pt idx="92">
                  <c:v>-0.42659892218688578</c:v>
                </c:pt>
                <c:pt idx="93">
                  <c:v>-1.9300664300755863</c:v>
                </c:pt>
                <c:pt idx="94">
                  <c:v>-1.6057357639903167</c:v>
                </c:pt>
                <c:pt idx="95">
                  <c:v>-2.6960777630872106</c:v>
                </c:pt>
                <c:pt idx="96">
                  <c:v>-0.82060400281021351</c:v>
                </c:pt>
                <c:pt idx="97">
                  <c:v>-0.17557925447530101</c:v>
                </c:pt>
                <c:pt idx="98">
                  <c:v>-1.1467217773074907</c:v>
                </c:pt>
                <c:pt idx="99">
                  <c:v>0.16034774787845096</c:v>
                </c:pt>
                <c:pt idx="100">
                  <c:v>-1.815695110899717</c:v>
                </c:pt>
                <c:pt idx="101">
                  <c:v>-1.8716275005548764</c:v>
                </c:pt>
                <c:pt idx="102">
                  <c:v>-0.32545579653639783</c:v>
                </c:pt>
                <c:pt idx="103">
                  <c:v>-1.2704129486969762</c:v>
                </c:pt>
                <c:pt idx="104">
                  <c:v>-0.70942533302637134</c:v>
                </c:pt>
                <c:pt idx="105">
                  <c:v>2.5404453748831671E-2</c:v>
                </c:pt>
                <c:pt idx="106">
                  <c:v>-0.75691369041884127</c:v>
                </c:pt>
                <c:pt idx="107">
                  <c:v>0.23331252057535937</c:v>
                </c:pt>
                <c:pt idx="108">
                  <c:v>1.5015681018672165</c:v>
                </c:pt>
                <c:pt idx="109">
                  <c:v>3.2982242975934524</c:v>
                </c:pt>
                <c:pt idx="110">
                  <c:v>2.1614518395888922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DE-5F41-8E68-233F9403FEAB}"/>
            </c:ext>
          </c:extLst>
        </c:ser>
        <c:ser>
          <c:idx val="19"/>
          <c:order val="3"/>
          <c:tx>
            <c:v>trace 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  <c:pt idx="0">
                  <c:v>0.31357166149384552</c:v>
                </c:pt>
                <c:pt idx="1">
                  <c:v>-0.36543825116355322</c:v>
                </c:pt>
                <c:pt idx="2">
                  <c:v>-0.15519587042823063</c:v>
                </c:pt>
                <c:pt idx="3">
                  <c:v>-0.8161943713915043</c:v>
                </c:pt>
                <c:pt idx="4">
                  <c:v>0.42857789892861015</c:v>
                </c:pt>
                <c:pt idx="5">
                  <c:v>-1.2771136533693168</c:v>
                </c:pt>
                <c:pt idx="6">
                  <c:v>3.1372538724316215</c:v>
                </c:pt>
                <c:pt idx="7">
                  <c:v>0.14860643716572652</c:v>
                </c:pt>
                <c:pt idx="8">
                  <c:v>-0.64793746779244898</c:v>
                </c:pt>
                <c:pt idx="9">
                  <c:v>-0.8179968455445451</c:v>
                </c:pt>
                <c:pt idx="10">
                  <c:v>1.5760122036944972</c:v>
                </c:pt>
                <c:pt idx="11">
                  <c:v>-0.60381490587617936</c:v>
                </c:pt>
                <c:pt idx="12">
                  <c:v>-1.1720825131398445</c:v>
                </c:pt>
                <c:pt idx="13">
                  <c:v>-3.614236138057378</c:v>
                </c:pt>
                <c:pt idx="14">
                  <c:v>-6.7415366183138081</c:v>
                </c:pt>
                <c:pt idx="15">
                  <c:v>-6.676173936094945</c:v>
                </c:pt>
                <c:pt idx="16">
                  <c:v>-8.0367198786858882</c:v>
                </c:pt>
                <c:pt idx="17">
                  <c:v>-12.544877144746335</c:v>
                </c:pt>
                <c:pt idx="18">
                  <c:v>-15.873111047797403</c:v>
                </c:pt>
                <c:pt idx="19">
                  <c:v>-19.755041868864538</c:v>
                </c:pt>
                <c:pt idx="20">
                  <c:v>-21.578443684146041</c:v>
                </c:pt>
                <c:pt idx="21">
                  <c:v>-24.447204360692879</c:v>
                </c:pt>
                <c:pt idx="22">
                  <c:v>-26.050795334054676</c:v>
                </c:pt>
                <c:pt idx="23">
                  <c:v>-26.481296979245268</c:v>
                </c:pt>
                <c:pt idx="24">
                  <c:v>-28.419234133968601</c:v>
                </c:pt>
                <c:pt idx="25">
                  <c:v>-28.755264521469275</c:v>
                </c:pt>
                <c:pt idx="26">
                  <c:v>-29.82479080225075</c:v>
                </c:pt>
                <c:pt idx="27">
                  <c:v>-29.527460310064807</c:v>
                </c:pt>
                <c:pt idx="28">
                  <c:v>-30.320436851251227</c:v>
                </c:pt>
                <c:pt idx="29">
                  <c:v>-29.764075730097407</c:v>
                </c:pt>
                <c:pt idx="30">
                  <c:v>-29.083151990792942</c:v>
                </c:pt>
                <c:pt idx="31">
                  <c:v>-28.571810672832076</c:v>
                </c:pt>
                <c:pt idx="32">
                  <c:v>-27.208419633248472</c:v>
                </c:pt>
                <c:pt idx="33">
                  <c:v>-28.257770669573734</c:v>
                </c:pt>
                <c:pt idx="34">
                  <c:v>-29.306261141648903</c:v>
                </c:pt>
                <c:pt idx="35">
                  <c:v>-28.422899221319319</c:v>
                </c:pt>
                <c:pt idx="36">
                  <c:v>-28.543433708643544</c:v>
                </c:pt>
                <c:pt idx="37">
                  <c:v>-28.43219612232059</c:v>
                </c:pt>
                <c:pt idx="38">
                  <c:v>-26.878784091223899</c:v>
                </c:pt>
                <c:pt idx="39">
                  <c:v>-25.711183168330791</c:v>
                </c:pt>
                <c:pt idx="40">
                  <c:v>-24.414380935260315</c:v>
                </c:pt>
                <c:pt idx="41">
                  <c:v>-22.82401685953694</c:v>
                </c:pt>
                <c:pt idx="42">
                  <c:v>-22.331634037616848</c:v>
                </c:pt>
                <c:pt idx="43">
                  <c:v>-21.517339242986765</c:v>
                </c:pt>
                <c:pt idx="44">
                  <c:v>-21.406126968657965</c:v>
                </c:pt>
                <c:pt idx="45">
                  <c:v>-20.267941155449385</c:v>
                </c:pt>
                <c:pt idx="46">
                  <c:v>-18.532148701529199</c:v>
                </c:pt>
                <c:pt idx="47">
                  <c:v>-17.954928735923271</c:v>
                </c:pt>
                <c:pt idx="48">
                  <c:v>-16.623828739720228</c:v>
                </c:pt>
                <c:pt idx="49">
                  <c:v>-15.288321282041375</c:v>
                </c:pt>
                <c:pt idx="50">
                  <c:v>-14.37263291962141</c:v>
                </c:pt>
                <c:pt idx="51">
                  <c:v>-12.913563180472758</c:v>
                </c:pt>
                <c:pt idx="52">
                  <c:v>-11.640823479068956</c:v>
                </c:pt>
                <c:pt idx="53">
                  <c:v>-11.590276101796505</c:v>
                </c:pt>
                <c:pt idx="54">
                  <c:v>-10.781925134052889</c:v>
                </c:pt>
                <c:pt idx="55">
                  <c:v>-9.1040616164871206</c:v>
                </c:pt>
                <c:pt idx="56">
                  <c:v>-10.643366815826544</c:v>
                </c:pt>
                <c:pt idx="57">
                  <c:v>-8.7604065942776845</c:v>
                </c:pt>
                <c:pt idx="58">
                  <c:v>-7.2918260199284797</c:v>
                </c:pt>
                <c:pt idx="59">
                  <c:v>-7.422297441305961</c:v>
                </c:pt>
                <c:pt idx="60">
                  <c:v>-7.8563742693441156</c:v>
                </c:pt>
                <c:pt idx="61">
                  <c:v>-7.2982022954182071</c:v>
                </c:pt>
                <c:pt idx="62">
                  <c:v>-6.9802319467192273</c:v>
                </c:pt>
                <c:pt idx="63">
                  <c:v>-6.602296694981022</c:v>
                </c:pt>
                <c:pt idx="64">
                  <c:v>-6.5085905056673568</c:v>
                </c:pt>
                <c:pt idx="65">
                  <c:v>-6.0449389778342928</c:v>
                </c:pt>
                <c:pt idx="66">
                  <c:v>-6.1170239064577432</c:v>
                </c:pt>
                <c:pt idx="67">
                  <c:v>-4.7830585335766429</c:v>
                </c:pt>
                <c:pt idx="68">
                  <c:v>-4.9181046843164387</c:v>
                </c:pt>
                <c:pt idx="69">
                  <c:v>-5.7403378547427168</c:v>
                </c:pt>
                <c:pt idx="70">
                  <c:v>-3.8110829907611188</c:v>
                </c:pt>
                <c:pt idx="71">
                  <c:v>-4.7067065922287838</c:v>
                </c:pt>
                <c:pt idx="72">
                  <c:v>-4.4228191062828479</c:v>
                </c:pt>
                <c:pt idx="73">
                  <c:v>-5.5783625124048601</c:v>
                </c:pt>
                <c:pt idx="74">
                  <c:v>-5.7564575470001449</c:v>
                </c:pt>
                <c:pt idx="75">
                  <c:v>-5.036322009590263</c:v>
                </c:pt>
                <c:pt idx="76">
                  <c:v>-5.0865512383798102</c:v>
                </c:pt>
                <c:pt idx="77">
                  <c:v>-3.0976299464230488</c:v>
                </c:pt>
                <c:pt idx="78">
                  <c:v>-3.0332623257181952</c:v>
                </c:pt>
                <c:pt idx="79">
                  <c:v>-4.4800410817190963</c:v>
                </c:pt>
                <c:pt idx="80">
                  <c:v>-3.4486693718266013</c:v>
                </c:pt>
                <c:pt idx="81">
                  <c:v>-3.1185935668655409</c:v>
                </c:pt>
                <c:pt idx="82">
                  <c:v>-3.4995163303522445</c:v>
                </c:pt>
                <c:pt idx="83">
                  <c:v>-4.4191473774017398</c:v>
                </c:pt>
                <c:pt idx="84">
                  <c:v>-3.0542569654515672</c:v>
                </c:pt>
                <c:pt idx="85">
                  <c:v>-3.4680474822604208</c:v>
                </c:pt>
                <c:pt idx="86">
                  <c:v>-2.2329833084161828</c:v>
                </c:pt>
                <c:pt idx="87">
                  <c:v>-2.6195474773674596</c:v>
                </c:pt>
                <c:pt idx="88">
                  <c:v>-2.2407142980898946</c:v>
                </c:pt>
                <c:pt idx="89">
                  <c:v>-3.8535783055945538</c:v>
                </c:pt>
                <c:pt idx="90">
                  <c:v>-2.21981133350452</c:v>
                </c:pt>
                <c:pt idx="91">
                  <c:v>-3.002188020914816</c:v>
                </c:pt>
                <c:pt idx="92">
                  <c:v>-3.1604577961142648</c:v>
                </c:pt>
                <c:pt idx="93">
                  <c:v>-2.5010594793187146</c:v>
                </c:pt>
                <c:pt idx="94">
                  <c:v>-3.2359747015323301</c:v>
                </c:pt>
                <c:pt idx="95">
                  <c:v>-0.88779977703673096</c:v>
                </c:pt>
                <c:pt idx="96">
                  <c:v>-3.2057225907166704</c:v>
                </c:pt>
                <c:pt idx="97">
                  <c:v>-4.100663048745842</c:v>
                </c:pt>
                <c:pt idx="98">
                  <c:v>-4.3358913176439984</c:v>
                </c:pt>
                <c:pt idx="99">
                  <c:v>-2.5447315846702923</c:v>
                </c:pt>
                <c:pt idx="100">
                  <c:v>-2.3085697723816674</c:v>
                </c:pt>
                <c:pt idx="101">
                  <c:v>-2.2197915851503232</c:v>
                </c:pt>
                <c:pt idx="102">
                  <c:v>-1.8642012202180849</c:v>
                </c:pt>
                <c:pt idx="103">
                  <c:v>-0.70219033600842662</c:v>
                </c:pt>
                <c:pt idx="104">
                  <c:v>-0.62096026900789847</c:v>
                </c:pt>
                <c:pt idx="105">
                  <c:v>-8.5910151987161912E-2</c:v>
                </c:pt>
                <c:pt idx="106">
                  <c:v>-0.75473207710685275</c:v>
                </c:pt>
                <c:pt idx="107">
                  <c:v>1.637394876181852</c:v>
                </c:pt>
                <c:pt idx="108">
                  <c:v>1.2892059414667609</c:v>
                </c:pt>
                <c:pt idx="109">
                  <c:v>2.1960106498280472</c:v>
                </c:pt>
                <c:pt idx="110">
                  <c:v>2.0656064080594132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E-5F41-8E68-233F9403FEAB}"/>
            </c:ext>
          </c:extLst>
        </c:ser>
        <c:ser>
          <c:idx val="20"/>
          <c:order val="4"/>
          <c:tx>
            <c:v>trace 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  <c:pt idx="0">
                  <c:v>3.0164538399918994</c:v>
                </c:pt>
                <c:pt idx="1">
                  <c:v>3.5305886571458664</c:v>
                </c:pt>
                <c:pt idx="2">
                  <c:v>3.6636830409769234</c:v>
                </c:pt>
                <c:pt idx="3">
                  <c:v>3.5870177827379632</c:v>
                </c:pt>
                <c:pt idx="4">
                  <c:v>1.3192567985335519</c:v>
                </c:pt>
                <c:pt idx="5">
                  <c:v>-1.7064609551775041</c:v>
                </c:pt>
                <c:pt idx="6">
                  <c:v>-0.95093886218717683</c:v>
                </c:pt>
                <c:pt idx="7">
                  <c:v>-2.5612921965330289</c:v>
                </c:pt>
                <c:pt idx="8">
                  <c:v>-2.2315357359253807</c:v>
                </c:pt>
                <c:pt idx="9">
                  <c:v>-1.1197298724253648</c:v>
                </c:pt>
                <c:pt idx="10">
                  <c:v>-1.8331255061914999</c:v>
                </c:pt>
                <c:pt idx="11">
                  <c:v>0.31940301381249597</c:v>
                </c:pt>
                <c:pt idx="12">
                  <c:v>0.30641868953579138</c:v>
                </c:pt>
                <c:pt idx="13">
                  <c:v>1.6420181008937687</c:v>
                </c:pt>
                <c:pt idx="14">
                  <c:v>-1.2787756088666498</c:v>
                </c:pt>
                <c:pt idx="15">
                  <c:v>0.73358907703612619</c:v>
                </c:pt>
                <c:pt idx="16">
                  <c:v>0.38081936405070643</c:v>
                </c:pt>
                <c:pt idx="17">
                  <c:v>1.7416672308125503</c:v>
                </c:pt>
                <c:pt idx="18">
                  <c:v>5.6962196793380393</c:v>
                </c:pt>
                <c:pt idx="19">
                  <c:v>12.316806648744612</c:v>
                </c:pt>
                <c:pt idx="20">
                  <c:v>15.736789806108655</c:v>
                </c:pt>
                <c:pt idx="21">
                  <c:v>22.075729062988607</c:v>
                </c:pt>
                <c:pt idx="22">
                  <c:v>24.295647725427575</c:v>
                </c:pt>
                <c:pt idx="23">
                  <c:v>32.93563228016523</c:v>
                </c:pt>
                <c:pt idx="24">
                  <c:v>36.733938596114236</c:v>
                </c:pt>
                <c:pt idx="25">
                  <c:v>37.144730974845515</c:v>
                </c:pt>
                <c:pt idx="26">
                  <c:v>43.045448944152369</c:v>
                </c:pt>
                <c:pt idx="27">
                  <c:v>43.583021467080371</c:v>
                </c:pt>
                <c:pt idx="28">
                  <c:v>51.893919587725044</c:v>
                </c:pt>
                <c:pt idx="29">
                  <c:v>47.241303398884739</c:v>
                </c:pt>
                <c:pt idx="30">
                  <c:v>50.514360201885587</c:v>
                </c:pt>
                <c:pt idx="31">
                  <c:v>49.524755777878013</c:v>
                </c:pt>
                <c:pt idx="32">
                  <c:v>48.439072908816136</c:v>
                </c:pt>
                <c:pt idx="33">
                  <c:v>42.600152897897061</c:v>
                </c:pt>
                <c:pt idx="34">
                  <c:v>40.438739336597422</c:v>
                </c:pt>
                <c:pt idx="35">
                  <c:v>30.299494370496443</c:v>
                </c:pt>
                <c:pt idx="36">
                  <c:v>25.523811798448126</c:v>
                </c:pt>
                <c:pt idx="37">
                  <c:v>19.979325938715789</c:v>
                </c:pt>
                <c:pt idx="38">
                  <c:v>18.28221899740571</c:v>
                </c:pt>
                <c:pt idx="39">
                  <c:v>10.165361067877113</c:v>
                </c:pt>
                <c:pt idx="40">
                  <c:v>8.9422417200363231</c:v>
                </c:pt>
                <c:pt idx="41">
                  <c:v>6.255007890178101</c:v>
                </c:pt>
                <c:pt idx="42">
                  <c:v>3.1663514164132427</c:v>
                </c:pt>
                <c:pt idx="43">
                  <c:v>0.21899255434678386</c:v>
                </c:pt>
                <c:pt idx="44">
                  <c:v>-0.96621074857979605</c:v>
                </c:pt>
                <c:pt idx="45">
                  <c:v>-4.3864788562030821</c:v>
                </c:pt>
                <c:pt idx="46">
                  <c:v>-4.6843298201452876</c:v>
                </c:pt>
                <c:pt idx="47">
                  <c:v>-5.7351350117417965</c:v>
                </c:pt>
                <c:pt idx="48">
                  <c:v>-9.2256547687990498</c:v>
                </c:pt>
                <c:pt idx="49">
                  <c:v>-8.7190980398647397</c:v>
                </c:pt>
                <c:pt idx="50">
                  <c:v>-11.224278970575366</c:v>
                </c:pt>
                <c:pt idx="51">
                  <c:v>-10.267547668845832</c:v>
                </c:pt>
                <c:pt idx="52">
                  <c:v>-11.308192875064179</c:v>
                </c:pt>
                <c:pt idx="53">
                  <c:v>-12.985316371085871</c:v>
                </c:pt>
                <c:pt idx="54">
                  <c:v>-12.71194236633777</c:v>
                </c:pt>
                <c:pt idx="55">
                  <c:v>-14.609320739984902</c:v>
                </c:pt>
                <c:pt idx="56">
                  <c:v>-15.931661819110202</c:v>
                </c:pt>
                <c:pt idx="57">
                  <c:v>-14.839122735211177</c:v>
                </c:pt>
                <c:pt idx="58">
                  <c:v>-12.991544850772488</c:v>
                </c:pt>
                <c:pt idx="59">
                  <c:v>-14.486559339541849</c:v>
                </c:pt>
                <c:pt idx="60">
                  <c:v>-16.484968365697128</c:v>
                </c:pt>
                <c:pt idx="61">
                  <c:v>-14.662654874728148</c:v>
                </c:pt>
                <c:pt idx="62">
                  <c:v>-14.097334073526428</c:v>
                </c:pt>
                <c:pt idx="63">
                  <c:v>-15.57777997995727</c:v>
                </c:pt>
                <c:pt idx="64">
                  <c:v>-13.513562489665743</c:v>
                </c:pt>
                <c:pt idx="65">
                  <c:v>-15.883318287212781</c:v>
                </c:pt>
                <c:pt idx="66">
                  <c:v>-15.000403131031383</c:v>
                </c:pt>
                <c:pt idx="67">
                  <c:v>-16.743719955027309</c:v>
                </c:pt>
                <c:pt idx="68">
                  <c:v>-15.462637271345637</c:v>
                </c:pt>
                <c:pt idx="69">
                  <c:v>-16.208909786924224</c:v>
                </c:pt>
                <c:pt idx="70">
                  <c:v>-19.075838852898165</c:v>
                </c:pt>
                <c:pt idx="71">
                  <c:v>-17.389476283914394</c:v>
                </c:pt>
                <c:pt idx="72">
                  <c:v>-15.42238659471858</c:v>
                </c:pt>
                <c:pt idx="73">
                  <c:v>-16.532016374674601</c:v>
                </c:pt>
                <c:pt idx="74">
                  <c:v>-15.535344751951444</c:v>
                </c:pt>
                <c:pt idx="75">
                  <c:v>-17.174971583153056</c:v>
                </c:pt>
                <c:pt idx="76">
                  <c:v>-17.529188084498241</c:v>
                </c:pt>
                <c:pt idx="77">
                  <c:v>-13.786479918625302</c:v>
                </c:pt>
                <c:pt idx="78">
                  <c:v>-17.017758562654009</c:v>
                </c:pt>
                <c:pt idx="79">
                  <c:v>-17.346414545017492</c:v>
                </c:pt>
                <c:pt idx="80">
                  <c:v>-19.262266805548204</c:v>
                </c:pt>
                <c:pt idx="81">
                  <c:v>-14.79821017153731</c:v>
                </c:pt>
                <c:pt idx="82">
                  <c:v>-17.863054698498072</c:v>
                </c:pt>
                <c:pt idx="83">
                  <c:v>-17.693892822888831</c:v>
                </c:pt>
                <c:pt idx="84">
                  <c:v>-18.351883700173136</c:v>
                </c:pt>
                <c:pt idx="85">
                  <c:v>-17.014935582996973</c:v>
                </c:pt>
                <c:pt idx="86">
                  <c:v>-16.213305781282912</c:v>
                </c:pt>
                <c:pt idx="87">
                  <c:v>-17.370789665399759</c:v>
                </c:pt>
                <c:pt idx="88">
                  <c:v>-15.11704353942482</c:v>
                </c:pt>
                <c:pt idx="89">
                  <c:v>-14.356086100153117</c:v>
                </c:pt>
                <c:pt idx="90">
                  <c:v>-15.287015484731906</c:v>
                </c:pt>
                <c:pt idx="91">
                  <c:v>-14.329686297408999</c:v>
                </c:pt>
                <c:pt idx="92">
                  <c:v>-13.061975702132678</c:v>
                </c:pt>
                <c:pt idx="93">
                  <c:v>-10.542059912753761</c:v>
                </c:pt>
                <c:pt idx="94">
                  <c:v>-9.0950326602590721</c:v>
                </c:pt>
                <c:pt idx="95">
                  <c:v>-8.4881348956111076</c:v>
                </c:pt>
                <c:pt idx="96">
                  <c:v>-7.6624582642871069</c:v>
                </c:pt>
                <c:pt idx="97">
                  <c:v>-2.7929652428382834</c:v>
                </c:pt>
                <c:pt idx="98">
                  <c:v>-1.268618107881293</c:v>
                </c:pt>
                <c:pt idx="99">
                  <c:v>-1.916965131391251</c:v>
                </c:pt>
                <c:pt idx="100">
                  <c:v>-0.95492878848444152</c:v>
                </c:pt>
                <c:pt idx="101">
                  <c:v>0.24277414718326171</c:v>
                </c:pt>
                <c:pt idx="102">
                  <c:v>2.1510555782302632</c:v>
                </c:pt>
                <c:pt idx="103">
                  <c:v>3.0817995259699473</c:v>
                </c:pt>
                <c:pt idx="104">
                  <c:v>3.1771677464625863</c:v>
                </c:pt>
                <c:pt idx="105">
                  <c:v>5.0692148211142767</c:v>
                </c:pt>
                <c:pt idx="106">
                  <c:v>7.2998058370331433</c:v>
                </c:pt>
                <c:pt idx="107">
                  <c:v>6.6805008625881692</c:v>
                </c:pt>
                <c:pt idx="108">
                  <c:v>10.324188082967298</c:v>
                </c:pt>
                <c:pt idx="109">
                  <c:v>10.895975429996554</c:v>
                </c:pt>
                <c:pt idx="110">
                  <c:v>12.097314446480041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E-5F41-8E68-233F9403FEAB}"/>
            </c:ext>
          </c:extLst>
        </c:ser>
        <c:ser>
          <c:idx val="21"/>
          <c:order val="5"/>
          <c:tx>
            <c:v>trace 6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  <c:pt idx="0">
                  <c:v>-0.16589184713249938</c:v>
                </c:pt>
                <c:pt idx="1">
                  <c:v>0.41683189187026704</c:v>
                </c:pt>
                <c:pt idx="2">
                  <c:v>0.51374484381228036</c:v>
                </c:pt>
                <c:pt idx="3">
                  <c:v>-1.5752866450273562</c:v>
                </c:pt>
                <c:pt idx="4">
                  <c:v>-0.42731693777585944</c:v>
                </c:pt>
                <c:pt idx="5">
                  <c:v>1.7987775812337898</c:v>
                </c:pt>
                <c:pt idx="6">
                  <c:v>2.0431277441059872</c:v>
                </c:pt>
                <c:pt idx="7">
                  <c:v>0.39733083018577053</c:v>
                </c:pt>
                <c:pt idx="8">
                  <c:v>-1.6832176140545707</c:v>
                </c:pt>
                <c:pt idx="9">
                  <c:v>-1.0671598024800215</c:v>
                </c:pt>
                <c:pt idx="10">
                  <c:v>1.1647791907510336</c:v>
                </c:pt>
                <c:pt idx="11">
                  <c:v>0.12686480967612943</c:v>
                </c:pt>
                <c:pt idx="12">
                  <c:v>1.0217791910785554</c:v>
                </c:pt>
                <c:pt idx="13">
                  <c:v>1.2518481502706089</c:v>
                </c:pt>
                <c:pt idx="14">
                  <c:v>2.8899489919289478</c:v>
                </c:pt>
                <c:pt idx="15">
                  <c:v>-0.14808583557415483</c:v>
                </c:pt>
                <c:pt idx="16">
                  <c:v>-1.8444271437418016</c:v>
                </c:pt>
                <c:pt idx="17">
                  <c:v>-3.5701475187091871</c:v>
                </c:pt>
                <c:pt idx="18">
                  <c:v>-5.3099538343655039</c:v>
                </c:pt>
                <c:pt idx="19">
                  <c:v>-9.8909307226103653</c:v>
                </c:pt>
                <c:pt idx="20">
                  <c:v>-15.259829484669025</c:v>
                </c:pt>
                <c:pt idx="21">
                  <c:v>-17.142889195296469</c:v>
                </c:pt>
                <c:pt idx="22">
                  <c:v>-18.738617486322003</c:v>
                </c:pt>
                <c:pt idx="23">
                  <c:v>-22.124201848794481</c:v>
                </c:pt>
                <c:pt idx="24">
                  <c:v>-23.539885197127539</c:v>
                </c:pt>
                <c:pt idx="25">
                  <c:v>-25.964810388857725</c:v>
                </c:pt>
                <c:pt idx="26">
                  <c:v>-26.771868304239316</c:v>
                </c:pt>
                <c:pt idx="27">
                  <c:v>-28.076262005421242</c:v>
                </c:pt>
                <c:pt idx="28">
                  <c:v>-29.022702772325182</c:v>
                </c:pt>
                <c:pt idx="29">
                  <c:v>-28.833989793385591</c:v>
                </c:pt>
                <c:pt idx="30">
                  <c:v>-30.492714087795843</c:v>
                </c:pt>
                <c:pt idx="31">
                  <c:v>-31.823365032664935</c:v>
                </c:pt>
                <c:pt idx="32">
                  <c:v>-32.610942426465819</c:v>
                </c:pt>
                <c:pt idx="33">
                  <c:v>-33.386569196616968</c:v>
                </c:pt>
                <c:pt idx="34">
                  <c:v>-33.190778771204364</c:v>
                </c:pt>
                <c:pt idx="35">
                  <c:v>-33.558081901167299</c:v>
                </c:pt>
                <c:pt idx="36">
                  <c:v>-33.393933191032907</c:v>
                </c:pt>
                <c:pt idx="37">
                  <c:v>-34.121940210442361</c:v>
                </c:pt>
                <c:pt idx="38">
                  <c:v>-35.06036392555643</c:v>
                </c:pt>
                <c:pt idx="39">
                  <c:v>-34.324509863583508</c:v>
                </c:pt>
                <c:pt idx="40">
                  <c:v>-35.289797996407643</c:v>
                </c:pt>
                <c:pt idx="41">
                  <c:v>-35.256437175912509</c:v>
                </c:pt>
                <c:pt idx="42">
                  <c:v>-35.794320444128971</c:v>
                </c:pt>
                <c:pt idx="43">
                  <c:v>-35.33860569397519</c:v>
                </c:pt>
                <c:pt idx="44">
                  <c:v>-34.897259219275178</c:v>
                </c:pt>
                <c:pt idx="45">
                  <c:v>-35.527877620138035</c:v>
                </c:pt>
                <c:pt idx="46">
                  <c:v>-35.469669830097558</c:v>
                </c:pt>
                <c:pt idx="47">
                  <c:v>-35.714363945031394</c:v>
                </c:pt>
                <c:pt idx="48">
                  <c:v>-36.250593919866994</c:v>
                </c:pt>
                <c:pt idx="49">
                  <c:v>-35.474756579139466</c:v>
                </c:pt>
                <c:pt idx="50">
                  <c:v>-35.097155248089514</c:v>
                </c:pt>
                <c:pt idx="51">
                  <c:v>-35.327140010272508</c:v>
                </c:pt>
                <c:pt idx="52">
                  <c:v>-35.541361112246442</c:v>
                </c:pt>
                <c:pt idx="53">
                  <c:v>-34.035286686048735</c:v>
                </c:pt>
                <c:pt idx="54">
                  <c:v>-34.278507502137629</c:v>
                </c:pt>
                <c:pt idx="55">
                  <c:v>-34.198405600868085</c:v>
                </c:pt>
                <c:pt idx="56">
                  <c:v>-33.819078839441147</c:v>
                </c:pt>
                <c:pt idx="57">
                  <c:v>-34.700750941569055</c:v>
                </c:pt>
                <c:pt idx="58">
                  <c:v>-33.943385086463607</c:v>
                </c:pt>
                <c:pt idx="59">
                  <c:v>-33.747527036263811</c:v>
                </c:pt>
                <c:pt idx="60">
                  <c:v>-33.820171151367674</c:v>
                </c:pt>
                <c:pt idx="61">
                  <c:v>-33.917090394324426</c:v>
                </c:pt>
                <c:pt idx="62">
                  <c:v>-33.371787392823713</c:v>
                </c:pt>
                <c:pt idx="63">
                  <c:v>-32.513916116698525</c:v>
                </c:pt>
                <c:pt idx="64">
                  <c:v>-33.005784646668864</c:v>
                </c:pt>
                <c:pt idx="65">
                  <c:v>-32.426092812942869</c:v>
                </c:pt>
                <c:pt idx="66">
                  <c:v>-32.123727217509355</c:v>
                </c:pt>
                <c:pt idx="67">
                  <c:v>-31.7169385766631</c:v>
                </c:pt>
                <c:pt idx="68">
                  <c:v>-31.066498298182982</c:v>
                </c:pt>
                <c:pt idx="69">
                  <c:v>-31.080941482717279</c:v>
                </c:pt>
                <c:pt idx="70">
                  <c:v>-30.468712223630224</c:v>
                </c:pt>
                <c:pt idx="71">
                  <c:v>-30.113034000103848</c:v>
                </c:pt>
                <c:pt idx="72">
                  <c:v>-29.104508041322696</c:v>
                </c:pt>
                <c:pt idx="73">
                  <c:v>-30.045214394176316</c:v>
                </c:pt>
                <c:pt idx="74">
                  <c:v>-30.20817043932119</c:v>
                </c:pt>
                <c:pt idx="75">
                  <c:v>-29.111655740348695</c:v>
                </c:pt>
                <c:pt idx="76">
                  <c:v>-29.665525079022341</c:v>
                </c:pt>
                <c:pt idx="77">
                  <c:v>-28.930032381965777</c:v>
                </c:pt>
                <c:pt idx="78">
                  <c:v>-28.095473972730051</c:v>
                </c:pt>
                <c:pt idx="79">
                  <c:v>-27.02187827562047</c:v>
                </c:pt>
                <c:pt idx="80">
                  <c:v>-25.696116420557551</c:v>
                </c:pt>
                <c:pt idx="81">
                  <c:v>-23.282758012551206</c:v>
                </c:pt>
                <c:pt idx="82">
                  <c:v>-20.854180900447403</c:v>
                </c:pt>
                <c:pt idx="83">
                  <c:v>-20.072898991582829</c:v>
                </c:pt>
                <c:pt idx="84">
                  <c:v>-18.48840038783057</c:v>
                </c:pt>
                <c:pt idx="85">
                  <c:v>-18.346363097375733</c:v>
                </c:pt>
                <c:pt idx="86">
                  <c:v>-17.323721385020498</c:v>
                </c:pt>
                <c:pt idx="87">
                  <c:v>-17.160864283152236</c:v>
                </c:pt>
                <c:pt idx="88">
                  <c:v>-14.624229937428323</c:v>
                </c:pt>
                <c:pt idx="89">
                  <c:v>-13.764769158585127</c:v>
                </c:pt>
                <c:pt idx="90">
                  <c:v>-13.584432326406089</c:v>
                </c:pt>
                <c:pt idx="91">
                  <c:v>-12.348572277793455</c:v>
                </c:pt>
                <c:pt idx="92">
                  <c:v>-11.46369500633034</c:v>
                </c:pt>
                <c:pt idx="93">
                  <c:v>-10.789194246774226</c:v>
                </c:pt>
                <c:pt idx="94">
                  <c:v>-9.3105648571474777</c:v>
                </c:pt>
                <c:pt idx="95">
                  <c:v>-9.3537363220382925</c:v>
                </c:pt>
                <c:pt idx="96">
                  <c:v>-8.1346272703118441</c:v>
                </c:pt>
                <c:pt idx="97">
                  <c:v>-7.9618160082900289</c:v>
                </c:pt>
                <c:pt idx="98">
                  <c:v>-8.195175716347018</c:v>
                </c:pt>
                <c:pt idx="99">
                  <c:v>-6.0286920927312204</c:v>
                </c:pt>
                <c:pt idx="100">
                  <c:v>-4.913424560831527</c:v>
                </c:pt>
                <c:pt idx="101">
                  <c:v>-5.5645726099667563</c:v>
                </c:pt>
                <c:pt idx="102">
                  <c:v>-3.3371245949017005</c:v>
                </c:pt>
                <c:pt idx="103">
                  <c:v>-2.9055106197798861</c:v>
                </c:pt>
                <c:pt idx="104">
                  <c:v>-3.1460608160884327</c:v>
                </c:pt>
                <c:pt idx="105">
                  <c:v>-2.414994078233283</c:v>
                </c:pt>
                <c:pt idx="106">
                  <c:v>-2.2310637438162702</c:v>
                </c:pt>
                <c:pt idx="107">
                  <c:v>-2.5580395724638154</c:v>
                </c:pt>
                <c:pt idx="108">
                  <c:v>-1.7113443969185231</c:v>
                </c:pt>
                <c:pt idx="109">
                  <c:v>-0.63596693473749377</c:v>
                </c:pt>
                <c:pt idx="110">
                  <c:v>0.18086175408186952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DE-5F41-8E68-233F9403FEAB}"/>
            </c:ext>
          </c:extLst>
        </c:ser>
        <c:ser>
          <c:idx val="22"/>
          <c:order val="6"/>
          <c:tx>
            <c:v>trace 7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  <c:pt idx="0">
                  <c:v>1.3263242447770118</c:v>
                </c:pt>
                <c:pt idx="1">
                  <c:v>-1.8962400334425342</c:v>
                </c:pt>
                <c:pt idx="2">
                  <c:v>-2.6299311706449156</c:v>
                </c:pt>
                <c:pt idx="3">
                  <c:v>1.4385568763748402</c:v>
                </c:pt>
                <c:pt idx="4">
                  <c:v>1.2742357297268003</c:v>
                </c:pt>
                <c:pt idx="5">
                  <c:v>0.54270395637840563</c:v>
                </c:pt>
                <c:pt idx="6">
                  <c:v>2.6708764617363898</c:v>
                </c:pt>
                <c:pt idx="7">
                  <c:v>1.0640156030587937</c:v>
                </c:pt>
                <c:pt idx="8">
                  <c:v>-1.8141088495544979</c:v>
                </c:pt>
                <c:pt idx="9">
                  <c:v>-2.5463486070758536</c:v>
                </c:pt>
                <c:pt idx="10">
                  <c:v>-3.8713889934943078</c:v>
                </c:pt>
                <c:pt idx="11">
                  <c:v>-6.0456773197520475</c:v>
                </c:pt>
                <c:pt idx="12">
                  <c:v>-6.7579219838391023</c:v>
                </c:pt>
                <c:pt idx="13">
                  <c:v>-3.4631282288009451</c:v>
                </c:pt>
                <c:pt idx="14">
                  <c:v>-3.7917790255789674</c:v>
                </c:pt>
                <c:pt idx="15">
                  <c:v>-4.2669405036492192</c:v>
                </c:pt>
                <c:pt idx="16">
                  <c:v>-5.4721515095963174</c:v>
                </c:pt>
                <c:pt idx="17">
                  <c:v>-4.4071365111477974</c:v>
                </c:pt>
                <c:pt idx="18">
                  <c:v>-3.37038703598175</c:v>
                </c:pt>
                <c:pt idx="19">
                  <c:v>-3.7290530062325322</c:v>
                </c:pt>
                <c:pt idx="20">
                  <c:v>-4.015174756681879</c:v>
                </c:pt>
                <c:pt idx="21">
                  <c:v>-7.161600035969566</c:v>
                </c:pt>
                <c:pt idx="22">
                  <c:v>-7.6291248922167734</c:v>
                </c:pt>
                <c:pt idx="23">
                  <c:v>-9.1213338042285752</c:v>
                </c:pt>
                <c:pt idx="24">
                  <c:v>-9.7685467147908724</c:v>
                </c:pt>
                <c:pt idx="25">
                  <c:v>-12.8824660823947</c:v>
                </c:pt>
                <c:pt idx="26">
                  <c:v>-16.032722515847475</c:v>
                </c:pt>
                <c:pt idx="27">
                  <c:v>-16.659438513993305</c:v>
                </c:pt>
                <c:pt idx="28">
                  <c:v>-19.122704606228375</c:v>
                </c:pt>
                <c:pt idx="29">
                  <c:v>-20.736969678704355</c:v>
                </c:pt>
                <c:pt idx="30">
                  <c:v>-22.456496952823578</c:v>
                </c:pt>
                <c:pt idx="31">
                  <c:v>-22.920561054462784</c:v>
                </c:pt>
                <c:pt idx="32">
                  <c:v>-24.597141422080362</c:v>
                </c:pt>
                <c:pt idx="33">
                  <c:v>-24.733059692951318</c:v>
                </c:pt>
                <c:pt idx="34">
                  <c:v>-25.525695403356103</c:v>
                </c:pt>
                <c:pt idx="35">
                  <c:v>-25.375110202696131</c:v>
                </c:pt>
                <c:pt idx="36">
                  <c:v>-26.490734450323174</c:v>
                </c:pt>
                <c:pt idx="37">
                  <c:v>-26.963400638308705</c:v>
                </c:pt>
                <c:pt idx="38">
                  <c:v>-25.922532266126531</c:v>
                </c:pt>
                <c:pt idx="39">
                  <c:v>-27.829933961472513</c:v>
                </c:pt>
                <c:pt idx="40">
                  <c:v>-26.872473596579798</c:v>
                </c:pt>
                <c:pt idx="41">
                  <c:v>-27.449041649034999</c:v>
                </c:pt>
                <c:pt idx="42">
                  <c:v>-27.701256406215201</c:v>
                </c:pt>
                <c:pt idx="43">
                  <c:v>-27.064048559332722</c:v>
                </c:pt>
                <c:pt idx="44">
                  <c:v>-27.556446514144973</c:v>
                </c:pt>
                <c:pt idx="45">
                  <c:v>-26.884292285265765</c:v>
                </c:pt>
                <c:pt idx="46">
                  <c:v>-26.716704121047325</c:v>
                </c:pt>
                <c:pt idx="47">
                  <c:v>-27.267884594791163</c:v>
                </c:pt>
                <c:pt idx="48">
                  <c:v>-25.742077499265285</c:v>
                </c:pt>
                <c:pt idx="49">
                  <c:v>-26.143372304577937</c:v>
                </c:pt>
                <c:pt idx="50">
                  <c:v>-26.219371237580226</c:v>
                </c:pt>
                <c:pt idx="51">
                  <c:v>-26.070187543479591</c:v>
                </c:pt>
                <c:pt idx="52">
                  <c:v>-25.954363256152352</c:v>
                </c:pt>
                <c:pt idx="53">
                  <c:v>-26.184466036966374</c:v>
                </c:pt>
                <c:pt idx="54">
                  <c:v>-26.149631695374566</c:v>
                </c:pt>
                <c:pt idx="55">
                  <c:v>-25.676845971098828</c:v>
                </c:pt>
                <c:pt idx="56">
                  <c:v>-25.263740039107706</c:v>
                </c:pt>
                <c:pt idx="57">
                  <c:v>-24.997553427941398</c:v>
                </c:pt>
                <c:pt idx="58">
                  <c:v>-25.446313966510925</c:v>
                </c:pt>
                <c:pt idx="59">
                  <c:v>-25.421758656827969</c:v>
                </c:pt>
                <c:pt idx="60">
                  <c:v>-24.921576951668985</c:v>
                </c:pt>
                <c:pt idx="61">
                  <c:v>-24.280141967367442</c:v>
                </c:pt>
                <c:pt idx="62">
                  <c:v>-23.997407226630809</c:v>
                </c:pt>
                <c:pt idx="63">
                  <c:v>-24.753967583774632</c:v>
                </c:pt>
                <c:pt idx="64">
                  <c:v>-23.04163791559413</c:v>
                </c:pt>
                <c:pt idx="65">
                  <c:v>-23.2276340271377</c:v>
                </c:pt>
                <c:pt idx="66">
                  <c:v>-23.302838843976293</c:v>
                </c:pt>
                <c:pt idx="67">
                  <c:v>-23.005273503111308</c:v>
                </c:pt>
                <c:pt idx="68">
                  <c:v>-22.969116136422045</c:v>
                </c:pt>
                <c:pt idx="69">
                  <c:v>-22.583636971451526</c:v>
                </c:pt>
                <c:pt idx="70">
                  <c:v>-21.927616873178632</c:v>
                </c:pt>
                <c:pt idx="71">
                  <c:v>-22.130908085984501</c:v>
                </c:pt>
                <c:pt idx="72">
                  <c:v>-21.605093193727807</c:v>
                </c:pt>
                <c:pt idx="73">
                  <c:v>-21.325766637109165</c:v>
                </c:pt>
                <c:pt idx="74">
                  <c:v>-20.52573722358326</c:v>
                </c:pt>
                <c:pt idx="75">
                  <c:v>-19.343537646817438</c:v>
                </c:pt>
                <c:pt idx="76">
                  <c:v>-18.471305392116307</c:v>
                </c:pt>
                <c:pt idx="77">
                  <c:v>-17.412711408901522</c:v>
                </c:pt>
                <c:pt idx="78">
                  <c:v>-17.683335004780151</c:v>
                </c:pt>
                <c:pt idx="79">
                  <c:v>-18.52074726926762</c:v>
                </c:pt>
                <c:pt idx="80">
                  <c:v>-18.976386210632942</c:v>
                </c:pt>
                <c:pt idx="81">
                  <c:v>-18.963735761193856</c:v>
                </c:pt>
                <c:pt idx="82">
                  <c:v>-18.596080310947961</c:v>
                </c:pt>
                <c:pt idx="83">
                  <c:v>-18.643697162606308</c:v>
                </c:pt>
                <c:pt idx="84">
                  <c:v>-18.492977355777469</c:v>
                </c:pt>
                <c:pt idx="85">
                  <c:v>-17.077392029985027</c:v>
                </c:pt>
                <c:pt idx="86">
                  <c:v>-15.300997282751503</c:v>
                </c:pt>
                <c:pt idx="87">
                  <c:v>-13.997001804986173</c:v>
                </c:pt>
                <c:pt idx="88">
                  <c:v>-11.506938771112347</c:v>
                </c:pt>
                <c:pt idx="89">
                  <c:v>-10.918812587081108</c:v>
                </c:pt>
                <c:pt idx="90">
                  <c:v>-8.7770416596038459</c:v>
                </c:pt>
                <c:pt idx="91">
                  <c:v>-6.8996722232622156</c:v>
                </c:pt>
                <c:pt idx="92">
                  <c:v>-4.9216001709685164</c:v>
                </c:pt>
                <c:pt idx="93">
                  <c:v>-4.2377632665416165</c:v>
                </c:pt>
                <c:pt idx="94">
                  <c:v>-3.784755874845585</c:v>
                </c:pt>
                <c:pt idx="95">
                  <c:v>-1.84974991785705</c:v>
                </c:pt>
                <c:pt idx="96">
                  <c:v>-1.3917727987026172</c:v>
                </c:pt>
                <c:pt idx="97">
                  <c:v>-4.2333712987712678E-3</c:v>
                </c:pt>
                <c:pt idx="98">
                  <c:v>0.16656853799415863</c:v>
                </c:pt>
                <c:pt idx="99">
                  <c:v>-0.37782665115312414</c:v>
                </c:pt>
                <c:pt idx="100">
                  <c:v>1.4038224520164286</c:v>
                </c:pt>
                <c:pt idx="101">
                  <c:v>3.0739662327848181</c:v>
                </c:pt>
                <c:pt idx="102">
                  <c:v>2.9875594700002939</c:v>
                </c:pt>
                <c:pt idx="103">
                  <c:v>4.8138215132318711</c:v>
                </c:pt>
                <c:pt idx="104">
                  <c:v>3.3768102783208445</c:v>
                </c:pt>
                <c:pt idx="105">
                  <c:v>2.9068467648956178</c:v>
                </c:pt>
                <c:pt idx="106">
                  <c:v>3.0818532792102395</c:v>
                </c:pt>
                <c:pt idx="107">
                  <c:v>3.9857788671085941</c:v>
                </c:pt>
                <c:pt idx="108">
                  <c:v>2.803066467664332</c:v>
                </c:pt>
                <c:pt idx="109">
                  <c:v>3.7997442481949322</c:v>
                </c:pt>
                <c:pt idx="110">
                  <c:v>2.9708532009226052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DE-5F41-8E68-233F9403FEAB}"/>
            </c:ext>
          </c:extLst>
        </c:ser>
        <c:ser>
          <c:idx val="23"/>
          <c:order val="7"/>
          <c:tx>
            <c:v>trace 9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  <c:pt idx="0">
                  <c:v>1.4341613329133596</c:v>
                </c:pt>
                <c:pt idx="1">
                  <c:v>2.0716715664733685</c:v>
                </c:pt>
                <c:pt idx="2">
                  <c:v>-0.93454274168641993</c:v>
                </c:pt>
                <c:pt idx="3">
                  <c:v>0.55067411850703474</c:v>
                </c:pt>
                <c:pt idx="4">
                  <c:v>-0.30672673914334697</c:v>
                </c:pt>
                <c:pt idx="5">
                  <c:v>0.13368866600912244</c:v>
                </c:pt>
                <c:pt idx="6">
                  <c:v>-1.1684534239196049</c:v>
                </c:pt>
                <c:pt idx="7">
                  <c:v>-0.29138693644890845</c:v>
                </c:pt>
                <c:pt idx="8">
                  <c:v>2.8651294185789928</c:v>
                </c:pt>
                <c:pt idx="9">
                  <c:v>-0.84838236189693428</c:v>
                </c:pt>
                <c:pt idx="10">
                  <c:v>-3.2903769327388956</c:v>
                </c:pt>
                <c:pt idx="11">
                  <c:v>-2.9701703293615367</c:v>
                </c:pt>
                <c:pt idx="12">
                  <c:v>-3.4992400205685072</c:v>
                </c:pt>
                <c:pt idx="13">
                  <c:v>-2.5595653548119857</c:v>
                </c:pt>
                <c:pt idx="14">
                  <c:v>-4.6403186051262146</c:v>
                </c:pt>
                <c:pt idx="15">
                  <c:v>-5.6933490095653791</c:v>
                </c:pt>
                <c:pt idx="16">
                  <c:v>-4.471500041172737</c:v>
                </c:pt>
                <c:pt idx="17">
                  <c:v>-3.9609882360827715</c:v>
                </c:pt>
                <c:pt idx="18">
                  <c:v>-3.1142797978354126</c:v>
                </c:pt>
                <c:pt idx="19">
                  <c:v>-4.476216475540264</c:v>
                </c:pt>
                <c:pt idx="20">
                  <c:v>-7.2306540467958165</c:v>
                </c:pt>
                <c:pt idx="21">
                  <c:v>-6.5997685114259363</c:v>
                </c:pt>
                <c:pt idx="22">
                  <c:v>-7.3425316232868587</c:v>
                </c:pt>
                <c:pt idx="23">
                  <c:v>-7.0301223671227238</c:v>
                </c:pt>
                <c:pt idx="24">
                  <c:v>-8.074004093349787</c:v>
                </c:pt>
                <c:pt idx="25">
                  <c:v>-8.9432411859298391</c:v>
                </c:pt>
                <c:pt idx="26">
                  <c:v>-11.040052320979916</c:v>
                </c:pt>
                <c:pt idx="27">
                  <c:v>-11.64349024302607</c:v>
                </c:pt>
                <c:pt idx="28">
                  <c:v>-10.237196875946436</c:v>
                </c:pt>
                <c:pt idx="29">
                  <c:v>-7.6960688033711699</c:v>
                </c:pt>
                <c:pt idx="30">
                  <c:v>-8.8019903200983336</c:v>
                </c:pt>
                <c:pt idx="31">
                  <c:v>-10.060570054301847</c:v>
                </c:pt>
                <c:pt idx="32">
                  <c:v>-10.548565740872407</c:v>
                </c:pt>
                <c:pt idx="33">
                  <c:v>-11.40138369548812</c:v>
                </c:pt>
                <c:pt idx="34">
                  <c:v>-11.760408983007208</c:v>
                </c:pt>
                <c:pt idx="35">
                  <c:v>-13.131951610750155</c:v>
                </c:pt>
                <c:pt idx="36">
                  <c:v>-16.011824091002058</c:v>
                </c:pt>
                <c:pt idx="37">
                  <c:v>-18.792112972527494</c:v>
                </c:pt>
                <c:pt idx="38">
                  <c:v>-20.416377485906914</c:v>
                </c:pt>
                <c:pt idx="39">
                  <c:v>-22.577660507772045</c:v>
                </c:pt>
                <c:pt idx="40">
                  <c:v>-25.966851382232136</c:v>
                </c:pt>
                <c:pt idx="41">
                  <c:v>-28.142233080049174</c:v>
                </c:pt>
                <c:pt idx="42">
                  <c:v>-28.993045828487958</c:v>
                </c:pt>
                <c:pt idx="43">
                  <c:v>-30.558632204075188</c:v>
                </c:pt>
                <c:pt idx="44">
                  <c:v>-32.43054388215549</c:v>
                </c:pt>
                <c:pt idx="45">
                  <c:v>-33.292661157703286</c:v>
                </c:pt>
                <c:pt idx="46">
                  <c:v>-34.158811723927265</c:v>
                </c:pt>
                <c:pt idx="47">
                  <c:v>-33.565653614585429</c:v>
                </c:pt>
                <c:pt idx="48">
                  <c:v>-34.753662498711471</c:v>
                </c:pt>
                <c:pt idx="49">
                  <c:v>-34.708738674527126</c:v>
                </c:pt>
                <c:pt idx="50">
                  <c:v>-34.878702023217443</c:v>
                </c:pt>
                <c:pt idx="51">
                  <c:v>-35.262681990375306</c:v>
                </c:pt>
                <c:pt idx="52">
                  <c:v>-37.487241519487327</c:v>
                </c:pt>
                <c:pt idx="53">
                  <c:v>-37.965443555183192</c:v>
                </c:pt>
                <c:pt idx="54">
                  <c:v>-37.183194517216045</c:v>
                </c:pt>
                <c:pt idx="55">
                  <c:v>-38.354808880658872</c:v>
                </c:pt>
                <c:pt idx="56">
                  <c:v>-38.603980574405561</c:v>
                </c:pt>
                <c:pt idx="57">
                  <c:v>-39.649085891873739</c:v>
                </c:pt>
                <c:pt idx="58">
                  <c:v>-39.944817159365016</c:v>
                </c:pt>
                <c:pt idx="59">
                  <c:v>-39.42195892473903</c:v>
                </c:pt>
                <c:pt idx="60">
                  <c:v>-38.858252668812774</c:v>
                </c:pt>
                <c:pt idx="61">
                  <c:v>-39.423000014398909</c:v>
                </c:pt>
                <c:pt idx="62">
                  <c:v>-38.336876709176373</c:v>
                </c:pt>
                <c:pt idx="63">
                  <c:v>-38.654225636938854</c:v>
                </c:pt>
                <c:pt idx="64">
                  <c:v>-38.51834822784798</c:v>
                </c:pt>
                <c:pt idx="65">
                  <c:v>-38.88519235676803</c:v>
                </c:pt>
                <c:pt idx="66">
                  <c:v>-38.537439405858592</c:v>
                </c:pt>
                <c:pt idx="67">
                  <c:v>-37.42972061629527</c:v>
                </c:pt>
                <c:pt idx="68">
                  <c:v>-36.68064597225208</c:v>
                </c:pt>
                <c:pt idx="69">
                  <c:v>-37.167465721344854</c:v>
                </c:pt>
                <c:pt idx="70">
                  <c:v>-36.813356173815642</c:v>
                </c:pt>
                <c:pt idx="71">
                  <c:v>-36.533057278045504</c:v>
                </c:pt>
                <c:pt idx="72">
                  <c:v>-36.16515047360857</c:v>
                </c:pt>
                <c:pt idx="73">
                  <c:v>-36.011510336750547</c:v>
                </c:pt>
                <c:pt idx="74">
                  <c:v>-35.865757799081138</c:v>
                </c:pt>
                <c:pt idx="75">
                  <c:v>-35.833840136203357</c:v>
                </c:pt>
                <c:pt idx="76">
                  <c:v>-35.965102488518497</c:v>
                </c:pt>
                <c:pt idx="77">
                  <c:v>-35.303661054844767</c:v>
                </c:pt>
                <c:pt idx="78">
                  <c:v>-34.404959506155258</c:v>
                </c:pt>
                <c:pt idx="79">
                  <c:v>-34.996847777808718</c:v>
                </c:pt>
                <c:pt idx="80">
                  <c:v>-34.251539605548032</c:v>
                </c:pt>
                <c:pt idx="81">
                  <c:v>-33.995185318353563</c:v>
                </c:pt>
                <c:pt idx="82">
                  <c:v>-34.710157541186796</c:v>
                </c:pt>
                <c:pt idx="83">
                  <c:v>-33.361948407560597</c:v>
                </c:pt>
                <c:pt idx="84">
                  <c:v>-31.58458944382928</c:v>
                </c:pt>
                <c:pt idx="85">
                  <c:v>-29.612596971796197</c:v>
                </c:pt>
                <c:pt idx="86">
                  <c:v>-27.793046998191283</c:v>
                </c:pt>
                <c:pt idx="87">
                  <c:v>-26.798177984896309</c:v>
                </c:pt>
                <c:pt idx="88">
                  <c:v>-22.909013182779418</c:v>
                </c:pt>
                <c:pt idx="89">
                  <c:v>-19.17365908607098</c:v>
                </c:pt>
                <c:pt idx="90">
                  <c:v>-16.307199696310402</c:v>
                </c:pt>
                <c:pt idx="91">
                  <c:v>-15.595732902548434</c:v>
                </c:pt>
                <c:pt idx="92">
                  <c:v>-13.367271470219178</c:v>
                </c:pt>
                <c:pt idx="93">
                  <c:v>-11.52450572901807</c:v>
                </c:pt>
                <c:pt idx="94">
                  <c:v>-9.848394623104296</c:v>
                </c:pt>
                <c:pt idx="95">
                  <c:v>-8.031132442946161</c:v>
                </c:pt>
                <c:pt idx="96">
                  <c:v>-5.4401252826613122</c:v>
                </c:pt>
                <c:pt idx="97">
                  <c:v>-5.6586742814259123</c:v>
                </c:pt>
                <c:pt idx="98">
                  <c:v>-3.3327414624266853</c:v>
                </c:pt>
                <c:pt idx="99">
                  <c:v>-1.7733466730250353</c:v>
                </c:pt>
                <c:pt idx="100">
                  <c:v>-2.2660213889820571</c:v>
                </c:pt>
                <c:pt idx="101">
                  <c:v>-2.2575378658741245</c:v>
                </c:pt>
                <c:pt idx="102">
                  <c:v>-2.7190705371428701</c:v>
                </c:pt>
                <c:pt idx="103">
                  <c:v>-0.81388573332884706</c:v>
                </c:pt>
                <c:pt idx="104">
                  <c:v>-0.10982020138416429</c:v>
                </c:pt>
                <c:pt idx="105">
                  <c:v>0.22517541077077988</c:v>
                </c:pt>
                <c:pt idx="106">
                  <c:v>0.46370677497532375</c:v>
                </c:pt>
                <c:pt idx="107">
                  <c:v>0.3829593025974638</c:v>
                </c:pt>
                <c:pt idx="108">
                  <c:v>-0.27086548934152266</c:v>
                </c:pt>
                <c:pt idx="109">
                  <c:v>0.10727766526028235</c:v>
                </c:pt>
                <c:pt idx="110">
                  <c:v>0.7282292916597477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DE-5F41-8E68-233F9403FEAB}"/>
            </c:ext>
          </c:extLst>
        </c:ser>
        <c:ser>
          <c:idx val="24"/>
          <c:order val="8"/>
          <c:tx>
            <c:v>trace 10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  <c:pt idx="0">
                  <c:v>-3.1105016517438075</c:v>
                </c:pt>
                <c:pt idx="1">
                  <c:v>-3.2637554277098064</c:v>
                </c:pt>
                <c:pt idx="2">
                  <c:v>0.15780668856130198</c:v>
                </c:pt>
                <c:pt idx="3">
                  <c:v>-0.12421984912698873</c:v>
                </c:pt>
                <c:pt idx="4">
                  <c:v>-1.8644961092134278</c:v>
                </c:pt>
                <c:pt idx="5">
                  <c:v>1.7386705000756681</c:v>
                </c:pt>
                <c:pt idx="6">
                  <c:v>0.83401542874727475</c:v>
                </c:pt>
                <c:pt idx="7">
                  <c:v>0.53188549739957702</c:v>
                </c:pt>
                <c:pt idx="8">
                  <c:v>0.89027729608511141</c:v>
                </c:pt>
                <c:pt idx="9">
                  <c:v>-2.1639394525285827</c:v>
                </c:pt>
                <c:pt idx="10">
                  <c:v>-3.5729646132614903</c:v>
                </c:pt>
                <c:pt idx="11">
                  <c:v>-4.402892577458668</c:v>
                </c:pt>
                <c:pt idx="12">
                  <c:v>-6.2803470330634408</c:v>
                </c:pt>
                <c:pt idx="13">
                  <c:v>-5.3037040690843158</c:v>
                </c:pt>
                <c:pt idx="14">
                  <c:v>-4.8084338706720953</c:v>
                </c:pt>
                <c:pt idx="15">
                  <c:v>-2.8084331490389367</c:v>
                </c:pt>
                <c:pt idx="16">
                  <c:v>-6.2599444122509267</c:v>
                </c:pt>
                <c:pt idx="17">
                  <c:v>-5.6043342664223958</c:v>
                </c:pt>
                <c:pt idx="18">
                  <c:v>-6.8738844478862031</c:v>
                </c:pt>
                <c:pt idx="19">
                  <c:v>-7.6663319526869635</c:v>
                </c:pt>
                <c:pt idx="20">
                  <c:v>-7.410143035596958</c:v>
                </c:pt>
                <c:pt idx="21">
                  <c:v>-6.3996142948882033</c:v>
                </c:pt>
                <c:pt idx="22">
                  <c:v>-5.2541351092420499</c:v>
                </c:pt>
                <c:pt idx="23">
                  <c:v>-8.253478337057409</c:v>
                </c:pt>
                <c:pt idx="24">
                  <c:v>-9.9531814060283281</c:v>
                </c:pt>
                <c:pt idx="25">
                  <c:v>-11.335880846689928</c:v>
                </c:pt>
                <c:pt idx="26">
                  <c:v>-11.279542387376742</c:v>
                </c:pt>
                <c:pt idx="27">
                  <c:v>-11.541560530408326</c:v>
                </c:pt>
                <c:pt idx="28">
                  <c:v>-11.901352085347387</c:v>
                </c:pt>
                <c:pt idx="29">
                  <c:v>-11.864982099952048</c:v>
                </c:pt>
                <c:pt idx="30">
                  <c:v>-12.287228024789194</c:v>
                </c:pt>
                <c:pt idx="31">
                  <c:v>-12.744982703249875</c:v>
                </c:pt>
                <c:pt idx="32">
                  <c:v>-12.439751019313043</c:v>
                </c:pt>
                <c:pt idx="33">
                  <c:v>-13.212186968593098</c:v>
                </c:pt>
                <c:pt idx="34">
                  <c:v>-13.881422917756201</c:v>
                </c:pt>
                <c:pt idx="35">
                  <c:v>-14.212481317239156</c:v>
                </c:pt>
                <c:pt idx="36">
                  <c:v>-14.900575702077187</c:v>
                </c:pt>
                <c:pt idx="37">
                  <c:v>-15.655646778490045</c:v>
                </c:pt>
                <c:pt idx="38">
                  <c:v>-16.695059081148838</c:v>
                </c:pt>
                <c:pt idx="39">
                  <c:v>-17.64235482700051</c:v>
                </c:pt>
                <c:pt idx="40">
                  <c:v>-18.278103247193126</c:v>
                </c:pt>
                <c:pt idx="41">
                  <c:v>-18.706775369224331</c:v>
                </c:pt>
                <c:pt idx="42">
                  <c:v>-19.42395021038028</c:v>
                </c:pt>
                <c:pt idx="43">
                  <c:v>-18.791978996800896</c:v>
                </c:pt>
                <c:pt idx="44">
                  <c:v>-18.243499301510347</c:v>
                </c:pt>
                <c:pt idx="45">
                  <c:v>-17.974264911353771</c:v>
                </c:pt>
                <c:pt idx="46">
                  <c:v>-18.349995512046672</c:v>
                </c:pt>
                <c:pt idx="47">
                  <c:v>-17.573661059956979</c:v>
                </c:pt>
                <c:pt idx="48">
                  <c:v>-18.005422548193323</c:v>
                </c:pt>
                <c:pt idx="49">
                  <c:v>-18.226349586308732</c:v>
                </c:pt>
                <c:pt idx="50">
                  <c:v>-19.248171638090355</c:v>
                </c:pt>
                <c:pt idx="51">
                  <c:v>-18.636291978692118</c:v>
                </c:pt>
                <c:pt idx="52">
                  <c:v>-19.044639786383925</c:v>
                </c:pt>
                <c:pt idx="53">
                  <c:v>-18.444956229012998</c:v>
                </c:pt>
                <c:pt idx="54">
                  <c:v>-18.638485138662034</c:v>
                </c:pt>
                <c:pt idx="55">
                  <c:v>-18.198034274984348</c:v>
                </c:pt>
                <c:pt idx="56">
                  <c:v>-18.533918966305841</c:v>
                </c:pt>
                <c:pt idx="57">
                  <c:v>-18.608028518866981</c:v>
                </c:pt>
                <c:pt idx="58">
                  <c:v>-19.233010205201733</c:v>
                </c:pt>
                <c:pt idx="59">
                  <c:v>-18.55314261333595</c:v>
                </c:pt>
                <c:pt idx="60">
                  <c:v>-18.314424944989558</c:v>
                </c:pt>
                <c:pt idx="61">
                  <c:v>-18.649703850520343</c:v>
                </c:pt>
                <c:pt idx="62">
                  <c:v>-18.578203328605507</c:v>
                </c:pt>
                <c:pt idx="63">
                  <c:v>-17.818932771394177</c:v>
                </c:pt>
                <c:pt idx="64">
                  <c:v>-17.888136200474158</c:v>
                </c:pt>
                <c:pt idx="65">
                  <c:v>-17.050453746328454</c:v>
                </c:pt>
                <c:pt idx="66">
                  <c:v>-17.530466803237275</c:v>
                </c:pt>
                <c:pt idx="67">
                  <c:v>-16.767421025962214</c:v>
                </c:pt>
                <c:pt idx="68">
                  <c:v>-15.86134461525314</c:v>
                </c:pt>
                <c:pt idx="69">
                  <c:v>-15.507988836391364</c:v>
                </c:pt>
                <c:pt idx="70">
                  <c:v>-15.195521194980511</c:v>
                </c:pt>
                <c:pt idx="71">
                  <c:v>-15.166313178732722</c:v>
                </c:pt>
                <c:pt idx="72">
                  <c:v>-14.821231936882468</c:v>
                </c:pt>
                <c:pt idx="73">
                  <c:v>-13.903026471878697</c:v>
                </c:pt>
                <c:pt idx="74">
                  <c:v>-13.411271793972723</c:v>
                </c:pt>
                <c:pt idx="75">
                  <c:v>-13.829996340963497</c:v>
                </c:pt>
                <c:pt idx="76">
                  <c:v>-13.617897913501004</c:v>
                </c:pt>
                <c:pt idx="77">
                  <c:v>-12.305039861153947</c:v>
                </c:pt>
                <c:pt idx="78">
                  <c:v>-12.026358973802012</c:v>
                </c:pt>
                <c:pt idx="79">
                  <c:v>-10.60440608348566</c:v>
                </c:pt>
                <c:pt idx="80">
                  <c:v>-11.101728099392361</c:v>
                </c:pt>
                <c:pt idx="81">
                  <c:v>-10.720842221048041</c:v>
                </c:pt>
                <c:pt idx="82">
                  <c:v>-9.945972871661926</c:v>
                </c:pt>
                <c:pt idx="83">
                  <c:v>-9.3402952404031812</c:v>
                </c:pt>
                <c:pt idx="84">
                  <c:v>-9.5798291617119222</c:v>
                </c:pt>
                <c:pt idx="85">
                  <c:v>-7.4256476965903078</c:v>
                </c:pt>
                <c:pt idx="86">
                  <c:v>-6.291535745189103</c:v>
                </c:pt>
                <c:pt idx="87">
                  <c:v>-7.0418485410462281</c:v>
                </c:pt>
                <c:pt idx="88">
                  <c:v>-7.3236426938393429</c:v>
                </c:pt>
                <c:pt idx="89">
                  <c:v>-6.5857542997159388</c:v>
                </c:pt>
                <c:pt idx="90">
                  <c:v>-5.8414714723296823</c:v>
                </c:pt>
                <c:pt idx="91">
                  <c:v>-5.6632607647038098</c:v>
                </c:pt>
                <c:pt idx="92">
                  <c:v>-5.7076532091645307</c:v>
                </c:pt>
                <c:pt idx="93">
                  <c:v>-4.3869432726234523</c:v>
                </c:pt>
                <c:pt idx="94">
                  <c:v>-4.3831219638300469</c:v>
                </c:pt>
                <c:pt idx="95">
                  <c:v>-4.593751294746828</c:v>
                </c:pt>
                <c:pt idx="96">
                  <c:v>-1.8768808110099333</c:v>
                </c:pt>
                <c:pt idx="97">
                  <c:v>-6.0718902879261877E-2</c:v>
                </c:pt>
                <c:pt idx="98">
                  <c:v>0.25696831143766968</c:v>
                </c:pt>
                <c:pt idx="99">
                  <c:v>-0.60567604656319685</c:v>
                </c:pt>
                <c:pt idx="100">
                  <c:v>-1.8942056177149902</c:v>
                </c:pt>
                <c:pt idx="101">
                  <c:v>-2.2861083866244849</c:v>
                </c:pt>
                <c:pt idx="102">
                  <c:v>-2.7945666115511698</c:v>
                </c:pt>
                <c:pt idx="103">
                  <c:v>-1.3845900814504375</c:v>
                </c:pt>
                <c:pt idx="104">
                  <c:v>-1.2740795665764704</c:v>
                </c:pt>
                <c:pt idx="105">
                  <c:v>-1.2887748124000817</c:v>
                </c:pt>
                <c:pt idx="106">
                  <c:v>-2.4731693641514956</c:v>
                </c:pt>
                <c:pt idx="107">
                  <c:v>-1.6783579705615836</c:v>
                </c:pt>
                <c:pt idx="108">
                  <c:v>-1.514298287591465</c:v>
                </c:pt>
                <c:pt idx="109">
                  <c:v>-1.8966113441569337</c:v>
                </c:pt>
                <c:pt idx="110">
                  <c:v>-0.9646970964690913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DE-5F41-8E68-233F9403FEAB}"/>
            </c:ext>
          </c:extLst>
        </c:ser>
        <c:ser>
          <c:idx val="25"/>
          <c:order val="9"/>
          <c:tx>
            <c:v>trace 11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  <c:pt idx="0">
                  <c:v>-0.97332666623452657</c:v>
                </c:pt>
                <c:pt idx="1">
                  <c:v>0.79539210157870188</c:v>
                </c:pt>
                <c:pt idx="2">
                  <c:v>-0.7537276321233396</c:v>
                </c:pt>
                <c:pt idx="3">
                  <c:v>-2.5803139314359762</c:v>
                </c:pt>
                <c:pt idx="4">
                  <c:v>-1.7783724196089552</c:v>
                </c:pt>
                <c:pt idx="5">
                  <c:v>-2.3628556124899234</c:v>
                </c:pt>
                <c:pt idx="6">
                  <c:v>-0.73878597228935705</c:v>
                </c:pt>
                <c:pt idx="7">
                  <c:v>2.5266874635094432</c:v>
                </c:pt>
                <c:pt idx="8">
                  <c:v>1.5412087614745689</c:v>
                </c:pt>
                <c:pt idx="9">
                  <c:v>4.1461593429636157</c:v>
                </c:pt>
                <c:pt idx="10">
                  <c:v>1.5152247887526389</c:v>
                </c:pt>
                <c:pt idx="11">
                  <c:v>0.74734043395762917</c:v>
                </c:pt>
                <c:pt idx="12">
                  <c:v>-0.23687261745603908</c:v>
                </c:pt>
                <c:pt idx="13">
                  <c:v>2.1628700074037397</c:v>
                </c:pt>
                <c:pt idx="14">
                  <c:v>0.31820034355273891</c:v>
                </c:pt>
                <c:pt idx="15">
                  <c:v>0.61649905151107309</c:v>
                </c:pt>
                <c:pt idx="16">
                  <c:v>1.2464450179879267</c:v>
                </c:pt>
                <c:pt idx="17">
                  <c:v>-0.49079608247308326</c:v>
                </c:pt>
                <c:pt idx="18">
                  <c:v>2.3359400028165394</c:v>
                </c:pt>
                <c:pt idx="19">
                  <c:v>5.2749014565481671</c:v>
                </c:pt>
                <c:pt idx="20">
                  <c:v>1.3464422563408962</c:v>
                </c:pt>
                <c:pt idx="21">
                  <c:v>2.6672983095777867</c:v>
                </c:pt>
                <c:pt idx="22">
                  <c:v>0.99368495228861797</c:v>
                </c:pt>
                <c:pt idx="23">
                  <c:v>0.21112578788824066</c:v>
                </c:pt>
                <c:pt idx="24">
                  <c:v>-0.62796286377359467</c:v>
                </c:pt>
                <c:pt idx="25">
                  <c:v>-0.84314314276015545</c:v>
                </c:pt>
                <c:pt idx="26">
                  <c:v>-3.4072964199011189</c:v>
                </c:pt>
                <c:pt idx="27">
                  <c:v>-1.7924958315251101</c:v>
                </c:pt>
                <c:pt idx="28">
                  <c:v>-1.8800634630520321</c:v>
                </c:pt>
                <c:pt idx="29">
                  <c:v>-2.4941359889688006</c:v>
                </c:pt>
                <c:pt idx="30">
                  <c:v>-2.8857539486113137</c:v>
                </c:pt>
                <c:pt idx="31">
                  <c:v>-3.3633606333087913</c:v>
                </c:pt>
                <c:pt idx="32">
                  <c:v>-3.3730389312988649</c:v>
                </c:pt>
                <c:pt idx="33">
                  <c:v>-3.3529470969683528</c:v>
                </c:pt>
                <c:pt idx="34">
                  <c:v>-3.2252459127055841</c:v>
                </c:pt>
                <c:pt idx="35">
                  <c:v>-3.2645952966513647</c:v>
                </c:pt>
                <c:pt idx="36">
                  <c:v>-3.81115836881765</c:v>
                </c:pt>
                <c:pt idx="37">
                  <c:v>-2.8800274543892317</c:v>
                </c:pt>
                <c:pt idx="38">
                  <c:v>-4.6152373517025902</c:v>
                </c:pt>
                <c:pt idx="39">
                  <c:v>-5.7295364464441665</c:v>
                </c:pt>
                <c:pt idx="40">
                  <c:v>-5.0144005982255164</c:v>
                </c:pt>
                <c:pt idx="41">
                  <c:v>-4.4612266561232925</c:v>
                </c:pt>
                <c:pt idx="42">
                  <c:v>-4.2430967962243322</c:v>
                </c:pt>
                <c:pt idx="43">
                  <c:v>-5.0822771678576526</c:v>
                </c:pt>
                <c:pt idx="44">
                  <c:v>-4.4317053888879014</c:v>
                </c:pt>
                <c:pt idx="45">
                  <c:v>-4.5055140316892714</c:v>
                </c:pt>
                <c:pt idx="46">
                  <c:v>-4.5379959953503368</c:v>
                </c:pt>
                <c:pt idx="47">
                  <c:v>-5.5066904136380455</c:v>
                </c:pt>
                <c:pt idx="48">
                  <c:v>-4.1578125875396754</c:v>
                </c:pt>
                <c:pt idx="49">
                  <c:v>-5.2235859875344479</c:v>
                </c:pt>
                <c:pt idx="50">
                  <c:v>-4.5172848024706473</c:v>
                </c:pt>
                <c:pt idx="51">
                  <c:v>-4.4359872088840557</c:v>
                </c:pt>
                <c:pt idx="52">
                  <c:v>-4.2226720046426847</c:v>
                </c:pt>
                <c:pt idx="53">
                  <c:v>-4.7785996400598494</c:v>
                </c:pt>
                <c:pt idx="54">
                  <c:v>-4.4314695031842497</c:v>
                </c:pt>
                <c:pt idx="55">
                  <c:v>-4.8276019094405322</c:v>
                </c:pt>
                <c:pt idx="56">
                  <c:v>-6.0430261459940713</c:v>
                </c:pt>
                <c:pt idx="57">
                  <c:v>-5.5182923427044877</c:v>
                </c:pt>
                <c:pt idx="58">
                  <c:v>-5.2549529756039615</c:v>
                </c:pt>
                <c:pt idx="59">
                  <c:v>-5.7837938282049235</c:v>
                </c:pt>
                <c:pt idx="60">
                  <c:v>-5.7430906243812121</c:v>
                </c:pt>
                <c:pt idx="61">
                  <c:v>-5.2564929718325262</c:v>
                </c:pt>
                <c:pt idx="62">
                  <c:v>-5.0085623050288675</c:v>
                </c:pt>
                <c:pt idx="63">
                  <c:v>-4.9198178123978513</c:v>
                </c:pt>
                <c:pt idx="64">
                  <c:v>-5.6425198900220277</c:v>
                </c:pt>
                <c:pt idx="65">
                  <c:v>-5.4444016342087318</c:v>
                </c:pt>
                <c:pt idx="66">
                  <c:v>-4.5596216771278089</c:v>
                </c:pt>
                <c:pt idx="67">
                  <c:v>-2.8134527478770863</c:v>
                </c:pt>
                <c:pt idx="68">
                  <c:v>-2.9055711273864766</c:v>
                </c:pt>
                <c:pt idx="69">
                  <c:v>-3.5566696623130669</c:v>
                </c:pt>
                <c:pt idx="70">
                  <c:v>-3.5974063481655922</c:v>
                </c:pt>
                <c:pt idx="71">
                  <c:v>-3.3769435169015467</c:v>
                </c:pt>
                <c:pt idx="72">
                  <c:v>-1.4404326917189947</c:v>
                </c:pt>
                <c:pt idx="73">
                  <c:v>-1.67896584589925</c:v>
                </c:pt>
                <c:pt idx="74">
                  <c:v>-3.43274142442404</c:v>
                </c:pt>
                <c:pt idx="75">
                  <c:v>-4.2115469615712611</c:v>
                </c:pt>
                <c:pt idx="76">
                  <c:v>-3.4983607712872122</c:v>
                </c:pt>
                <c:pt idx="77">
                  <c:v>-4.2196923970956952</c:v>
                </c:pt>
                <c:pt idx="78">
                  <c:v>-3.8999133314868879</c:v>
                </c:pt>
                <c:pt idx="79">
                  <c:v>-3.9940826255148063</c:v>
                </c:pt>
                <c:pt idx="80">
                  <c:v>-3.6159107263674972</c:v>
                </c:pt>
                <c:pt idx="81">
                  <c:v>-2.6845001329036799</c:v>
                </c:pt>
                <c:pt idx="82">
                  <c:v>-2.2776697904925927</c:v>
                </c:pt>
                <c:pt idx="83">
                  <c:v>-2.6343317470898553</c:v>
                </c:pt>
                <c:pt idx="84">
                  <c:v>-3.1401853420208727</c:v>
                </c:pt>
                <c:pt idx="85">
                  <c:v>-3.674017726016241</c:v>
                </c:pt>
                <c:pt idx="86">
                  <c:v>-3.3996698988623479</c:v>
                </c:pt>
                <c:pt idx="87">
                  <c:v>-3.529244405862908</c:v>
                </c:pt>
                <c:pt idx="88">
                  <c:v>-2.9966772156698411</c:v>
                </c:pt>
                <c:pt idx="89">
                  <c:v>-3.0645039990905851</c:v>
                </c:pt>
                <c:pt idx="90">
                  <c:v>-2.0234841863201369</c:v>
                </c:pt>
                <c:pt idx="91">
                  <c:v>-1.0714587938473454</c:v>
                </c:pt>
                <c:pt idx="92">
                  <c:v>-3.8561626816565595</c:v>
                </c:pt>
                <c:pt idx="93">
                  <c:v>-3.9749464577514297</c:v>
                </c:pt>
                <c:pt idx="94">
                  <c:v>-4.266671815960934</c:v>
                </c:pt>
                <c:pt idx="95">
                  <c:v>-6.7758770163149116</c:v>
                </c:pt>
                <c:pt idx="96">
                  <c:v>-6.5823169798563672</c:v>
                </c:pt>
                <c:pt idx="97">
                  <c:v>-7.1792948407946948</c:v>
                </c:pt>
                <c:pt idx="98">
                  <c:v>-7.1420381657387066</c:v>
                </c:pt>
                <c:pt idx="99">
                  <c:v>-7.9962672173010256</c:v>
                </c:pt>
                <c:pt idx="100">
                  <c:v>-8.7624171071759438</c:v>
                </c:pt>
                <c:pt idx="101">
                  <c:v>-7.3828762327040369</c:v>
                </c:pt>
                <c:pt idx="102">
                  <c:v>-7.0036483782896033</c:v>
                </c:pt>
                <c:pt idx="103">
                  <c:v>-5.6474108639906744</c:v>
                </c:pt>
                <c:pt idx="104">
                  <c:v>-4.9229007977405255</c:v>
                </c:pt>
                <c:pt idx="105">
                  <c:v>-4.1747174731527767</c:v>
                </c:pt>
                <c:pt idx="106">
                  <c:v>-2.2685527969385548</c:v>
                </c:pt>
                <c:pt idx="107">
                  <c:v>-2.1281733590091654</c:v>
                </c:pt>
                <c:pt idx="108">
                  <c:v>-0.21621657294771435</c:v>
                </c:pt>
                <c:pt idx="109">
                  <c:v>-7.5331455593842037E-2</c:v>
                </c:pt>
                <c:pt idx="110">
                  <c:v>1.750458621767369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5DE-5F41-8E68-233F9403FEAB}"/>
            </c:ext>
          </c:extLst>
        </c:ser>
        <c:ser>
          <c:idx val="26"/>
          <c:order val="10"/>
          <c:tx>
            <c:v>trace 12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  <c:pt idx="0">
                  <c:v>4.7279633616249965</c:v>
                </c:pt>
                <c:pt idx="1">
                  <c:v>2.5990928307360028</c:v>
                </c:pt>
                <c:pt idx="2">
                  <c:v>-0.18912220324363851</c:v>
                </c:pt>
                <c:pt idx="3">
                  <c:v>0.91573900885743476</c:v>
                </c:pt>
                <c:pt idx="4">
                  <c:v>-1.2560825428671369</c:v>
                </c:pt>
                <c:pt idx="5">
                  <c:v>-2.2297022578271517</c:v>
                </c:pt>
                <c:pt idx="6">
                  <c:v>0.86301896828858815</c:v>
                </c:pt>
                <c:pt idx="7">
                  <c:v>-0.57878211702965099</c:v>
                </c:pt>
                <c:pt idx="8">
                  <c:v>1.0660819741643786</c:v>
                </c:pt>
                <c:pt idx="9">
                  <c:v>1.4088491696572072</c:v>
                </c:pt>
                <c:pt idx="10">
                  <c:v>6.3743447149532146</c:v>
                </c:pt>
                <c:pt idx="11">
                  <c:v>7.0491127544052432</c:v>
                </c:pt>
                <c:pt idx="12">
                  <c:v>13.076085916179053</c:v>
                </c:pt>
                <c:pt idx="13">
                  <c:v>18.560939652962723</c:v>
                </c:pt>
                <c:pt idx="14">
                  <c:v>26.306889391678155</c:v>
                </c:pt>
                <c:pt idx="15">
                  <c:v>31.788258594317931</c:v>
                </c:pt>
                <c:pt idx="16">
                  <c:v>40.971726978475019</c:v>
                </c:pt>
                <c:pt idx="17">
                  <c:v>44.463964000832391</c:v>
                </c:pt>
                <c:pt idx="18">
                  <c:v>48.47780258417432</c:v>
                </c:pt>
                <c:pt idx="19">
                  <c:v>53.942933118984527</c:v>
                </c:pt>
                <c:pt idx="20">
                  <c:v>62.821561598595075</c:v>
                </c:pt>
                <c:pt idx="21">
                  <c:v>61.76501167043503</c:v>
                </c:pt>
                <c:pt idx="22">
                  <c:v>63.416328460551242</c:v>
                </c:pt>
                <c:pt idx="23">
                  <c:v>67.794846771747785</c:v>
                </c:pt>
                <c:pt idx="24">
                  <c:v>75.662569418535568</c:v>
                </c:pt>
                <c:pt idx="25">
                  <c:v>68.688268815557933</c:v>
                </c:pt>
                <c:pt idx="26">
                  <c:v>70.8560465683248</c:v>
                </c:pt>
                <c:pt idx="27">
                  <c:v>68.600727615323507</c:v>
                </c:pt>
                <c:pt idx="28">
                  <c:v>67.302813757133194</c:v>
                </c:pt>
                <c:pt idx="29">
                  <c:v>65.846969123448076</c:v>
                </c:pt>
                <c:pt idx="30">
                  <c:v>66.152681932948141</c:v>
                </c:pt>
                <c:pt idx="31">
                  <c:v>67.000350891584588</c:v>
                </c:pt>
                <c:pt idx="32">
                  <c:v>69.234217542418335</c:v>
                </c:pt>
                <c:pt idx="33">
                  <c:v>67.863431030905048</c:v>
                </c:pt>
                <c:pt idx="34">
                  <c:v>68.18891459316167</c:v>
                </c:pt>
                <c:pt idx="35">
                  <c:v>69.993687096347486</c:v>
                </c:pt>
                <c:pt idx="36">
                  <c:v>67.853015290933754</c:v>
                </c:pt>
                <c:pt idx="37">
                  <c:v>67.448163576722095</c:v>
                </c:pt>
                <c:pt idx="38">
                  <c:v>63.574788626224041</c:v>
                </c:pt>
                <c:pt idx="39">
                  <c:v>64.007907186699498</c:v>
                </c:pt>
                <c:pt idx="40">
                  <c:v>60.119498682156049</c:v>
                </c:pt>
                <c:pt idx="41">
                  <c:v>56.263760920384968</c:v>
                </c:pt>
                <c:pt idx="42">
                  <c:v>55.29218430047613</c:v>
                </c:pt>
                <c:pt idx="43">
                  <c:v>55.761354617531531</c:v>
                </c:pt>
                <c:pt idx="44">
                  <c:v>52.044707593308502</c:v>
                </c:pt>
                <c:pt idx="45">
                  <c:v>51.231461690276447</c:v>
                </c:pt>
                <c:pt idx="46">
                  <c:v>50.302100553539788</c:v>
                </c:pt>
                <c:pt idx="47">
                  <c:v>50.054460666195922</c:v>
                </c:pt>
                <c:pt idx="48">
                  <c:v>51.133570136758642</c:v>
                </c:pt>
                <c:pt idx="49">
                  <c:v>49.014834024151746</c:v>
                </c:pt>
                <c:pt idx="50">
                  <c:v>50.065312403528004</c:v>
                </c:pt>
                <c:pt idx="51">
                  <c:v>47.094552288341788</c:v>
                </c:pt>
                <c:pt idx="52">
                  <c:v>44.534761704259076</c:v>
                </c:pt>
                <c:pt idx="53">
                  <c:v>45.273895669049139</c:v>
                </c:pt>
                <c:pt idx="54">
                  <c:v>42.166448524671566</c:v>
                </c:pt>
                <c:pt idx="55">
                  <c:v>41.289795938309375</c:v>
                </c:pt>
                <c:pt idx="56">
                  <c:v>39.820638672372979</c:v>
                </c:pt>
                <c:pt idx="57">
                  <c:v>38.33208532887587</c:v>
                </c:pt>
                <c:pt idx="58">
                  <c:v>38.674396705669231</c:v>
                </c:pt>
                <c:pt idx="59">
                  <c:v>34.718444541516526</c:v>
                </c:pt>
                <c:pt idx="60">
                  <c:v>33.784532925308127</c:v>
                </c:pt>
                <c:pt idx="61">
                  <c:v>33.111407005022805</c:v>
                </c:pt>
                <c:pt idx="62">
                  <c:v>31.978822673795758</c:v>
                </c:pt>
                <c:pt idx="63">
                  <c:v>30.823701767941625</c:v>
                </c:pt>
                <c:pt idx="64">
                  <c:v>30.492474408775351</c:v>
                </c:pt>
                <c:pt idx="65">
                  <c:v>29.512567235412934</c:v>
                </c:pt>
                <c:pt idx="66">
                  <c:v>28.023406322067185</c:v>
                </c:pt>
                <c:pt idx="67">
                  <c:v>25.613300804592289</c:v>
                </c:pt>
                <c:pt idx="68">
                  <c:v>24.941876255064127</c:v>
                </c:pt>
                <c:pt idx="69">
                  <c:v>24.672329824447399</c:v>
                </c:pt>
                <c:pt idx="70">
                  <c:v>25.360619694530612</c:v>
                </c:pt>
                <c:pt idx="71">
                  <c:v>26.907718239848162</c:v>
                </c:pt>
                <c:pt idx="72">
                  <c:v>25.001915172148237</c:v>
                </c:pt>
                <c:pt idx="73">
                  <c:v>23.296296636579555</c:v>
                </c:pt>
                <c:pt idx="74">
                  <c:v>22.424068767365075</c:v>
                </c:pt>
                <c:pt idx="75">
                  <c:v>20.006877810059976</c:v>
                </c:pt>
                <c:pt idx="76">
                  <c:v>19.797693618114209</c:v>
                </c:pt>
                <c:pt idx="77">
                  <c:v>19.670057859498755</c:v>
                </c:pt>
                <c:pt idx="78">
                  <c:v>14.77275958710046</c:v>
                </c:pt>
                <c:pt idx="79">
                  <c:v>15.462227178255169</c:v>
                </c:pt>
                <c:pt idx="80">
                  <c:v>15.430631210485391</c:v>
                </c:pt>
                <c:pt idx="81">
                  <c:v>14.409933342279894</c:v>
                </c:pt>
                <c:pt idx="82">
                  <c:v>18.733865295086879</c:v>
                </c:pt>
                <c:pt idx="83">
                  <c:v>19.328143590168303</c:v>
                </c:pt>
                <c:pt idx="84">
                  <c:v>18.614913837515779</c:v>
                </c:pt>
                <c:pt idx="85">
                  <c:v>14.05371288528983</c:v>
                </c:pt>
                <c:pt idx="86">
                  <c:v>11.342784319300575</c:v>
                </c:pt>
                <c:pt idx="87">
                  <c:v>10.959026436209502</c:v>
                </c:pt>
                <c:pt idx="88">
                  <c:v>10.851130553286504</c:v>
                </c:pt>
                <c:pt idx="89">
                  <c:v>9.2964576179720115</c:v>
                </c:pt>
                <c:pt idx="90">
                  <c:v>8.1032414552230847</c:v>
                </c:pt>
                <c:pt idx="91">
                  <c:v>8.446142553261808</c:v>
                </c:pt>
                <c:pt idx="92">
                  <c:v>6.9743508797687763</c:v>
                </c:pt>
                <c:pt idx="93">
                  <c:v>9.1882381307909569</c:v>
                </c:pt>
                <c:pt idx="94">
                  <c:v>7.5767536676053435</c:v>
                </c:pt>
                <c:pt idx="95">
                  <c:v>7.3766957635428936</c:v>
                </c:pt>
                <c:pt idx="96">
                  <c:v>4.3528287374894346</c:v>
                </c:pt>
                <c:pt idx="97">
                  <c:v>3.2891850166648786</c:v>
                </c:pt>
                <c:pt idx="98">
                  <c:v>3.6928454409090343</c:v>
                </c:pt>
                <c:pt idx="99">
                  <c:v>3.4226162053112983</c:v>
                </c:pt>
                <c:pt idx="100">
                  <c:v>4.5780261852027158</c:v>
                </c:pt>
                <c:pt idx="101">
                  <c:v>5.9519507931214388</c:v>
                </c:pt>
                <c:pt idx="102">
                  <c:v>6.2831915640012186</c:v>
                </c:pt>
                <c:pt idx="103">
                  <c:v>5.0492000689339349</c:v>
                </c:pt>
                <c:pt idx="104">
                  <c:v>4.8569778733231832</c:v>
                </c:pt>
                <c:pt idx="105">
                  <c:v>3.5266730918898239</c:v>
                </c:pt>
                <c:pt idx="106">
                  <c:v>2.3941070424453725</c:v>
                </c:pt>
                <c:pt idx="107">
                  <c:v>3.7683547508180459</c:v>
                </c:pt>
                <c:pt idx="108">
                  <c:v>-0.9299687359614851</c:v>
                </c:pt>
                <c:pt idx="109">
                  <c:v>0.11264117955420944</c:v>
                </c:pt>
                <c:pt idx="110">
                  <c:v>2.1543425083125265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5DE-5F41-8E68-233F9403FEAB}"/>
            </c:ext>
          </c:extLst>
        </c:ser>
        <c:ser>
          <c:idx val="27"/>
          <c:order val="11"/>
          <c:tx>
            <c:v>trace 13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  <c:pt idx="0">
                  <c:v>-0.21343717278533594</c:v>
                </c:pt>
                <c:pt idx="1">
                  <c:v>-1.3923100136928097</c:v>
                </c:pt>
                <c:pt idx="2">
                  <c:v>-1.4174180608030986</c:v>
                </c:pt>
                <c:pt idx="3">
                  <c:v>2.2258802748683011</c:v>
                </c:pt>
                <c:pt idx="4">
                  <c:v>7.330821902452217E-2</c:v>
                </c:pt>
                <c:pt idx="5">
                  <c:v>1.2502859397032733E-2</c:v>
                </c:pt>
                <c:pt idx="6">
                  <c:v>1.193080984065616</c:v>
                </c:pt>
                <c:pt idx="7">
                  <c:v>0.70019554449597832</c:v>
                </c:pt>
                <c:pt idx="8">
                  <c:v>1.4976457324791586</c:v>
                </c:pt>
                <c:pt idx="9">
                  <c:v>-4.2851955535275392</c:v>
                </c:pt>
                <c:pt idx="10">
                  <c:v>-3.8141663560129282</c:v>
                </c:pt>
                <c:pt idx="11">
                  <c:v>-4.0395754904149452</c:v>
                </c:pt>
                <c:pt idx="12">
                  <c:v>-4.3980513859334343</c:v>
                </c:pt>
                <c:pt idx="13">
                  <c:v>-6.0822648333149489</c:v>
                </c:pt>
                <c:pt idx="14">
                  <c:v>-5.9518106096266727</c:v>
                </c:pt>
                <c:pt idx="15">
                  <c:v>-5.9824564572661334</c:v>
                </c:pt>
                <c:pt idx="16">
                  <c:v>-6.535373311851143</c:v>
                </c:pt>
                <c:pt idx="17">
                  <c:v>-7.0313662236116858</c:v>
                </c:pt>
                <c:pt idx="18">
                  <c:v>-3.9848355866168297</c:v>
                </c:pt>
                <c:pt idx="19">
                  <c:v>-3.6896607964791919</c:v>
                </c:pt>
                <c:pt idx="20">
                  <c:v>-6.2114243966674367</c:v>
                </c:pt>
                <c:pt idx="21">
                  <c:v>-8.1073201647702611</c:v>
                </c:pt>
                <c:pt idx="22">
                  <c:v>-8.8688168071995275</c:v>
                </c:pt>
                <c:pt idx="23">
                  <c:v>-10.555284501067142</c:v>
                </c:pt>
                <c:pt idx="24">
                  <c:v>-10.708464466371584</c:v>
                </c:pt>
                <c:pt idx="25">
                  <c:v>-10.658622685015064</c:v>
                </c:pt>
                <c:pt idx="26">
                  <c:v>-11.087524746906254</c:v>
                </c:pt>
                <c:pt idx="27">
                  <c:v>-12.441004383827702</c:v>
                </c:pt>
                <c:pt idx="28">
                  <c:v>-12.847310239340773</c:v>
                </c:pt>
                <c:pt idx="29">
                  <c:v>-12.680147265516556</c:v>
                </c:pt>
                <c:pt idx="30">
                  <c:v>-11.25706400005361</c:v>
                </c:pt>
                <c:pt idx="31">
                  <c:v>-12.369668696437772</c:v>
                </c:pt>
                <c:pt idx="32">
                  <c:v>-13.16240650165974</c:v>
                </c:pt>
                <c:pt idx="33">
                  <c:v>-13.00415858567322</c:v>
                </c:pt>
                <c:pt idx="34">
                  <c:v>-13.810130263348587</c:v>
                </c:pt>
                <c:pt idx="35">
                  <c:v>-12.834501375496748</c:v>
                </c:pt>
                <c:pt idx="36">
                  <c:v>-13.782488783265526</c:v>
                </c:pt>
                <c:pt idx="37">
                  <c:v>-13.543350626799816</c:v>
                </c:pt>
                <c:pt idx="38">
                  <c:v>-14.421033374561368</c:v>
                </c:pt>
                <c:pt idx="39">
                  <c:v>-15.370669508084015</c:v>
                </c:pt>
                <c:pt idx="40">
                  <c:v>-13.884200701125069</c:v>
                </c:pt>
                <c:pt idx="41">
                  <c:v>-14.814864207520683</c:v>
                </c:pt>
                <c:pt idx="42">
                  <c:v>-14.855368557852378</c:v>
                </c:pt>
                <c:pt idx="43">
                  <c:v>-14.075253660688086</c:v>
                </c:pt>
                <c:pt idx="44">
                  <c:v>-13.942630203873877</c:v>
                </c:pt>
                <c:pt idx="45">
                  <c:v>-14.2068898021914</c:v>
                </c:pt>
                <c:pt idx="46">
                  <c:v>-15.324315469613895</c:v>
                </c:pt>
                <c:pt idx="47">
                  <c:v>-15.775006430090768</c:v>
                </c:pt>
                <c:pt idx="48">
                  <c:v>-17.481810149538042</c:v>
                </c:pt>
                <c:pt idx="49">
                  <c:v>-19.060519224849763</c:v>
                </c:pt>
                <c:pt idx="50">
                  <c:v>-18.417015221415813</c:v>
                </c:pt>
                <c:pt idx="51">
                  <c:v>-19.528433233240484</c:v>
                </c:pt>
                <c:pt idx="52">
                  <c:v>-17.476272629463434</c:v>
                </c:pt>
                <c:pt idx="53">
                  <c:v>-16.499338833995829</c:v>
                </c:pt>
                <c:pt idx="54">
                  <c:v>-16.402656821438491</c:v>
                </c:pt>
                <c:pt idx="55">
                  <c:v>-15.006048920212328</c:v>
                </c:pt>
                <c:pt idx="56">
                  <c:v>-15.443716479364411</c:v>
                </c:pt>
                <c:pt idx="57">
                  <c:v>-14.905176653328086</c:v>
                </c:pt>
                <c:pt idx="58">
                  <c:v>-16.168998377969508</c:v>
                </c:pt>
                <c:pt idx="59">
                  <c:v>-16.698837050841455</c:v>
                </c:pt>
                <c:pt idx="60">
                  <c:v>-16.993289847016747</c:v>
                </c:pt>
                <c:pt idx="61">
                  <c:v>-17.28410261587139</c:v>
                </c:pt>
                <c:pt idx="62">
                  <c:v>-17.953653672719792</c:v>
                </c:pt>
                <c:pt idx="63">
                  <c:v>-20.085850349808737</c:v>
                </c:pt>
                <c:pt idx="64">
                  <c:v>-19.419989111479875</c:v>
                </c:pt>
                <c:pt idx="65">
                  <c:v>-18.521144029059673</c:v>
                </c:pt>
                <c:pt idx="66">
                  <c:v>-19.077586329407577</c:v>
                </c:pt>
                <c:pt idx="67">
                  <c:v>-15.858031294013664</c:v>
                </c:pt>
                <c:pt idx="68">
                  <c:v>-14.154495430192132</c:v>
                </c:pt>
                <c:pt idx="69">
                  <c:v>-13.538933059443961</c:v>
                </c:pt>
                <c:pt idx="70">
                  <c:v>-11.359844955845842</c:v>
                </c:pt>
                <c:pt idx="71">
                  <c:v>-10.437631527558779</c:v>
                </c:pt>
                <c:pt idx="72">
                  <c:v>-9.6460684303468955</c:v>
                </c:pt>
                <c:pt idx="73">
                  <c:v>-7.6280243220913393</c:v>
                </c:pt>
                <c:pt idx="74">
                  <c:v>-6.9582381223872822</c:v>
                </c:pt>
                <c:pt idx="75">
                  <c:v>-7.6371326578108247</c:v>
                </c:pt>
                <c:pt idx="76">
                  <c:v>-4.818098670063705</c:v>
                </c:pt>
                <c:pt idx="77">
                  <c:v>-3.8749220136122546</c:v>
                </c:pt>
                <c:pt idx="78">
                  <c:v>-6.1339853383612279</c:v>
                </c:pt>
                <c:pt idx="79">
                  <c:v>-5.7462564937086604</c:v>
                </c:pt>
                <c:pt idx="80">
                  <c:v>-6.3218324780429187</c:v>
                </c:pt>
                <c:pt idx="81">
                  <c:v>-7.0248693833742628</c:v>
                </c:pt>
                <c:pt idx="82">
                  <c:v>-4.9876517582578526</c:v>
                </c:pt>
                <c:pt idx="83">
                  <c:v>-3.2854865410628009</c:v>
                </c:pt>
                <c:pt idx="84">
                  <c:v>-3.862484852665288</c:v>
                </c:pt>
                <c:pt idx="85">
                  <c:v>-5.1877517414201639</c:v>
                </c:pt>
                <c:pt idx="86">
                  <c:v>-5.8911398863012012</c:v>
                </c:pt>
                <c:pt idx="87">
                  <c:v>-5.6849937501307322</c:v>
                </c:pt>
                <c:pt idx="88">
                  <c:v>-4.7149667646498852</c:v>
                </c:pt>
                <c:pt idx="89">
                  <c:v>-5.716188907592092</c:v>
                </c:pt>
                <c:pt idx="90">
                  <c:v>-6.6710652458460196</c:v>
                </c:pt>
                <c:pt idx="91">
                  <c:v>-6.5739397910200585</c:v>
                </c:pt>
                <c:pt idx="92">
                  <c:v>-7.4277821650210782</c:v>
                </c:pt>
                <c:pt idx="93">
                  <c:v>-6.6745533513392061</c:v>
                </c:pt>
                <c:pt idx="94">
                  <c:v>-6.6912309146485009</c:v>
                </c:pt>
                <c:pt idx="95">
                  <c:v>-6.1826027507383214</c:v>
                </c:pt>
                <c:pt idx="96">
                  <c:v>-5.8710956123853562</c:v>
                </c:pt>
                <c:pt idx="97">
                  <c:v>-5.9843106046508758</c:v>
                </c:pt>
                <c:pt idx="98">
                  <c:v>-4.0816046396951977</c:v>
                </c:pt>
                <c:pt idx="99">
                  <c:v>-2.8762422395954177</c:v>
                </c:pt>
                <c:pt idx="100">
                  <c:v>-1.9139503147349461</c:v>
                </c:pt>
                <c:pt idx="101">
                  <c:v>-0.12622082353748346</c:v>
                </c:pt>
                <c:pt idx="102">
                  <c:v>-0.13825109521246529</c:v>
                </c:pt>
                <c:pt idx="103">
                  <c:v>0.1346411352622259</c:v>
                </c:pt>
                <c:pt idx="104">
                  <c:v>-2.0503964810768944</c:v>
                </c:pt>
                <c:pt idx="105">
                  <c:v>-1.8704166062425986</c:v>
                </c:pt>
                <c:pt idx="106">
                  <c:v>-1.5762981405443213</c:v>
                </c:pt>
                <c:pt idx="107">
                  <c:v>0.70278938794348655</c:v>
                </c:pt>
                <c:pt idx="108">
                  <c:v>1.5742366204931098</c:v>
                </c:pt>
                <c:pt idx="109">
                  <c:v>2.2091759993112801</c:v>
                </c:pt>
                <c:pt idx="110">
                  <c:v>2.4822561726800165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5DE-5F41-8E68-233F9403FEAB}"/>
            </c:ext>
          </c:extLst>
        </c:ser>
        <c:ser>
          <c:idx val="29"/>
          <c:order val="12"/>
          <c:tx>
            <c:v>trace 15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  <c:pt idx="0">
                  <c:v>2.7177130808359382</c:v>
                </c:pt>
                <c:pt idx="1">
                  <c:v>9.6999558923266289E-3</c:v>
                </c:pt>
                <c:pt idx="2">
                  <c:v>1.8157130545644324</c:v>
                </c:pt>
                <c:pt idx="3">
                  <c:v>1.5497236452295362</c:v>
                </c:pt>
                <c:pt idx="4">
                  <c:v>2.6634248906956537E-2</c:v>
                </c:pt>
                <c:pt idx="5">
                  <c:v>-3.1543694998983227</c:v>
                </c:pt>
                <c:pt idx="6">
                  <c:v>-1.6131203120648352</c:v>
                </c:pt>
                <c:pt idx="7">
                  <c:v>-1.9388499762075371</c:v>
                </c:pt>
                <c:pt idx="8">
                  <c:v>1.9465164969721691</c:v>
                </c:pt>
                <c:pt idx="9">
                  <c:v>1.3677523424975551</c:v>
                </c:pt>
                <c:pt idx="10">
                  <c:v>2.8510217724978224</c:v>
                </c:pt>
                <c:pt idx="11">
                  <c:v>1.1773201823545643</c:v>
                </c:pt>
                <c:pt idx="12">
                  <c:v>-6.7011783693528365E-2</c:v>
                </c:pt>
                <c:pt idx="13">
                  <c:v>3.2395671802593862</c:v>
                </c:pt>
                <c:pt idx="14">
                  <c:v>2.3920277487287755</c:v>
                </c:pt>
                <c:pt idx="15">
                  <c:v>-6.6659760432040582E-2</c:v>
                </c:pt>
                <c:pt idx="16">
                  <c:v>-0.63955835231300151</c:v>
                </c:pt>
                <c:pt idx="17">
                  <c:v>-2.7870161343893685</c:v>
                </c:pt>
                <c:pt idx="18">
                  <c:v>-6.6264633240778856</c:v>
                </c:pt>
                <c:pt idx="19">
                  <c:v>-12.308692596662517</c:v>
                </c:pt>
                <c:pt idx="20">
                  <c:v>-14.780803598538844</c:v>
                </c:pt>
                <c:pt idx="21">
                  <c:v>-17.033955175539838</c:v>
                </c:pt>
                <c:pt idx="22">
                  <c:v>-17.406833153248385</c:v>
                </c:pt>
                <c:pt idx="23">
                  <c:v>-19.605967242187873</c:v>
                </c:pt>
                <c:pt idx="24">
                  <c:v>-22.200844042465658</c:v>
                </c:pt>
                <c:pt idx="25">
                  <c:v>-22.192640342184244</c:v>
                </c:pt>
                <c:pt idx="26">
                  <c:v>-20.353184546414791</c:v>
                </c:pt>
                <c:pt idx="27">
                  <c:v>-20.174837987476344</c:v>
                </c:pt>
                <c:pt idx="28">
                  <c:v>-22.761806502643616</c:v>
                </c:pt>
                <c:pt idx="29">
                  <c:v>-24.462720705569815</c:v>
                </c:pt>
                <c:pt idx="30">
                  <c:v>-24.895520505806619</c:v>
                </c:pt>
                <c:pt idx="31">
                  <c:v>-24.520582181340846</c:v>
                </c:pt>
                <c:pt idx="32">
                  <c:v>-25.687208164935022</c:v>
                </c:pt>
                <c:pt idx="33">
                  <c:v>-26.466731160338913</c:v>
                </c:pt>
                <c:pt idx="34">
                  <c:v>-24.615568487921223</c:v>
                </c:pt>
                <c:pt idx="35">
                  <c:v>-24.557471715768088</c:v>
                </c:pt>
                <c:pt idx="36">
                  <c:v>-26.338019607398444</c:v>
                </c:pt>
                <c:pt idx="37">
                  <c:v>-26.419859637559217</c:v>
                </c:pt>
                <c:pt idx="38">
                  <c:v>-26.761524916747476</c:v>
                </c:pt>
                <c:pt idx="39">
                  <c:v>-26.692410273889688</c:v>
                </c:pt>
                <c:pt idx="40">
                  <c:v>-26.334485904054027</c:v>
                </c:pt>
                <c:pt idx="41">
                  <c:v>-26.721176861757979</c:v>
                </c:pt>
                <c:pt idx="42">
                  <c:v>-26.194282206334425</c:v>
                </c:pt>
                <c:pt idx="43">
                  <c:v>-25.588938356451742</c:v>
                </c:pt>
                <c:pt idx="44">
                  <c:v>-27.074882177302502</c:v>
                </c:pt>
                <c:pt idx="45">
                  <c:v>-24.768011360668982</c:v>
                </c:pt>
                <c:pt idx="46">
                  <c:v>-26.454079937539422</c:v>
                </c:pt>
                <c:pt idx="47">
                  <c:v>-25.191417755506997</c:v>
                </c:pt>
                <c:pt idx="48">
                  <c:v>-25.223868864696676</c:v>
                </c:pt>
                <c:pt idx="49">
                  <c:v>-24.687962417121476</c:v>
                </c:pt>
                <c:pt idx="50">
                  <c:v>-24.95458170964319</c:v>
                </c:pt>
                <c:pt idx="51">
                  <c:v>-24.34846953678456</c:v>
                </c:pt>
                <c:pt idx="52">
                  <c:v>-24.793085683834921</c:v>
                </c:pt>
                <c:pt idx="53">
                  <c:v>-22.176416146354075</c:v>
                </c:pt>
                <c:pt idx="54">
                  <c:v>-22.69631521886458</c:v>
                </c:pt>
                <c:pt idx="55">
                  <c:v>-22.993790405311771</c:v>
                </c:pt>
                <c:pt idx="56">
                  <c:v>-24.238653984611954</c:v>
                </c:pt>
                <c:pt idx="57">
                  <c:v>-22.794630651646607</c:v>
                </c:pt>
                <c:pt idx="58">
                  <c:v>-21.930134739039506</c:v>
                </c:pt>
                <c:pt idx="59">
                  <c:v>-21.643864723480601</c:v>
                </c:pt>
                <c:pt idx="60">
                  <c:v>-22.475386542331226</c:v>
                </c:pt>
                <c:pt idx="61">
                  <c:v>-22.175956538295704</c:v>
                </c:pt>
                <c:pt idx="62">
                  <c:v>-22.389867852459453</c:v>
                </c:pt>
                <c:pt idx="63">
                  <c:v>-21.691029358336301</c:v>
                </c:pt>
                <c:pt idx="64">
                  <c:v>-22.575283863240035</c:v>
                </c:pt>
                <c:pt idx="65">
                  <c:v>-21.642602317833965</c:v>
                </c:pt>
                <c:pt idx="66">
                  <c:v>-20.255261875506132</c:v>
                </c:pt>
                <c:pt idx="67">
                  <c:v>-20.540198736437553</c:v>
                </c:pt>
                <c:pt idx="68">
                  <c:v>-19.836877730806606</c:v>
                </c:pt>
                <c:pt idx="69">
                  <c:v>-20.892759537031917</c:v>
                </c:pt>
                <c:pt idx="70">
                  <c:v>-19.973157125533728</c:v>
                </c:pt>
                <c:pt idx="71">
                  <c:v>-20.166172399770442</c:v>
                </c:pt>
                <c:pt idx="72">
                  <c:v>-19.728502870248693</c:v>
                </c:pt>
                <c:pt idx="73">
                  <c:v>-20.048785342603448</c:v>
                </c:pt>
                <c:pt idx="74">
                  <c:v>-19.020845411191381</c:v>
                </c:pt>
                <c:pt idx="75">
                  <c:v>-19.362687315941368</c:v>
                </c:pt>
                <c:pt idx="76">
                  <c:v>-18.15727838671226</c:v>
                </c:pt>
                <c:pt idx="77">
                  <c:v>-18.348728905277131</c:v>
                </c:pt>
                <c:pt idx="78">
                  <c:v>-17.761834077823302</c:v>
                </c:pt>
                <c:pt idx="79">
                  <c:v>-18.363136149963818</c:v>
                </c:pt>
                <c:pt idx="80">
                  <c:v>-17.090645504713176</c:v>
                </c:pt>
                <c:pt idx="81">
                  <c:v>-15.613275820133019</c:v>
                </c:pt>
                <c:pt idx="82">
                  <c:v>-15.076049139500874</c:v>
                </c:pt>
                <c:pt idx="83">
                  <c:v>-15.384665978481429</c:v>
                </c:pt>
                <c:pt idx="84">
                  <c:v>-15.386597759408977</c:v>
                </c:pt>
                <c:pt idx="85">
                  <c:v>-13.720690184906555</c:v>
                </c:pt>
                <c:pt idx="86">
                  <c:v>-14.110554925083314</c:v>
                </c:pt>
                <c:pt idx="87">
                  <c:v>-13.301880743158353</c:v>
                </c:pt>
                <c:pt idx="88">
                  <c:v>-12.353312720939352</c:v>
                </c:pt>
                <c:pt idx="89">
                  <c:v>-13.17185760034646</c:v>
                </c:pt>
                <c:pt idx="90">
                  <c:v>-12.123752749587076</c:v>
                </c:pt>
                <c:pt idx="91">
                  <c:v>-12.913613397345433</c:v>
                </c:pt>
                <c:pt idx="92">
                  <c:v>-11.110087886534606</c:v>
                </c:pt>
                <c:pt idx="93">
                  <c:v>-11.265794782570962</c:v>
                </c:pt>
                <c:pt idx="94">
                  <c:v>-10.824638106906013</c:v>
                </c:pt>
                <c:pt idx="95">
                  <c:v>-9.0998328578052217</c:v>
                </c:pt>
                <c:pt idx="96">
                  <c:v>-8.0220931622851399</c:v>
                </c:pt>
                <c:pt idx="97">
                  <c:v>-5.0088847681068529</c:v>
                </c:pt>
                <c:pt idx="98">
                  <c:v>-3.9341926577664417</c:v>
                </c:pt>
                <c:pt idx="99">
                  <c:v>-1.8298834618222011</c:v>
                </c:pt>
                <c:pt idx="100">
                  <c:v>-1.8670218019659783</c:v>
                </c:pt>
                <c:pt idx="101">
                  <c:v>1.4302176290588511</c:v>
                </c:pt>
                <c:pt idx="102">
                  <c:v>0.41866214533063462</c:v>
                </c:pt>
                <c:pt idx="103">
                  <c:v>5.4348504394161088</c:v>
                </c:pt>
                <c:pt idx="104">
                  <c:v>5.0057224303207599</c:v>
                </c:pt>
                <c:pt idx="105">
                  <c:v>5.6340641411797208</c:v>
                </c:pt>
                <c:pt idx="106">
                  <c:v>6.7004717007180918</c:v>
                </c:pt>
                <c:pt idx="107">
                  <c:v>7.0272750939460993</c:v>
                </c:pt>
                <c:pt idx="108">
                  <c:v>8.6542836321543728</c:v>
                </c:pt>
                <c:pt idx="109">
                  <c:v>10.414585172185539</c:v>
                </c:pt>
                <c:pt idx="110">
                  <c:v>8.4990842348237106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5DE-5F41-8E68-233F9403FEAB}"/>
            </c:ext>
          </c:extLst>
        </c:ser>
        <c:ser>
          <c:idx val="30"/>
          <c:order val="13"/>
          <c:tx>
            <c:v>trace 16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  <c:pt idx="0">
                  <c:v>-5.058931058743708</c:v>
                </c:pt>
                <c:pt idx="1">
                  <c:v>-1.9611767944848646</c:v>
                </c:pt>
                <c:pt idx="2">
                  <c:v>-1.5105155140519066</c:v>
                </c:pt>
                <c:pt idx="3">
                  <c:v>9.5802056774782804E-2</c:v>
                </c:pt>
                <c:pt idx="4">
                  <c:v>0.64763546474601141</c:v>
                </c:pt>
                <c:pt idx="5">
                  <c:v>0.62573847830843454</c:v>
                </c:pt>
                <c:pt idx="6">
                  <c:v>0.6460507005294478</c:v>
                </c:pt>
                <c:pt idx="7">
                  <c:v>0.16409999546337795</c:v>
                </c:pt>
                <c:pt idx="8">
                  <c:v>-0.19284835336899672</c:v>
                </c:pt>
                <c:pt idx="9">
                  <c:v>-0.47596282840111648</c:v>
                </c:pt>
                <c:pt idx="10">
                  <c:v>0.29838901806587892</c:v>
                </c:pt>
                <c:pt idx="11">
                  <c:v>0.82434436834298275</c:v>
                </c:pt>
                <c:pt idx="12">
                  <c:v>-0.30132912831308484</c:v>
                </c:pt>
                <c:pt idx="13">
                  <c:v>0.69025676851526496</c:v>
                </c:pt>
                <c:pt idx="14">
                  <c:v>0.74382441610370409</c:v>
                </c:pt>
                <c:pt idx="15">
                  <c:v>0.66280638492360455</c:v>
                </c:pt>
                <c:pt idx="16">
                  <c:v>6.3535064585755641E-2</c:v>
                </c:pt>
                <c:pt idx="17">
                  <c:v>0.14778186129567319</c:v>
                </c:pt>
                <c:pt idx="18">
                  <c:v>0.43041928866181262</c:v>
                </c:pt>
                <c:pt idx="19">
                  <c:v>0.1678655974310039</c:v>
                </c:pt>
                <c:pt idx="20">
                  <c:v>-0.87892317625218752</c:v>
                </c:pt>
                <c:pt idx="21">
                  <c:v>-1.6534640203796449</c:v>
                </c:pt>
                <c:pt idx="22">
                  <c:v>-2.3015137658327069</c:v>
                </c:pt>
                <c:pt idx="23">
                  <c:v>-1.6165758578040521</c:v>
                </c:pt>
                <c:pt idx="24">
                  <c:v>-3.2872079036406201</c:v>
                </c:pt>
                <c:pt idx="25">
                  <c:v>-4.2407150064544616</c:v>
                </c:pt>
                <c:pt idx="26">
                  <c:v>-5.1015039071111445</c:v>
                </c:pt>
                <c:pt idx="27">
                  <c:v>-6.0234157332455371</c:v>
                </c:pt>
                <c:pt idx="28">
                  <c:v>-6.6614538130477667</c:v>
                </c:pt>
                <c:pt idx="29">
                  <c:v>-7.0305644550457247</c:v>
                </c:pt>
                <c:pt idx="30">
                  <c:v>-7.2439040011401818</c:v>
                </c:pt>
                <c:pt idx="31">
                  <c:v>-7.7844300510545539</c:v>
                </c:pt>
                <c:pt idx="32">
                  <c:v>-8.802522046571255</c:v>
                </c:pt>
                <c:pt idx="33">
                  <c:v>-8.8524770914813349</c:v>
                </c:pt>
                <c:pt idx="34">
                  <c:v>-9.1753427252320119</c:v>
                </c:pt>
                <c:pt idx="35">
                  <c:v>-9.9744102354350002</c:v>
                </c:pt>
                <c:pt idx="36">
                  <c:v>-10.788235162226618</c:v>
                </c:pt>
                <c:pt idx="37">
                  <c:v>-10.535825091700131</c:v>
                </c:pt>
                <c:pt idx="38">
                  <c:v>-11.686333569847015</c:v>
                </c:pt>
                <c:pt idx="39">
                  <c:v>-12.194396715024117</c:v>
                </c:pt>
                <c:pt idx="40">
                  <c:v>-13.484984360493874</c:v>
                </c:pt>
                <c:pt idx="41">
                  <c:v>-13.751881418751418</c:v>
                </c:pt>
                <c:pt idx="42">
                  <c:v>-16.032969476659449</c:v>
                </c:pt>
                <c:pt idx="43">
                  <c:v>-16.18878747992192</c:v>
                </c:pt>
                <c:pt idx="44">
                  <c:v>-16.071706376752335</c:v>
                </c:pt>
                <c:pt idx="45">
                  <c:v>-15.403373793090999</c:v>
                </c:pt>
                <c:pt idx="46">
                  <c:v>-15.577356520030094</c:v>
                </c:pt>
                <c:pt idx="47">
                  <c:v>-15.036763179085014</c:v>
                </c:pt>
                <c:pt idx="48">
                  <c:v>-14.911093592131538</c:v>
                </c:pt>
                <c:pt idx="49">
                  <c:v>-14.849377414760717</c:v>
                </c:pt>
                <c:pt idx="50">
                  <c:v>-15.469962735255052</c:v>
                </c:pt>
                <c:pt idx="51">
                  <c:v>-14.333408534884706</c:v>
                </c:pt>
                <c:pt idx="52">
                  <c:v>-15.28852234404191</c:v>
                </c:pt>
                <c:pt idx="53">
                  <c:v>-15.662055445239812</c:v>
                </c:pt>
                <c:pt idx="54">
                  <c:v>-16.063516320553092</c:v>
                </c:pt>
                <c:pt idx="55">
                  <c:v>-15.714255484035144</c:v>
                </c:pt>
                <c:pt idx="56">
                  <c:v>-16.873013984734545</c:v>
                </c:pt>
                <c:pt idx="57">
                  <c:v>-19.596236217542284</c:v>
                </c:pt>
                <c:pt idx="58">
                  <c:v>-19.967045304672297</c:v>
                </c:pt>
                <c:pt idx="59">
                  <c:v>-23.060262364416673</c:v>
                </c:pt>
                <c:pt idx="60">
                  <c:v>-23.223971860981237</c:v>
                </c:pt>
                <c:pt idx="61">
                  <c:v>-25.051401409361013</c:v>
                </c:pt>
                <c:pt idx="62">
                  <c:v>-25.697786657875206</c:v>
                </c:pt>
                <c:pt idx="63">
                  <c:v>-26.204438043684263</c:v>
                </c:pt>
                <c:pt idx="64">
                  <c:v>-24.799364715117949</c:v>
                </c:pt>
                <c:pt idx="65">
                  <c:v>-23.421322681321691</c:v>
                </c:pt>
                <c:pt idx="66">
                  <c:v>-22.133510354230729</c:v>
                </c:pt>
                <c:pt idx="67">
                  <c:v>-21.260194153994071</c:v>
                </c:pt>
                <c:pt idx="68">
                  <c:v>-20.221576250476797</c:v>
                </c:pt>
                <c:pt idx="69">
                  <c:v>-19.198448401849458</c:v>
                </c:pt>
                <c:pt idx="70">
                  <c:v>-18.577055942875209</c:v>
                </c:pt>
                <c:pt idx="71">
                  <c:v>-18.38791045887724</c:v>
                </c:pt>
                <c:pt idx="72">
                  <c:v>-17.216565075647289</c:v>
                </c:pt>
                <c:pt idx="73">
                  <c:v>-16.270809209471022</c:v>
                </c:pt>
                <c:pt idx="74">
                  <c:v>-16.39881849907481</c:v>
                </c:pt>
                <c:pt idx="75">
                  <c:v>-16.537186396584016</c:v>
                </c:pt>
                <c:pt idx="76">
                  <c:v>-15.907107866456768</c:v>
                </c:pt>
                <c:pt idx="77">
                  <c:v>-15.036100785675224</c:v>
                </c:pt>
                <c:pt idx="78">
                  <c:v>-14.557776279619381</c:v>
                </c:pt>
                <c:pt idx="79">
                  <c:v>-14.900199771313783</c:v>
                </c:pt>
                <c:pt idx="80">
                  <c:v>-15.258922866459207</c:v>
                </c:pt>
                <c:pt idx="81">
                  <c:v>-15.116780386593318</c:v>
                </c:pt>
                <c:pt idx="82">
                  <c:v>-14.559560466904472</c:v>
                </c:pt>
                <c:pt idx="83">
                  <c:v>-15.067205388435006</c:v>
                </c:pt>
                <c:pt idx="84">
                  <c:v>-14.245847639425774</c:v>
                </c:pt>
                <c:pt idx="85">
                  <c:v>-13.861792307121091</c:v>
                </c:pt>
                <c:pt idx="86">
                  <c:v>-13.935777594602653</c:v>
                </c:pt>
                <c:pt idx="87">
                  <c:v>-13.441155592293471</c:v>
                </c:pt>
                <c:pt idx="88">
                  <c:v>-13.747894892637508</c:v>
                </c:pt>
                <c:pt idx="89">
                  <c:v>-14.389386964117085</c:v>
                </c:pt>
                <c:pt idx="90">
                  <c:v>-14.050870168310825</c:v>
                </c:pt>
                <c:pt idx="91">
                  <c:v>-14.202549274882148</c:v>
                </c:pt>
                <c:pt idx="92">
                  <c:v>-14.32243334453355</c:v>
                </c:pt>
                <c:pt idx="93">
                  <c:v>-14.297007667662919</c:v>
                </c:pt>
                <c:pt idx="94">
                  <c:v>-14.199789034216654</c:v>
                </c:pt>
                <c:pt idx="95">
                  <c:v>-14.890670613156034</c:v>
                </c:pt>
                <c:pt idx="96">
                  <c:v>-14.461606285144066</c:v>
                </c:pt>
                <c:pt idx="97">
                  <c:v>-14.573628356306426</c:v>
                </c:pt>
                <c:pt idx="98">
                  <c:v>-14.202055123897296</c:v>
                </c:pt>
                <c:pt idx="99">
                  <c:v>-13.739778505473154</c:v>
                </c:pt>
                <c:pt idx="100">
                  <c:v>-13.566413365693297</c:v>
                </c:pt>
                <c:pt idx="101">
                  <c:v>-13.881194153496917</c:v>
                </c:pt>
                <c:pt idx="102">
                  <c:v>-13.985102959951456</c:v>
                </c:pt>
                <c:pt idx="103">
                  <c:v>-13.956549876293147</c:v>
                </c:pt>
                <c:pt idx="104">
                  <c:v>-13.632058853496876</c:v>
                </c:pt>
                <c:pt idx="105">
                  <c:v>-14.378283116253796</c:v>
                </c:pt>
                <c:pt idx="106">
                  <c:v>-14.889946073972371</c:v>
                </c:pt>
                <c:pt idx="107">
                  <c:v>-13.891801658196435</c:v>
                </c:pt>
                <c:pt idx="108">
                  <c:v>-14.059037879782945</c:v>
                </c:pt>
                <c:pt idx="109">
                  <c:v>-13.859789596888717</c:v>
                </c:pt>
                <c:pt idx="110">
                  <c:v>-14.085995380014676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5DE-5F41-8E68-233F9403FEAB}"/>
            </c:ext>
          </c:extLst>
        </c:ser>
        <c:ser>
          <c:idx val="31"/>
          <c:order val="14"/>
          <c:tx>
            <c:v>trace 17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graph!$Q$6:$Q$116</c:f>
              <c:numCache>
                <c:formatCode>General</c:formatCode>
                <c:ptCount val="111"/>
                <c:pt idx="0">
                  <c:v>-2.1617351983027433</c:v>
                </c:pt>
                <c:pt idx="1">
                  <c:v>-1.1438486797196268</c:v>
                </c:pt>
                <c:pt idx="2">
                  <c:v>-1.6385727067041334</c:v>
                </c:pt>
                <c:pt idx="3">
                  <c:v>-0.20978485443681727</c:v>
                </c:pt>
                <c:pt idx="4">
                  <c:v>2.260723028322118</c:v>
                </c:pt>
                <c:pt idx="5">
                  <c:v>0.80300205754258513</c:v>
                </c:pt>
                <c:pt idx="6">
                  <c:v>1.9937784061514257</c:v>
                </c:pt>
                <c:pt idx="7">
                  <c:v>-0.31461747379424915</c:v>
                </c:pt>
                <c:pt idx="8">
                  <c:v>-1.5611404812228091</c:v>
                </c:pt>
                <c:pt idx="9">
                  <c:v>-1.3333879758580793</c:v>
                </c:pt>
                <c:pt idx="10">
                  <c:v>-2.9639951968016933</c:v>
                </c:pt>
                <c:pt idx="11">
                  <c:v>-5.6028584098762968</c:v>
                </c:pt>
                <c:pt idx="12">
                  <c:v>-6.0262471640369029</c:v>
                </c:pt>
                <c:pt idx="13">
                  <c:v>-7.3706564977193345</c:v>
                </c:pt>
                <c:pt idx="14">
                  <c:v>-8.6020421335470143</c:v>
                </c:pt>
                <c:pt idx="15">
                  <c:v>-6.0570534141756696</c:v>
                </c:pt>
                <c:pt idx="16">
                  <c:v>-9.4165972806276539</c:v>
                </c:pt>
                <c:pt idx="17">
                  <c:v>-10.157745263682372</c:v>
                </c:pt>
                <c:pt idx="18">
                  <c:v>-7.4073522927396631</c:v>
                </c:pt>
                <c:pt idx="19">
                  <c:v>-7.5912047168001981</c:v>
                </c:pt>
                <c:pt idx="20">
                  <c:v>-9.3847511860226014</c:v>
                </c:pt>
                <c:pt idx="21">
                  <c:v>-9.9585962848144369</c:v>
                </c:pt>
                <c:pt idx="22">
                  <c:v>-10.876683900673902</c:v>
                </c:pt>
                <c:pt idx="23">
                  <c:v>-10.939814662504039</c:v>
                </c:pt>
                <c:pt idx="24">
                  <c:v>-11.866455267368607</c:v>
                </c:pt>
                <c:pt idx="25">
                  <c:v>-10.719519956781474</c:v>
                </c:pt>
                <c:pt idx="26">
                  <c:v>-12.435013072484155</c:v>
                </c:pt>
                <c:pt idx="27">
                  <c:v>-12.898476616228008</c:v>
                </c:pt>
                <c:pt idx="28">
                  <c:v>-12.88439666886185</c:v>
                </c:pt>
                <c:pt idx="29">
                  <c:v>-12.692075442537993</c:v>
                </c:pt>
                <c:pt idx="30">
                  <c:v>-12.421494876165271</c:v>
                </c:pt>
                <c:pt idx="31">
                  <c:v>-10.96608953738443</c:v>
                </c:pt>
                <c:pt idx="32">
                  <c:v>-12.710469559534301</c:v>
                </c:pt>
                <c:pt idx="33">
                  <c:v>-13.662563730587053</c:v>
                </c:pt>
                <c:pt idx="34">
                  <c:v>-12.890014684949518</c:v>
                </c:pt>
                <c:pt idx="35">
                  <c:v>-13.136358698556741</c:v>
                </c:pt>
                <c:pt idx="36">
                  <c:v>-11.360007233538452</c:v>
                </c:pt>
                <c:pt idx="37">
                  <c:v>-12.897537954510952</c:v>
                </c:pt>
                <c:pt idx="38">
                  <c:v>-15.9885095314163</c:v>
                </c:pt>
                <c:pt idx="39">
                  <c:v>-17.803451389020257</c:v>
                </c:pt>
                <c:pt idx="40">
                  <c:v>-19.491313773822881</c:v>
                </c:pt>
                <c:pt idx="41">
                  <c:v>-20.61178473051941</c:v>
                </c:pt>
                <c:pt idx="42">
                  <c:v>-22.279480057672053</c:v>
                </c:pt>
                <c:pt idx="43">
                  <c:v>-23.153380814285356</c:v>
                </c:pt>
                <c:pt idx="44">
                  <c:v>-24.584799083900329</c:v>
                </c:pt>
                <c:pt idx="45">
                  <c:v>-25.02121505144757</c:v>
                </c:pt>
                <c:pt idx="46">
                  <c:v>-23.855448480914283</c:v>
                </c:pt>
                <c:pt idx="47">
                  <c:v>-23.032982514656045</c:v>
                </c:pt>
                <c:pt idx="48">
                  <c:v>-23.7760921287645</c:v>
                </c:pt>
                <c:pt idx="49">
                  <c:v>-24.918453372112381</c:v>
                </c:pt>
                <c:pt idx="50">
                  <c:v>-25.59939456711222</c:v>
                </c:pt>
                <c:pt idx="51">
                  <c:v>-25.784675161536143</c:v>
                </c:pt>
                <c:pt idx="52">
                  <c:v>-25.96450516744822</c:v>
                </c:pt>
                <c:pt idx="53">
                  <c:v>-24.331598661660387</c:v>
                </c:pt>
                <c:pt idx="54">
                  <c:v>-25.091179041857085</c:v>
                </c:pt>
                <c:pt idx="55">
                  <c:v>-24.925975707246579</c:v>
                </c:pt>
                <c:pt idx="56">
                  <c:v>-24.666780500178948</c:v>
                </c:pt>
                <c:pt idx="57">
                  <c:v>-23.529097764738751</c:v>
                </c:pt>
                <c:pt idx="58">
                  <c:v>-22.901584164045957</c:v>
                </c:pt>
                <c:pt idx="59">
                  <c:v>-23.619879156848693</c:v>
                </c:pt>
                <c:pt idx="60">
                  <c:v>-22.938207143419227</c:v>
                </c:pt>
                <c:pt idx="61">
                  <c:v>-22.773023517763097</c:v>
                </c:pt>
                <c:pt idx="62">
                  <c:v>-22.86873117576048</c:v>
                </c:pt>
                <c:pt idx="63">
                  <c:v>-22.774071398849504</c:v>
                </c:pt>
                <c:pt idx="64">
                  <c:v>-23.460705249976563</c:v>
                </c:pt>
                <c:pt idx="65">
                  <c:v>-23.412020220556915</c:v>
                </c:pt>
                <c:pt idx="66">
                  <c:v>-23.041572458003351</c:v>
                </c:pt>
                <c:pt idx="67">
                  <c:v>-21.350224725972609</c:v>
                </c:pt>
                <c:pt idx="68">
                  <c:v>-21.144975095595832</c:v>
                </c:pt>
                <c:pt idx="69">
                  <c:v>-20.939672156486637</c:v>
                </c:pt>
                <c:pt idx="70">
                  <c:v>-20.578259024806457</c:v>
                </c:pt>
                <c:pt idx="71">
                  <c:v>-20.18969173145355</c:v>
                </c:pt>
                <c:pt idx="72">
                  <c:v>-20.29002657527019</c:v>
                </c:pt>
                <c:pt idx="73">
                  <c:v>-19.825801033702902</c:v>
                </c:pt>
                <c:pt idx="74">
                  <c:v>-20.261413603144991</c:v>
                </c:pt>
                <c:pt idx="75">
                  <c:v>-19.973627800656939</c:v>
                </c:pt>
                <c:pt idx="76">
                  <c:v>-19.432947285885458</c:v>
                </c:pt>
                <c:pt idx="77">
                  <c:v>-19.249523826615686</c:v>
                </c:pt>
                <c:pt idx="78">
                  <c:v>-19.061978452510917</c:v>
                </c:pt>
                <c:pt idx="79">
                  <c:v>-18.543261352283007</c:v>
                </c:pt>
                <c:pt idx="80">
                  <c:v>-17.842674832669207</c:v>
                </c:pt>
                <c:pt idx="81">
                  <c:v>-18.318911178250463</c:v>
                </c:pt>
                <c:pt idx="82">
                  <c:v>-18.627395988540837</c:v>
                </c:pt>
                <c:pt idx="83">
                  <c:v>-18.489973971228256</c:v>
                </c:pt>
                <c:pt idx="84">
                  <c:v>-17.416264621570914</c:v>
                </c:pt>
                <c:pt idx="85">
                  <c:v>-16.186867383651808</c:v>
                </c:pt>
                <c:pt idx="86">
                  <c:v>-15.997830439982689</c:v>
                </c:pt>
                <c:pt idx="87">
                  <c:v>-15.636064092061389</c:v>
                </c:pt>
                <c:pt idx="88">
                  <c:v>-12.908276909162883</c:v>
                </c:pt>
                <c:pt idx="89">
                  <c:v>-10.776228294269</c:v>
                </c:pt>
                <c:pt idx="90">
                  <c:v>-9.3253778879416522</c:v>
                </c:pt>
                <c:pt idx="91">
                  <c:v>-7.0936944838366598</c:v>
                </c:pt>
                <c:pt idx="92">
                  <c:v>-5.5806477180984819</c:v>
                </c:pt>
                <c:pt idx="93">
                  <c:v>-4.0696517174382167</c:v>
                </c:pt>
                <c:pt idx="94">
                  <c:v>-2.5577127110793532</c:v>
                </c:pt>
                <c:pt idx="95">
                  <c:v>-1.465047853378219</c:v>
                </c:pt>
                <c:pt idx="96">
                  <c:v>-0.61422432224943591</c:v>
                </c:pt>
                <c:pt idx="97">
                  <c:v>0.35347579549517555</c:v>
                </c:pt>
                <c:pt idx="98">
                  <c:v>1.0811537366632997</c:v>
                </c:pt>
                <c:pt idx="99">
                  <c:v>1.4326878285759304</c:v>
                </c:pt>
                <c:pt idx="100">
                  <c:v>1.9371224997351026</c:v>
                </c:pt>
                <c:pt idx="101">
                  <c:v>2.1167175784200398</c:v>
                </c:pt>
                <c:pt idx="102">
                  <c:v>1.0370240910936013</c:v>
                </c:pt>
                <c:pt idx="103">
                  <c:v>0.72690638582700573</c:v>
                </c:pt>
                <c:pt idx="104">
                  <c:v>0.84607198689300289</c:v>
                </c:pt>
                <c:pt idx="105">
                  <c:v>0.97503263067501345</c:v>
                </c:pt>
                <c:pt idx="106">
                  <c:v>0.73269554583070418</c:v>
                </c:pt>
                <c:pt idx="107">
                  <c:v>1.4809308331233872</c:v>
                </c:pt>
                <c:pt idx="108">
                  <c:v>1.714828897906</c:v>
                </c:pt>
                <c:pt idx="109">
                  <c:v>2.0767256712285729</c:v>
                </c:pt>
                <c:pt idx="110">
                  <c:v>2.1489734245156749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5DE-5F41-8E68-233F9403FEAB}"/>
            </c:ext>
          </c:extLst>
        </c:ser>
        <c:ser>
          <c:idx val="32"/>
          <c:order val="15"/>
          <c:tx>
            <c:v>median</c:v>
          </c:tx>
          <c:spPr>
            <a:ln w="571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graph!$Y$6:$Y$116</c:f>
              <c:numCache>
                <c:formatCode>General</c:formatCode>
                <c:ptCount val="111"/>
                <c:pt idx="0">
                  <c:v>1.3263242447770118</c:v>
                </c:pt>
                <c:pt idx="1">
                  <c:v>9.6999558923266289E-3</c:v>
                </c:pt>
                <c:pt idx="2">
                  <c:v>-0.15519587042823063</c:v>
                </c:pt>
                <c:pt idx="3">
                  <c:v>0.60056395763556258</c:v>
                </c:pt>
                <c:pt idx="4">
                  <c:v>3.0312910967528098E-2</c:v>
                </c:pt>
                <c:pt idx="5">
                  <c:v>0.13368866600912244</c:v>
                </c:pt>
                <c:pt idx="6">
                  <c:v>0.86301896828858815</c:v>
                </c:pt>
                <c:pt idx="7">
                  <c:v>0.14860643716572652</c:v>
                </c:pt>
                <c:pt idx="8">
                  <c:v>-0.19284835336899672</c:v>
                </c:pt>
                <c:pt idx="9">
                  <c:v>-1.0671598024800215</c:v>
                </c:pt>
                <c:pt idx="10">
                  <c:v>-0.95933787334614018</c:v>
                </c:pt>
                <c:pt idx="11">
                  <c:v>-0.60381490587617936</c:v>
                </c:pt>
                <c:pt idx="12">
                  <c:v>-1.1720825131398445</c:v>
                </c:pt>
                <c:pt idx="13">
                  <c:v>-2.5595653548119857</c:v>
                </c:pt>
                <c:pt idx="14">
                  <c:v>-2.0206306865834378</c:v>
                </c:pt>
                <c:pt idx="15">
                  <c:v>-2.8084331490389367</c:v>
                </c:pt>
                <c:pt idx="16">
                  <c:v>-2.9618595124761842</c:v>
                </c:pt>
                <c:pt idx="17">
                  <c:v>-3.5701475187091871</c:v>
                </c:pt>
                <c:pt idx="18">
                  <c:v>-3.444451448574041</c:v>
                </c:pt>
                <c:pt idx="19">
                  <c:v>-3.7290530062325322</c:v>
                </c:pt>
                <c:pt idx="20">
                  <c:v>-6.2114243966674367</c:v>
                </c:pt>
                <c:pt idx="21">
                  <c:v>-6.5997685114259363</c:v>
                </c:pt>
                <c:pt idx="22">
                  <c:v>-7.3425316232868587</c:v>
                </c:pt>
                <c:pt idx="23">
                  <c:v>-8.253478337057409</c:v>
                </c:pt>
                <c:pt idx="24">
                  <c:v>-9.7685467147908724</c:v>
                </c:pt>
                <c:pt idx="25">
                  <c:v>-10.658622685015064</c:v>
                </c:pt>
                <c:pt idx="26">
                  <c:v>-11.087524746906254</c:v>
                </c:pt>
                <c:pt idx="27">
                  <c:v>-11.64349024302607</c:v>
                </c:pt>
                <c:pt idx="28">
                  <c:v>-11.901352085347387</c:v>
                </c:pt>
                <c:pt idx="29">
                  <c:v>-11.864982099952048</c:v>
                </c:pt>
                <c:pt idx="30">
                  <c:v>-11.25706400005361</c:v>
                </c:pt>
                <c:pt idx="31">
                  <c:v>-10.96608953738443</c:v>
                </c:pt>
                <c:pt idx="32">
                  <c:v>-12.439751019313043</c:v>
                </c:pt>
                <c:pt idx="33">
                  <c:v>-13.00415858567322</c:v>
                </c:pt>
                <c:pt idx="34">
                  <c:v>-12.890014684949518</c:v>
                </c:pt>
                <c:pt idx="35">
                  <c:v>-13.131951610750155</c:v>
                </c:pt>
                <c:pt idx="36">
                  <c:v>-13.782488783265526</c:v>
                </c:pt>
                <c:pt idx="37">
                  <c:v>-13.543350626799816</c:v>
                </c:pt>
                <c:pt idx="38">
                  <c:v>-15.9885095314163</c:v>
                </c:pt>
                <c:pt idx="39">
                  <c:v>-17.64235482700051</c:v>
                </c:pt>
                <c:pt idx="40">
                  <c:v>-17.250492741760066</c:v>
                </c:pt>
                <c:pt idx="41">
                  <c:v>-17.573678502528971</c:v>
                </c:pt>
                <c:pt idx="42">
                  <c:v>-17.906759108017667</c:v>
                </c:pt>
                <c:pt idx="43">
                  <c:v>-17.290164220726126</c:v>
                </c:pt>
                <c:pt idx="44">
                  <c:v>-18.243499301510347</c:v>
                </c:pt>
                <c:pt idx="45">
                  <c:v>-17.974264911353771</c:v>
                </c:pt>
                <c:pt idx="46">
                  <c:v>-18.349995512046672</c:v>
                </c:pt>
                <c:pt idx="47">
                  <c:v>-17.573661059956979</c:v>
                </c:pt>
                <c:pt idx="48">
                  <c:v>-17.481810149538042</c:v>
                </c:pt>
                <c:pt idx="49">
                  <c:v>-18.226349586308732</c:v>
                </c:pt>
                <c:pt idx="50">
                  <c:v>-17.264239013867684</c:v>
                </c:pt>
                <c:pt idx="51">
                  <c:v>-18.485387328886603</c:v>
                </c:pt>
                <c:pt idx="52">
                  <c:v>-17.476272629463434</c:v>
                </c:pt>
                <c:pt idx="53">
                  <c:v>-16.499338833995829</c:v>
                </c:pt>
                <c:pt idx="54">
                  <c:v>-16.402656821438491</c:v>
                </c:pt>
                <c:pt idx="55">
                  <c:v>-15.714255484035144</c:v>
                </c:pt>
                <c:pt idx="56">
                  <c:v>-15.931661819110202</c:v>
                </c:pt>
                <c:pt idx="57">
                  <c:v>-16.781326857317001</c:v>
                </c:pt>
                <c:pt idx="58">
                  <c:v>-17.12368921146621</c:v>
                </c:pt>
                <c:pt idx="59">
                  <c:v>-16.698837050841455</c:v>
                </c:pt>
                <c:pt idx="60">
                  <c:v>-16.993289847016747</c:v>
                </c:pt>
                <c:pt idx="61">
                  <c:v>-17.28410261587139</c:v>
                </c:pt>
                <c:pt idx="62">
                  <c:v>-17.953653672719792</c:v>
                </c:pt>
                <c:pt idx="63">
                  <c:v>-17.818932771394177</c:v>
                </c:pt>
                <c:pt idx="64">
                  <c:v>-17.888136200474158</c:v>
                </c:pt>
                <c:pt idx="65">
                  <c:v>-17.050453746328454</c:v>
                </c:pt>
                <c:pt idx="66">
                  <c:v>-17.530466803237275</c:v>
                </c:pt>
                <c:pt idx="67">
                  <c:v>-16.743719955027309</c:v>
                </c:pt>
                <c:pt idx="68">
                  <c:v>-15.462637271345637</c:v>
                </c:pt>
                <c:pt idx="69">
                  <c:v>-15.507988836391364</c:v>
                </c:pt>
                <c:pt idx="70">
                  <c:v>-15.195521194980511</c:v>
                </c:pt>
                <c:pt idx="71">
                  <c:v>-15.166313178732722</c:v>
                </c:pt>
                <c:pt idx="72">
                  <c:v>-14.821231936882468</c:v>
                </c:pt>
                <c:pt idx="73">
                  <c:v>-13.903026471878697</c:v>
                </c:pt>
                <c:pt idx="74">
                  <c:v>-13.411271793972723</c:v>
                </c:pt>
                <c:pt idx="75">
                  <c:v>-13.829996340963497</c:v>
                </c:pt>
                <c:pt idx="76">
                  <c:v>-13.617897913501004</c:v>
                </c:pt>
                <c:pt idx="77">
                  <c:v>-12.305039861153947</c:v>
                </c:pt>
                <c:pt idx="78">
                  <c:v>-12.026358973802012</c:v>
                </c:pt>
                <c:pt idx="79">
                  <c:v>-10.60440608348566</c:v>
                </c:pt>
                <c:pt idx="80">
                  <c:v>-11.101728099392361</c:v>
                </c:pt>
                <c:pt idx="81">
                  <c:v>-10.720842221048041</c:v>
                </c:pt>
                <c:pt idx="82">
                  <c:v>-9.945972871661926</c:v>
                </c:pt>
                <c:pt idx="83">
                  <c:v>-9.3402952404031812</c:v>
                </c:pt>
                <c:pt idx="84">
                  <c:v>-9.5798291617119222</c:v>
                </c:pt>
                <c:pt idx="85">
                  <c:v>-7.4256476965903078</c:v>
                </c:pt>
                <c:pt idx="86">
                  <c:v>-6.3032335107860877</c:v>
                </c:pt>
                <c:pt idx="87">
                  <c:v>-7.0418485410462281</c:v>
                </c:pt>
                <c:pt idx="88">
                  <c:v>-7.3236426938393429</c:v>
                </c:pt>
                <c:pt idx="89">
                  <c:v>-6.5857542997159388</c:v>
                </c:pt>
                <c:pt idx="90">
                  <c:v>-6.6710652458460196</c:v>
                </c:pt>
                <c:pt idx="91">
                  <c:v>-6.5739397910200585</c:v>
                </c:pt>
                <c:pt idx="92">
                  <c:v>-5.5806477180984819</c:v>
                </c:pt>
                <c:pt idx="93">
                  <c:v>-4.2377632665416165</c:v>
                </c:pt>
                <c:pt idx="94">
                  <c:v>-4.3831219638300469</c:v>
                </c:pt>
                <c:pt idx="95">
                  <c:v>-4.593751294746828</c:v>
                </c:pt>
                <c:pt idx="96">
                  <c:v>-3.2057225907166704</c:v>
                </c:pt>
                <c:pt idx="97">
                  <c:v>-3.1480316474437053</c:v>
                </c:pt>
                <c:pt idx="98">
                  <c:v>-2.1569273734353436</c:v>
                </c:pt>
                <c:pt idx="99">
                  <c:v>-1.7733466730250353</c:v>
                </c:pt>
                <c:pt idx="100">
                  <c:v>-1.8670218019659783</c:v>
                </c:pt>
                <c:pt idx="101">
                  <c:v>-1.1886518583921521</c:v>
                </c:pt>
                <c:pt idx="102">
                  <c:v>-0.32545579653639783</c:v>
                </c:pt>
                <c:pt idx="103">
                  <c:v>0.1346411352622259</c:v>
                </c:pt>
                <c:pt idx="104">
                  <c:v>-0.10982020138416429</c:v>
                </c:pt>
                <c:pt idx="105">
                  <c:v>0.22517541077077988</c:v>
                </c:pt>
                <c:pt idx="106">
                  <c:v>0.27856242483183496</c:v>
                </c:pt>
                <c:pt idx="107">
                  <c:v>0.70278938794348655</c:v>
                </c:pt>
                <c:pt idx="108">
                  <c:v>1.5015681018672165</c:v>
                </c:pt>
                <c:pt idx="109">
                  <c:v>2.0767256712285729</c:v>
                </c:pt>
                <c:pt idx="110">
                  <c:v>2.1489734245156749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5DE-5F41-8E68-233F9403FEAB}"/>
            </c:ext>
          </c:extLst>
        </c:ser>
        <c:ser>
          <c:idx val="33"/>
          <c:order val="16"/>
          <c:tx>
            <c:v>CO2 pulse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graph!$W$16:$W$56</c:f>
              <c:numCache>
                <c:formatCode>General</c:formatCode>
                <c:ptCount val="41"/>
                <c:pt idx="0">
                  <c:v>-45</c:v>
                </c:pt>
                <c:pt idx="1">
                  <c:v>-45</c:v>
                </c:pt>
                <c:pt idx="2">
                  <c:v>-45</c:v>
                </c:pt>
                <c:pt idx="3">
                  <c:v>-45</c:v>
                </c:pt>
                <c:pt idx="4">
                  <c:v>-45</c:v>
                </c:pt>
                <c:pt idx="5">
                  <c:v>-45</c:v>
                </c:pt>
                <c:pt idx="6">
                  <c:v>-45</c:v>
                </c:pt>
                <c:pt idx="7">
                  <c:v>-45</c:v>
                </c:pt>
                <c:pt idx="8">
                  <c:v>-45</c:v>
                </c:pt>
                <c:pt idx="9">
                  <c:v>-45</c:v>
                </c:pt>
                <c:pt idx="10">
                  <c:v>-45</c:v>
                </c:pt>
                <c:pt idx="11">
                  <c:v>-45</c:v>
                </c:pt>
                <c:pt idx="12">
                  <c:v>-45</c:v>
                </c:pt>
                <c:pt idx="13">
                  <c:v>-45</c:v>
                </c:pt>
                <c:pt idx="14">
                  <c:v>-45</c:v>
                </c:pt>
                <c:pt idx="15">
                  <c:v>-45</c:v>
                </c:pt>
                <c:pt idx="16">
                  <c:v>-45</c:v>
                </c:pt>
                <c:pt idx="17">
                  <c:v>-45</c:v>
                </c:pt>
                <c:pt idx="18">
                  <c:v>-45</c:v>
                </c:pt>
                <c:pt idx="19">
                  <c:v>-45</c:v>
                </c:pt>
                <c:pt idx="20">
                  <c:v>-45</c:v>
                </c:pt>
                <c:pt idx="21">
                  <c:v>-45</c:v>
                </c:pt>
                <c:pt idx="22">
                  <c:v>-45</c:v>
                </c:pt>
                <c:pt idx="23">
                  <c:v>-45</c:v>
                </c:pt>
                <c:pt idx="24">
                  <c:v>-45</c:v>
                </c:pt>
                <c:pt idx="25">
                  <c:v>-45</c:v>
                </c:pt>
                <c:pt idx="26">
                  <c:v>-45</c:v>
                </c:pt>
                <c:pt idx="27">
                  <c:v>-45</c:v>
                </c:pt>
                <c:pt idx="28">
                  <c:v>-45</c:v>
                </c:pt>
                <c:pt idx="29">
                  <c:v>-45</c:v>
                </c:pt>
                <c:pt idx="30">
                  <c:v>-45</c:v>
                </c:pt>
                <c:pt idx="31">
                  <c:v>-45</c:v>
                </c:pt>
                <c:pt idx="32">
                  <c:v>-45</c:v>
                </c:pt>
                <c:pt idx="33">
                  <c:v>-45</c:v>
                </c:pt>
                <c:pt idx="34">
                  <c:v>-45</c:v>
                </c:pt>
                <c:pt idx="35">
                  <c:v>-45</c:v>
                </c:pt>
                <c:pt idx="36">
                  <c:v>-45</c:v>
                </c:pt>
                <c:pt idx="37">
                  <c:v>-45</c:v>
                </c:pt>
                <c:pt idx="38">
                  <c:v>-45</c:v>
                </c:pt>
                <c:pt idx="39">
                  <c:v>-45</c:v>
                </c:pt>
                <c:pt idx="40">
                  <c:v>-45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5DE-5F41-8E68-233F9403FEAB}"/>
            </c:ext>
          </c:extLst>
        </c:ser>
        <c:ser>
          <c:idx val="1"/>
          <c:order val="17"/>
          <c:tx>
            <c:v>trace 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  <c:pt idx="0">
                  <c:v>3.3369647155400735</c:v>
                </c:pt>
                <c:pt idx="1">
                  <c:v>1.8076362833597672</c:v>
                </c:pt>
                <c:pt idx="2">
                  <c:v>0.30273043082085677</c:v>
                </c:pt>
                <c:pt idx="3">
                  <c:v>1.0083670834878613</c:v>
                </c:pt>
                <c:pt idx="4">
                  <c:v>3.0312910967528098E-2</c:v>
                </c:pt>
                <c:pt idx="5">
                  <c:v>-0.56503885822849298</c:v>
                </c:pt>
                <c:pt idx="6">
                  <c:v>0.88748528228397783</c:v>
                </c:pt>
                <c:pt idx="7">
                  <c:v>1.4603265145169417</c:v>
                </c:pt>
                <c:pt idx="8">
                  <c:v>-1.1629859626975385</c:v>
                </c:pt>
                <c:pt idx="9">
                  <c:v>-1.9611974011511977</c:v>
                </c:pt>
                <c:pt idx="10">
                  <c:v>-1.8871155711006737</c:v>
                </c:pt>
                <c:pt idx="11">
                  <c:v>-1.4770998965365192</c:v>
                </c:pt>
                <c:pt idx="12">
                  <c:v>-1.356239564899407</c:v>
                </c:pt>
                <c:pt idx="13">
                  <c:v>-2.7191995522645827</c:v>
                </c:pt>
                <c:pt idx="14">
                  <c:v>-3.5122841884547782</c:v>
                </c:pt>
                <c:pt idx="15">
                  <c:v>-3.158689690437781</c:v>
                </c:pt>
                <c:pt idx="16">
                  <c:v>-5.0143904971300408</c:v>
                </c:pt>
                <c:pt idx="17">
                  <c:v>-4.7634417143054915</c:v>
                </c:pt>
                <c:pt idx="18">
                  <c:v>-4.0405397472555036</c:v>
                </c:pt>
                <c:pt idx="19">
                  <c:v>-5.3741364187236051</c:v>
                </c:pt>
                <c:pt idx="20">
                  <c:v>-8.0502870380650773</c:v>
                </c:pt>
                <c:pt idx="21">
                  <c:v>-7.6075206334262502</c:v>
                </c:pt>
                <c:pt idx="22">
                  <c:v>-8.3053267328905438</c:v>
                </c:pt>
                <c:pt idx="23">
                  <c:v>-9.8503310263968711</c:v>
                </c:pt>
                <c:pt idx="24">
                  <c:v>-10.98911628305753</c:v>
                </c:pt>
                <c:pt idx="25">
                  <c:v>-12.168355732034977</c:v>
                </c:pt>
                <c:pt idx="26">
                  <c:v>-11.210624260180685</c:v>
                </c:pt>
                <c:pt idx="27">
                  <c:v>-12.855530333308682</c:v>
                </c:pt>
                <c:pt idx="28">
                  <c:v>-14.725107017050487</c:v>
                </c:pt>
                <c:pt idx="29">
                  <c:v>-15.469234370963639</c:v>
                </c:pt>
                <c:pt idx="30">
                  <c:v>-14.914087565710037</c:v>
                </c:pt>
                <c:pt idx="31">
                  <c:v>-15.332097136324109</c:v>
                </c:pt>
                <c:pt idx="32">
                  <c:v>-16.803407487052489</c:v>
                </c:pt>
                <c:pt idx="33">
                  <c:v>-16.39245655352261</c:v>
                </c:pt>
                <c:pt idx="34">
                  <c:v>-17.378737988286275</c:v>
                </c:pt>
                <c:pt idx="35">
                  <c:v>-17.842471185826668</c:v>
                </c:pt>
                <c:pt idx="36">
                  <c:v>-17.768782431556652</c:v>
                </c:pt>
                <c:pt idx="37">
                  <c:v>-16.268048111407023</c:v>
                </c:pt>
                <c:pt idx="38">
                  <c:v>-17.473693608607018</c:v>
                </c:pt>
                <c:pt idx="39">
                  <c:v>-18.568753725233357</c:v>
                </c:pt>
                <c:pt idx="40">
                  <c:v>-17.250492741760066</c:v>
                </c:pt>
                <c:pt idx="41">
                  <c:v>-17.573678502528971</c:v>
                </c:pt>
                <c:pt idx="42">
                  <c:v>-17.906759108017667</c:v>
                </c:pt>
                <c:pt idx="43">
                  <c:v>-17.290164220726126</c:v>
                </c:pt>
                <c:pt idx="44">
                  <c:v>-18.355731859362372</c:v>
                </c:pt>
                <c:pt idx="45">
                  <c:v>-18.469728701587027</c:v>
                </c:pt>
                <c:pt idx="46">
                  <c:v>-18.736425043304379</c:v>
                </c:pt>
                <c:pt idx="47">
                  <c:v>-17.857636720317764</c:v>
                </c:pt>
                <c:pt idx="48">
                  <c:v>-18.160656068534784</c:v>
                </c:pt>
                <c:pt idx="49">
                  <c:v>-18.247665391624551</c:v>
                </c:pt>
                <c:pt idx="50">
                  <c:v>-17.264239013867684</c:v>
                </c:pt>
                <c:pt idx="51">
                  <c:v>-18.485387328886603</c:v>
                </c:pt>
                <c:pt idx="52">
                  <c:v>-18.101496169208637</c:v>
                </c:pt>
                <c:pt idx="53">
                  <c:v>-18.57754813455735</c:v>
                </c:pt>
                <c:pt idx="54">
                  <c:v>-17.297530190157527</c:v>
                </c:pt>
                <c:pt idx="55">
                  <c:v>-17.723988777718763</c:v>
                </c:pt>
                <c:pt idx="56">
                  <c:v>-15.70405395891753</c:v>
                </c:pt>
                <c:pt idx="57">
                  <c:v>-16.781326857317001</c:v>
                </c:pt>
                <c:pt idx="58">
                  <c:v>-17.12368921146621</c:v>
                </c:pt>
                <c:pt idx="59">
                  <c:v>-16.343731328199588</c:v>
                </c:pt>
                <c:pt idx="60">
                  <c:v>-16.803947167261345</c:v>
                </c:pt>
                <c:pt idx="61">
                  <c:v>-15.745519379939823</c:v>
                </c:pt>
                <c:pt idx="62">
                  <c:v>-15.494560008383917</c:v>
                </c:pt>
                <c:pt idx="63">
                  <c:v>-15.277976101608125</c:v>
                </c:pt>
                <c:pt idx="64">
                  <c:v>-15.853719021298044</c:v>
                </c:pt>
                <c:pt idx="65">
                  <c:v>-14.382147890628282</c:v>
                </c:pt>
                <c:pt idx="66">
                  <c:v>-13.78176220317607</c:v>
                </c:pt>
                <c:pt idx="67">
                  <c:v>-14.030425419086884</c:v>
                </c:pt>
                <c:pt idx="68">
                  <c:v>-13.197588164182431</c:v>
                </c:pt>
                <c:pt idx="69">
                  <c:v>-13.323226759259931</c:v>
                </c:pt>
                <c:pt idx="70">
                  <c:v>-12.453329186661531</c:v>
                </c:pt>
                <c:pt idx="71">
                  <c:v>-12.013612920098918</c:v>
                </c:pt>
                <c:pt idx="72">
                  <c:v>-13.271082863237837</c:v>
                </c:pt>
                <c:pt idx="73">
                  <c:v>-12.570966036427041</c:v>
                </c:pt>
                <c:pt idx="74">
                  <c:v>-12.262641898441522</c:v>
                </c:pt>
                <c:pt idx="75">
                  <c:v>-12.143144328293397</c:v>
                </c:pt>
                <c:pt idx="76">
                  <c:v>-11.01165039077436</c:v>
                </c:pt>
                <c:pt idx="77">
                  <c:v>-11.118435264478356</c:v>
                </c:pt>
                <c:pt idx="78">
                  <c:v>-9.7533803434438724</c:v>
                </c:pt>
                <c:pt idx="79">
                  <c:v>-9.9922497219896869</c:v>
                </c:pt>
                <c:pt idx="80">
                  <c:v>-9.3576095781189679</c:v>
                </c:pt>
                <c:pt idx="81">
                  <c:v>-8.4980895717374096</c:v>
                </c:pt>
                <c:pt idx="82">
                  <c:v>-7.7191246042511832</c:v>
                </c:pt>
                <c:pt idx="83">
                  <c:v>-7.2056174263098782</c:v>
                </c:pt>
                <c:pt idx="84">
                  <c:v>-6.616603347229864</c:v>
                </c:pt>
                <c:pt idx="85">
                  <c:v>-6.3197923897426902</c:v>
                </c:pt>
                <c:pt idx="86">
                  <c:v>-6.3032335107860877</c:v>
                </c:pt>
                <c:pt idx="87">
                  <c:v>-6.1101143191917142</c:v>
                </c:pt>
                <c:pt idx="88">
                  <c:v>-5.5619859547203614</c:v>
                </c:pt>
                <c:pt idx="89">
                  <c:v>-5.33007793708164</c:v>
                </c:pt>
                <c:pt idx="90">
                  <c:v>-4.8586968500301229</c:v>
                </c:pt>
                <c:pt idx="91">
                  <c:v>-4.300194815145165</c:v>
                </c:pt>
                <c:pt idx="92">
                  <c:v>-4.8352716073270781</c:v>
                </c:pt>
                <c:pt idx="93">
                  <c:v>-4.2370609984273155</c:v>
                </c:pt>
                <c:pt idx="94">
                  <c:v>-4.5910577551552088</c:v>
                </c:pt>
                <c:pt idx="95">
                  <c:v>-3.5565950171047036</c:v>
                </c:pt>
                <c:pt idx="96">
                  <c:v>-3.1830058277510105</c:v>
                </c:pt>
                <c:pt idx="97">
                  <c:v>-3.1480316474437053</c:v>
                </c:pt>
                <c:pt idx="98">
                  <c:v>-2.1569273734353436</c:v>
                </c:pt>
                <c:pt idx="99">
                  <c:v>-1.2489060579136151</c:v>
                </c:pt>
                <c:pt idx="100">
                  <c:v>-1.06259866162477</c:v>
                </c:pt>
                <c:pt idx="101">
                  <c:v>-1.1886518583921521</c:v>
                </c:pt>
                <c:pt idx="102">
                  <c:v>-0.56986648627991843</c:v>
                </c:pt>
                <c:pt idx="103">
                  <c:v>0.57521340745730865</c:v>
                </c:pt>
                <c:pt idx="104">
                  <c:v>0.55667694582163685</c:v>
                </c:pt>
                <c:pt idx="105">
                  <c:v>1.3854193755919038</c:v>
                </c:pt>
                <c:pt idx="106">
                  <c:v>1.0847057573708989</c:v>
                </c:pt>
                <c:pt idx="107">
                  <c:v>2.3747105595534879</c:v>
                </c:pt>
                <c:pt idx="108">
                  <c:v>2.2957524927311641</c:v>
                </c:pt>
                <c:pt idx="109">
                  <c:v>3.2033443922784142</c:v>
                </c:pt>
                <c:pt idx="110">
                  <c:v>3.5804066416643083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8"/>
          <c:tx>
            <c:v>trace 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  <c:pt idx="0">
                  <c:v>1.6843705230202555</c:v>
                </c:pt>
                <c:pt idx="1">
                  <c:v>-1.8476520684070519</c:v>
                </c:pt>
                <c:pt idx="2">
                  <c:v>0.95488079598326903</c:v>
                </c:pt>
                <c:pt idx="3">
                  <c:v>0.60056395763556258</c:v>
                </c:pt>
                <c:pt idx="4">
                  <c:v>-0.50942136244428748</c:v>
                </c:pt>
                <c:pt idx="5">
                  <c:v>0.85130963735606435</c:v>
                </c:pt>
                <c:pt idx="6">
                  <c:v>-0.76123460142824351</c:v>
                </c:pt>
                <c:pt idx="7">
                  <c:v>-0.65712829125946204</c:v>
                </c:pt>
                <c:pt idx="8">
                  <c:v>-0.55894332182833073</c:v>
                </c:pt>
                <c:pt idx="9">
                  <c:v>7.9973185985445408E-2</c:v>
                </c:pt>
                <c:pt idx="10">
                  <c:v>0.47876673915132173</c:v>
                </c:pt>
                <c:pt idx="11">
                  <c:v>4.8109178530780383</c:v>
                </c:pt>
                <c:pt idx="12">
                  <c:v>7.0154015696010514</c:v>
                </c:pt>
                <c:pt idx="13">
                  <c:v>11.920506116042073</c:v>
                </c:pt>
                <c:pt idx="14">
                  <c:v>18.622741588541622</c:v>
                </c:pt>
                <c:pt idx="15">
                  <c:v>25.065518286597694</c:v>
                </c:pt>
                <c:pt idx="16">
                  <c:v>32.217434750362372</c:v>
                </c:pt>
                <c:pt idx="17">
                  <c:v>37.788331035738324</c:v>
                </c:pt>
                <c:pt idx="18">
                  <c:v>42.931992377874565</c:v>
                </c:pt>
                <c:pt idx="19">
                  <c:v>47.416935820570281</c:v>
                </c:pt>
                <c:pt idx="20">
                  <c:v>49.438960544934965</c:v>
                </c:pt>
                <c:pt idx="21">
                  <c:v>49.981775838374446</c:v>
                </c:pt>
                <c:pt idx="22">
                  <c:v>56.691038909652477</c:v>
                </c:pt>
                <c:pt idx="23">
                  <c:v>59.646934110421554</c:v>
                </c:pt>
                <c:pt idx="24">
                  <c:v>59.96463368417664</c:v>
                </c:pt>
                <c:pt idx="25">
                  <c:v>56.477770619850155</c:v>
                </c:pt>
                <c:pt idx="26">
                  <c:v>55.716891995812624</c:v>
                </c:pt>
                <c:pt idx="27">
                  <c:v>61.498038268157714</c:v>
                </c:pt>
                <c:pt idx="28">
                  <c:v>61.000016750941931</c:v>
                </c:pt>
                <c:pt idx="29">
                  <c:v>58.651939258125573</c:v>
                </c:pt>
                <c:pt idx="30">
                  <c:v>61.400452976034117</c:v>
                </c:pt>
                <c:pt idx="31">
                  <c:v>62.29712174547609</c:v>
                </c:pt>
                <c:pt idx="32">
                  <c:v>59.592252641033205</c:v>
                </c:pt>
                <c:pt idx="33">
                  <c:v>57.282796885821476</c:v>
                </c:pt>
                <c:pt idx="34">
                  <c:v>55.233409413232884</c:v>
                </c:pt>
                <c:pt idx="35">
                  <c:v>57.822925697401658</c:v>
                </c:pt>
                <c:pt idx="36">
                  <c:v>55.767891659144098</c:v>
                </c:pt>
                <c:pt idx="37">
                  <c:v>52.613215842235249</c:v>
                </c:pt>
                <c:pt idx="38">
                  <c:v>55.819541170941179</c:v>
                </c:pt>
                <c:pt idx="39">
                  <c:v>57.217475015155273</c:v>
                </c:pt>
                <c:pt idx="40">
                  <c:v>56.209890538448768</c:v>
                </c:pt>
                <c:pt idx="41">
                  <c:v>57.117098941698799</c:v>
                </c:pt>
                <c:pt idx="42">
                  <c:v>54.525745123821224</c:v>
                </c:pt>
                <c:pt idx="43">
                  <c:v>53.068633939540135</c:v>
                </c:pt>
                <c:pt idx="44">
                  <c:v>50.355996349201028</c:v>
                </c:pt>
                <c:pt idx="45">
                  <c:v>48.418655843835488</c:v>
                </c:pt>
                <c:pt idx="46">
                  <c:v>47.914676843876798</c:v>
                </c:pt>
                <c:pt idx="47">
                  <c:v>43.07509988343228</c:v>
                </c:pt>
                <c:pt idx="48">
                  <c:v>43.634943508924025</c:v>
                </c:pt>
                <c:pt idx="49">
                  <c:v>42.898276603438759</c:v>
                </c:pt>
                <c:pt idx="50">
                  <c:v>43.225108473384083</c:v>
                </c:pt>
                <c:pt idx="51">
                  <c:v>41.286567018767997</c:v>
                </c:pt>
                <c:pt idx="52">
                  <c:v>36.801098631503429</c:v>
                </c:pt>
                <c:pt idx="53">
                  <c:v>37.103684857098386</c:v>
                </c:pt>
                <c:pt idx="54">
                  <c:v>37.929927359235599</c:v>
                </c:pt>
                <c:pt idx="55">
                  <c:v>35.638317031090118</c:v>
                </c:pt>
                <c:pt idx="56">
                  <c:v>34.877298492298877</c:v>
                </c:pt>
                <c:pt idx="57">
                  <c:v>31.798692684349898</c:v>
                </c:pt>
                <c:pt idx="58">
                  <c:v>34.721950081451148</c:v>
                </c:pt>
                <c:pt idx="59">
                  <c:v>37.353917711361682</c:v>
                </c:pt>
                <c:pt idx="60">
                  <c:v>32.344675625074728</c:v>
                </c:pt>
                <c:pt idx="61">
                  <c:v>30.09660666514603</c:v>
                </c:pt>
                <c:pt idx="62">
                  <c:v>27.605363587191572</c:v>
                </c:pt>
                <c:pt idx="63">
                  <c:v>25.369032540747842</c:v>
                </c:pt>
                <c:pt idx="64">
                  <c:v>24.519719049039786</c:v>
                </c:pt>
                <c:pt idx="65">
                  <c:v>18.763544453842446</c:v>
                </c:pt>
                <c:pt idx="66">
                  <c:v>16.320693455608513</c:v>
                </c:pt>
                <c:pt idx="67">
                  <c:v>14.397718303222931</c:v>
                </c:pt>
                <c:pt idx="68">
                  <c:v>12.627901619656305</c:v>
                </c:pt>
                <c:pt idx="69">
                  <c:v>9.433095931196398</c:v>
                </c:pt>
                <c:pt idx="70">
                  <c:v>5.0105801173935278</c:v>
                </c:pt>
                <c:pt idx="71">
                  <c:v>0.49174935962629984</c:v>
                </c:pt>
                <c:pt idx="72">
                  <c:v>-1.9627826235174481</c:v>
                </c:pt>
                <c:pt idx="73">
                  <c:v>-7.8436732817584041</c:v>
                </c:pt>
                <c:pt idx="74">
                  <c:v>-6.7020289083941389</c:v>
                </c:pt>
                <c:pt idx="75">
                  <c:v>-3.4151275559561531</c:v>
                </c:pt>
                <c:pt idx="76">
                  <c:v>-0.56877625972437262</c:v>
                </c:pt>
                <c:pt idx="77">
                  <c:v>1.9610210464582678</c:v>
                </c:pt>
                <c:pt idx="78">
                  <c:v>4.3270064962858328</c:v>
                </c:pt>
                <c:pt idx="79">
                  <c:v>6.918461285715531</c:v>
                </c:pt>
                <c:pt idx="80">
                  <c:v>8.9788085353726661</c:v>
                </c:pt>
                <c:pt idx="81">
                  <c:v>10.695013786136844</c:v>
                </c:pt>
                <c:pt idx="82">
                  <c:v>11.091125537916916</c:v>
                </c:pt>
                <c:pt idx="83">
                  <c:v>10.092558596728866</c:v>
                </c:pt>
                <c:pt idx="84">
                  <c:v>13.059060804428768</c:v>
                </c:pt>
                <c:pt idx="85">
                  <c:v>11.800279459297293</c:v>
                </c:pt>
                <c:pt idx="86">
                  <c:v>10.766168798496221</c:v>
                </c:pt>
                <c:pt idx="87">
                  <c:v>13.949365452810744</c:v>
                </c:pt>
                <c:pt idx="88">
                  <c:v>11.408804853225938</c:v>
                </c:pt>
                <c:pt idx="89">
                  <c:v>10.106867966537919</c:v>
                </c:pt>
                <c:pt idx="90">
                  <c:v>8.5280506904322149</c:v>
                </c:pt>
                <c:pt idx="91">
                  <c:v>8.2534210290517542</c:v>
                </c:pt>
                <c:pt idx="92">
                  <c:v>5.0449158147029314</c:v>
                </c:pt>
                <c:pt idx="93">
                  <c:v>5.2321058211615892</c:v>
                </c:pt>
                <c:pt idx="94">
                  <c:v>4.9945557833595986</c:v>
                </c:pt>
                <c:pt idx="95">
                  <c:v>3.9561484633005066</c:v>
                </c:pt>
                <c:pt idx="96">
                  <c:v>2.3601396101305889</c:v>
                </c:pt>
                <c:pt idx="97">
                  <c:v>4.5007359486319753</c:v>
                </c:pt>
                <c:pt idx="98">
                  <c:v>4.3838993216870863</c:v>
                </c:pt>
                <c:pt idx="99">
                  <c:v>2.0294780534972885</c:v>
                </c:pt>
                <c:pt idx="100">
                  <c:v>2.2909628607997923</c:v>
                </c:pt>
                <c:pt idx="101">
                  <c:v>5.6092084328765166</c:v>
                </c:pt>
                <c:pt idx="102">
                  <c:v>5.7518229372857066</c:v>
                </c:pt>
                <c:pt idx="103">
                  <c:v>4.6582718607845779</c:v>
                </c:pt>
                <c:pt idx="104">
                  <c:v>2.2275984355720713</c:v>
                </c:pt>
                <c:pt idx="105">
                  <c:v>2.2904474107903465</c:v>
                </c:pt>
                <c:pt idx="106">
                  <c:v>0.27856242483183496</c:v>
                </c:pt>
                <c:pt idx="107">
                  <c:v>-0.16720707562452605</c:v>
                </c:pt>
                <c:pt idx="108">
                  <c:v>3.0771138238097486</c:v>
                </c:pt>
                <c:pt idx="109">
                  <c:v>1.5086247464247333</c:v>
                </c:pt>
                <c:pt idx="110">
                  <c:v>1.8886997863993671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19"/>
          <c:tx>
            <c:v>trace 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  <c:pt idx="0">
                  <c:v>2.2356556517154931</c:v>
                </c:pt>
                <c:pt idx="1">
                  <c:v>2.5758095341169405</c:v>
                </c:pt>
                <c:pt idx="2">
                  <c:v>0.19746784992619032</c:v>
                </c:pt>
                <c:pt idx="3">
                  <c:v>2.1300216086871604</c:v>
                </c:pt>
                <c:pt idx="4">
                  <c:v>3.1419408744058268</c:v>
                </c:pt>
                <c:pt idx="5">
                  <c:v>0.83648824816159251</c:v>
                </c:pt>
                <c:pt idx="6">
                  <c:v>1.26411003996509</c:v>
                </c:pt>
                <c:pt idx="7">
                  <c:v>-3.0665072011420551</c:v>
                </c:pt>
                <c:pt idx="8">
                  <c:v>0.33278364183977949</c:v>
                </c:pt>
                <c:pt idx="9">
                  <c:v>-4.8363050618435395</c:v>
                </c:pt>
                <c:pt idx="10">
                  <c:v>-0.95933787334614018</c:v>
                </c:pt>
                <c:pt idx="11">
                  <c:v>-4.154023381327411</c:v>
                </c:pt>
                <c:pt idx="12">
                  <c:v>-2.1211630961613039</c:v>
                </c:pt>
                <c:pt idx="13">
                  <c:v>-3.2655103714292526</c:v>
                </c:pt>
                <c:pt idx="14">
                  <c:v>-2.0206306865834378</c:v>
                </c:pt>
                <c:pt idx="15">
                  <c:v>-4.2505797210283092</c:v>
                </c:pt>
                <c:pt idx="16">
                  <c:v>-2.9618595124761842</c:v>
                </c:pt>
                <c:pt idx="17">
                  <c:v>-3.4346523068149137</c:v>
                </c:pt>
                <c:pt idx="18">
                  <c:v>-3.444451448574041</c:v>
                </c:pt>
                <c:pt idx="19">
                  <c:v>-2.2658113873115493</c:v>
                </c:pt>
                <c:pt idx="20">
                  <c:v>-4.4953265885431293</c:v>
                </c:pt>
                <c:pt idx="21">
                  <c:v>-3.245357748366458</c:v>
                </c:pt>
                <c:pt idx="22">
                  <c:v>-4.2729185136921055</c:v>
                </c:pt>
                <c:pt idx="23">
                  <c:v>-0.40670764828486744</c:v>
                </c:pt>
                <c:pt idx="24">
                  <c:v>-4.3291111994032541</c:v>
                </c:pt>
                <c:pt idx="25">
                  <c:v>-4.8563060786619472</c:v>
                </c:pt>
                <c:pt idx="26">
                  <c:v>-4.4602632677814862</c:v>
                </c:pt>
                <c:pt idx="27">
                  <c:v>-4.0058213125327304</c:v>
                </c:pt>
                <c:pt idx="28">
                  <c:v>-4.1448004711423314</c:v>
                </c:pt>
                <c:pt idx="29">
                  <c:v>-4.3717527515341379</c:v>
                </c:pt>
                <c:pt idx="30">
                  <c:v>-5.6361052547736659</c:v>
                </c:pt>
                <c:pt idx="31">
                  <c:v>-3.611857050743065</c:v>
                </c:pt>
                <c:pt idx="32">
                  <c:v>-4.7119501917657214</c:v>
                </c:pt>
                <c:pt idx="33">
                  <c:v>-4.2827652064670074</c:v>
                </c:pt>
                <c:pt idx="34">
                  <c:v>-4.9765977132635602</c:v>
                </c:pt>
                <c:pt idx="35">
                  <c:v>-4.4735089204423115</c:v>
                </c:pt>
                <c:pt idx="36">
                  <c:v>-5.3391624888076494</c:v>
                </c:pt>
                <c:pt idx="37">
                  <c:v>-5.4039370392845978</c:v>
                </c:pt>
                <c:pt idx="38">
                  <c:v>-3.6178285735973765</c:v>
                </c:pt>
                <c:pt idx="39">
                  <c:v>-7.222683289633042</c:v>
                </c:pt>
                <c:pt idx="40">
                  <c:v>-3.871901983168974</c:v>
                </c:pt>
                <c:pt idx="41">
                  <c:v>-5.3573385992045663</c:v>
                </c:pt>
                <c:pt idx="42">
                  <c:v>-4.3301349776399229</c:v>
                </c:pt>
                <c:pt idx="43">
                  <c:v>-5.6587923363918939</c:v>
                </c:pt>
                <c:pt idx="44">
                  <c:v>-4.5910903084070389</c:v>
                </c:pt>
                <c:pt idx="45">
                  <c:v>-5.3350388917048086</c:v>
                </c:pt>
                <c:pt idx="46">
                  <c:v>-3.7638479184091107</c:v>
                </c:pt>
                <c:pt idx="47">
                  <c:v>-6.0554184398623789</c:v>
                </c:pt>
                <c:pt idx="48">
                  <c:v>-7.1144739118982931</c:v>
                </c:pt>
                <c:pt idx="49">
                  <c:v>-7.0021931912168043</c:v>
                </c:pt>
                <c:pt idx="50">
                  <c:v>-5.3238577285959776</c:v>
                </c:pt>
                <c:pt idx="51">
                  <c:v>-4.620003877036658</c:v>
                </c:pt>
                <c:pt idx="52">
                  <c:v>-6.0552292450438783</c:v>
                </c:pt>
                <c:pt idx="53">
                  <c:v>-6.2477603402121451</c:v>
                </c:pt>
                <c:pt idx="54">
                  <c:v>-8.6299533044926982</c:v>
                </c:pt>
                <c:pt idx="55">
                  <c:v>-8.0412918460706422</c:v>
                </c:pt>
                <c:pt idx="56">
                  <c:v>-8.531980850863679</c:v>
                </c:pt>
                <c:pt idx="57">
                  <c:v>-9.6434555371022501</c:v>
                </c:pt>
                <c:pt idx="58">
                  <c:v>-8.1558602244233303</c:v>
                </c:pt>
                <c:pt idx="59">
                  <c:v>-9.1685186233287368</c:v>
                </c:pt>
                <c:pt idx="60">
                  <c:v>-7.4154791184693671</c:v>
                </c:pt>
                <c:pt idx="61">
                  <c:v>-7.6456164993702664</c:v>
                </c:pt>
                <c:pt idx="62">
                  <c:v>-5.1765182635131861</c:v>
                </c:pt>
                <c:pt idx="63">
                  <c:v>-7.7743487446818946</c:v>
                </c:pt>
                <c:pt idx="64">
                  <c:v>-5.2220593564151629</c:v>
                </c:pt>
                <c:pt idx="65">
                  <c:v>-6.4789073410190117</c:v>
                </c:pt>
                <c:pt idx="66">
                  <c:v>-5.5556793683449701</c:v>
                </c:pt>
                <c:pt idx="67">
                  <c:v>-5.0530933365607762</c:v>
                </c:pt>
                <c:pt idx="68">
                  <c:v>-6.216694035540379</c:v>
                </c:pt>
                <c:pt idx="69">
                  <c:v>-4.2518222310703901</c:v>
                </c:pt>
                <c:pt idx="70">
                  <c:v>-5.2204025183368348</c:v>
                </c:pt>
                <c:pt idx="71">
                  <c:v>-5.7150147656392463</c:v>
                </c:pt>
                <c:pt idx="72">
                  <c:v>-4.8058495685927678</c:v>
                </c:pt>
                <c:pt idx="73">
                  <c:v>-6.1574761044286053</c:v>
                </c:pt>
                <c:pt idx="74">
                  <c:v>-4.6643813193386547</c:v>
                </c:pt>
                <c:pt idx="75">
                  <c:v>-4.5830351758461818</c:v>
                </c:pt>
                <c:pt idx="76">
                  <c:v>-1.8443870204615611</c:v>
                </c:pt>
                <c:pt idx="77">
                  <c:v>-2.0537086096466757</c:v>
                </c:pt>
                <c:pt idx="78">
                  <c:v>-1.2408390249586863</c:v>
                </c:pt>
                <c:pt idx="79">
                  <c:v>-0.28414119184665237</c:v>
                </c:pt>
                <c:pt idx="80">
                  <c:v>-2.7561399965455307</c:v>
                </c:pt>
                <c:pt idx="81">
                  <c:v>-1.727811370368677</c:v>
                </c:pt>
                <c:pt idx="82">
                  <c:v>-4.3100082916794245</c:v>
                </c:pt>
                <c:pt idx="83">
                  <c:v>-3.0485024788394912</c:v>
                </c:pt>
                <c:pt idx="84">
                  <c:v>-4.1063393785182498</c:v>
                </c:pt>
                <c:pt idx="85">
                  <c:v>-2.6439505389453855</c:v>
                </c:pt>
                <c:pt idx="86">
                  <c:v>-3.602515093659219</c:v>
                </c:pt>
                <c:pt idx="87">
                  <c:v>-1.5074275583523411</c:v>
                </c:pt>
                <c:pt idx="88">
                  <c:v>-2.3319329382407017</c:v>
                </c:pt>
                <c:pt idx="89">
                  <c:v>-1.8332716799066753</c:v>
                </c:pt>
                <c:pt idx="90">
                  <c:v>0.50948129762510941</c:v>
                </c:pt>
                <c:pt idx="91">
                  <c:v>-1.4078846550278228</c:v>
                </c:pt>
                <c:pt idx="92">
                  <c:v>-0.42659892218688578</c:v>
                </c:pt>
                <c:pt idx="93">
                  <c:v>-1.9300664300755863</c:v>
                </c:pt>
                <c:pt idx="94">
                  <c:v>-1.6057357639903167</c:v>
                </c:pt>
                <c:pt idx="95">
                  <c:v>-2.6960777630872106</c:v>
                </c:pt>
                <c:pt idx="96">
                  <c:v>-0.82060400281021351</c:v>
                </c:pt>
                <c:pt idx="97">
                  <c:v>-0.17557925447530101</c:v>
                </c:pt>
                <c:pt idx="98">
                  <c:v>-1.1467217773074907</c:v>
                </c:pt>
                <c:pt idx="99">
                  <c:v>0.16034774787845096</c:v>
                </c:pt>
                <c:pt idx="100">
                  <c:v>-1.815695110899717</c:v>
                </c:pt>
                <c:pt idx="101">
                  <c:v>-1.8716275005548764</c:v>
                </c:pt>
                <c:pt idx="102">
                  <c:v>-0.32545579653639783</c:v>
                </c:pt>
                <c:pt idx="103">
                  <c:v>-1.2704129486969762</c:v>
                </c:pt>
                <c:pt idx="104">
                  <c:v>-0.70942533302637134</c:v>
                </c:pt>
                <c:pt idx="105">
                  <c:v>2.5404453748831671E-2</c:v>
                </c:pt>
                <c:pt idx="106">
                  <c:v>-0.75691369041884127</c:v>
                </c:pt>
                <c:pt idx="107">
                  <c:v>0.23331252057535937</c:v>
                </c:pt>
                <c:pt idx="108">
                  <c:v>1.5015681018672165</c:v>
                </c:pt>
                <c:pt idx="109">
                  <c:v>3.2982242975934524</c:v>
                </c:pt>
                <c:pt idx="110">
                  <c:v>2.1614518395888922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20"/>
          <c:tx>
            <c:v>trace 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  <c:pt idx="0">
                  <c:v>0.31357166149384552</c:v>
                </c:pt>
                <c:pt idx="1">
                  <c:v>-0.36543825116355322</c:v>
                </c:pt>
                <c:pt idx="2">
                  <c:v>-0.15519587042823063</c:v>
                </c:pt>
                <c:pt idx="3">
                  <c:v>-0.8161943713915043</c:v>
                </c:pt>
                <c:pt idx="4">
                  <c:v>0.42857789892861015</c:v>
                </c:pt>
                <c:pt idx="5">
                  <c:v>-1.2771136533693168</c:v>
                </c:pt>
                <c:pt idx="6">
                  <c:v>3.1372538724316215</c:v>
                </c:pt>
                <c:pt idx="7">
                  <c:v>0.14860643716572652</c:v>
                </c:pt>
                <c:pt idx="8">
                  <c:v>-0.64793746779244898</c:v>
                </c:pt>
                <c:pt idx="9">
                  <c:v>-0.8179968455445451</c:v>
                </c:pt>
                <c:pt idx="10">
                  <c:v>1.5760122036944972</c:v>
                </c:pt>
                <c:pt idx="11">
                  <c:v>-0.60381490587617936</c:v>
                </c:pt>
                <c:pt idx="12">
                  <c:v>-1.1720825131398445</c:v>
                </c:pt>
                <c:pt idx="13">
                  <c:v>-3.614236138057378</c:v>
                </c:pt>
                <c:pt idx="14">
                  <c:v>-6.7415366183138081</c:v>
                </c:pt>
                <c:pt idx="15">
                  <c:v>-6.676173936094945</c:v>
                </c:pt>
                <c:pt idx="16">
                  <c:v>-8.0367198786858882</c:v>
                </c:pt>
                <c:pt idx="17">
                  <c:v>-12.544877144746335</c:v>
                </c:pt>
                <c:pt idx="18">
                  <c:v>-15.873111047797403</c:v>
                </c:pt>
                <c:pt idx="19">
                  <c:v>-19.755041868864538</c:v>
                </c:pt>
                <c:pt idx="20">
                  <c:v>-21.578443684146041</c:v>
                </c:pt>
                <c:pt idx="21">
                  <c:v>-24.447204360692879</c:v>
                </c:pt>
                <c:pt idx="22">
                  <c:v>-26.050795334054676</c:v>
                </c:pt>
                <c:pt idx="23">
                  <c:v>-26.481296979245268</c:v>
                </c:pt>
                <c:pt idx="24">
                  <c:v>-28.419234133968601</c:v>
                </c:pt>
                <c:pt idx="25">
                  <c:v>-28.755264521469275</c:v>
                </c:pt>
                <c:pt idx="26">
                  <c:v>-29.82479080225075</c:v>
                </c:pt>
                <c:pt idx="27">
                  <c:v>-29.527460310064807</c:v>
                </c:pt>
                <c:pt idx="28">
                  <c:v>-30.320436851251227</c:v>
                </c:pt>
                <c:pt idx="29">
                  <c:v>-29.764075730097407</c:v>
                </c:pt>
                <c:pt idx="30">
                  <c:v>-29.083151990792942</c:v>
                </c:pt>
                <c:pt idx="31">
                  <c:v>-28.571810672832076</c:v>
                </c:pt>
                <c:pt idx="32">
                  <c:v>-27.208419633248472</c:v>
                </c:pt>
                <c:pt idx="33">
                  <c:v>-28.257770669573734</c:v>
                </c:pt>
                <c:pt idx="34">
                  <c:v>-29.306261141648903</c:v>
                </c:pt>
                <c:pt idx="35">
                  <c:v>-28.422899221319319</c:v>
                </c:pt>
                <c:pt idx="36">
                  <c:v>-28.543433708643544</c:v>
                </c:pt>
                <c:pt idx="37">
                  <c:v>-28.43219612232059</c:v>
                </c:pt>
                <c:pt idx="38">
                  <c:v>-26.878784091223899</c:v>
                </c:pt>
                <c:pt idx="39">
                  <c:v>-25.711183168330791</c:v>
                </c:pt>
                <c:pt idx="40">
                  <c:v>-24.414380935260315</c:v>
                </c:pt>
                <c:pt idx="41">
                  <c:v>-22.82401685953694</c:v>
                </c:pt>
                <c:pt idx="42">
                  <c:v>-22.331634037616848</c:v>
                </c:pt>
                <c:pt idx="43">
                  <c:v>-21.517339242986765</c:v>
                </c:pt>
                <c:pt idx="44">
                  <c:v>-21.406126968657965</c:v>
                </c:pt>
                <c:pt idx="45">
                  <c:v>-20.267941155449385</c:v>
                </c:pt>
                <c:pt idx="46">
                  <c:v>-18.532148701529199</c:v>
                </c:pt>
                <c:pt idx="47">
                  <c:v>-17.954928735923271</c:v>
                </c:pt>
                <c:pt idx="48">
                  <c:v>-16.623828739720228</c:v>
                </c:pt>
                <c:pt idx="49">
                  <c:v>-15.288321282041375</c:v>
                </c:pt>
                <c:pt idx="50">
                  <c:v>-14.37263291962141</c:v>
                </c:pt>
                <c:pt idx="51">
                  <c:v>-12.913563180472758</c:v>
                </c:pt>
                <c:pt idx="52">
                  <c:v>-11.640823479068956</c:v>
                </c:pt>
                <c:pt idx="53">
                  <c:v>-11.590276101796505</c:v>
                </c:pt>
                <c:pt idx="54">
                  <c:v>-10.781925134052889</c:v>
                </c:pt>
                <c:pt idx="55">
                  <c:v>-9.1040616164871206</c:v>
                </c:pt>
                <c:pt idx="56">
                  <c:v>-10.643366815826544</c:v>
                </c:pt>
                <c:pt idx="57">
                  <c:v>-8.7604065942776845</c:v>
                </c:pt>
                <c:pt idx="58">
                  <c:v>-7.2918260199284797</c:v>
                </c:pt>
                <c:pt idx="59">
                  <c:v>-7.422297441305961</c:v>
                </c:pt>
                <c:pt idx="60">
                  <c:v>-7.8563742693441156</c:v>
                </c:pt>
                <c:pt idx="61">
                  <c:v>-7.2982022954182071</c:v>
                </c:pt>
                <c:pt idx="62">
                  <c:v>-6.9802319467192273</c:v>
                </c:pt>
                <c:pt idx="63">
                  <c:v>-6.602296694981022</c:v>
                </c:pt>
                <c:pt idx="64">
                  <c:v>-6.5085905056673568</c:v>
                </c:pt>
                <c:pt idx="65">
                  <c:v>-6.0449389778342928</c:v>
                </c:pt>
                <c:pt idx="66">
                  <c:v>-6.1170239064577432</c:v>
                </c:pt>
                <c:pt idx="67">
                  <c:v>-4.7830585335766429</c:v>
                </c:pt>
                <c:pt idx="68">
                  <c:v>-4.9181046843164387</c:v>
                </c:pt>
                <c:pt idx="69">
                  <c:v>-5.7403378547427168</c:v>
                </c:pt>
                <c:pt idx="70">
                  <c:v>-3.8110829907611188</c:v>
                </c:pt>
                <c:pt idx="71">
                  <c:v>-4.7067065922287838</c:v>
                </c:pt>
                <c:pt idx="72">
                  <c:v>-4.4228191062828479</c:v>
                </c:pt>
                <c:pt idx="73">
                  <c:v>-5.5783625124048601</c:v>
                </c:pt>
                <c:pt idx="74">
                  <c:v>-5.7564575470001449</c:v>
                </c:pt>
                <c:pt idx="75">
                  <c:v>-5.036322009590263</c:v>
                </c:pt>
                <c:pt idx="76">
                  <c:v>-5.0865512383798102</c:v>
                </c:pt>
                <c:pt idx="77">
                  <c:v>-3.0976299464230488</c:v>
                </c:pt>
                <c:pt idx="78">
                  <c:v>-3.0332623257181952</c:v>
                </c:pt>
                <c:pt idx="79">
                  <c:v>-4.4800410817190963</c:v>
                </c:pt>
                <c:pt idx="80">
                  <c:v>-3.4486693718266013</c:v>
                </c:pt>
                <c:pt idx="81">
                  <c:v>-3.1185935668655409</c:v>
                </c:pt>
                <c:pt idx="82">
                  <c:v>-3.4995163303522445</c:v>
                </c:pt>
                <c:pt idx="83">
                  <c:v>-4.4191473774017398</c:v>
                </c:pt>
                <c:pt idx="84">
                  <c:v>-3.0542569654515672</c:v>
                </c:pt>
                <c:pt idx="85">
                  <c:v>-3.4680474822604208</c:v>
                </c:pt>
                <c:pt idx="86">
                  <c:v>-2.2329833084161828</c:v>
                </c:pt>
                <c:pt idx="87">
                  <c:v>-2.6195474773674596</c:v>
                </c:pt>
                <c:pt idx="88">
                  <c:v>-2.2407142980898946</c:v>
                </c:pt>
                <c:pt idx="89">
                  <c:v>-3.8535783055945538</c:v>
                </c:pt>
                <c:pt idx="90">
                  <c:v>-2.21981133350452</c:v>
                </c:pt>
                <c:pt idx="91">
                  <c:v>-3.002188020914816</c:v>
                </c:pt>
                <c:pt idx="92">
                  <c:v>-3.1604577961142648</c:v>
                </c:pt>
                <c:pt idx="93">
                  <c:v>-2.5010594793187146</c:v>
                </c:pt>
                <c:pt idx="94">
                  <c:v>-3.2359747015323301</c:v>
                </c:pt>
                <c:pt idx="95">
                  <c:v>-0.88779977703673096</c:v>
                </c:pt>
                <c:pt idx="96">
                  <c:v>-3.2057225907166704</c:v>
                </c:pt>
                <c:pt idx="97">
                  <c:v>-4.100663048745842</c:v>
                </c:pt>
                <c:pt idx="98">
                  <c:v>-4.3358913176439984</c:v>
                </c:pt>
                <c:pt idx="99">
                  <c:v>-2.5447315846702923</c:v>
                </c:pt>
                <c:pt idx="100">
                  <c:v>-2.3085697723816674</c:v>
                </c:pt>
                <c:pt idx="101">
                  <c:v>-2.2197915851503232</c:v>
                </c:pt>
                <c:pt idx="102">
                  <c:v>-1.8642012202180849</c:v>
                </c:pt>
                <c:pt idx="103">
                  <c:v>-0.70219033600842662</c:v>
                </c:pt>
                <c:pt idx="104">
                  <c:v>-0.62096026900789847</c:v>
                </c:pt>
                <c:pt idx="105">
                  <c:v>-8.5910151987161912E-2</c:v>
                </c:pt>
                <c:pt idx="106">
                  <c:v>-0.75473207710685275</c:v>
                </c:pt>
                <c:pt idx="107">
                  <c:v>1.637394876181852</c:v>
                </c:pt>
                <c:pt idx="108">
                  <c:v>1.2892059414667609</c:v>
                </c:pt>
                <c:pt idx="109">
                  <c:v>2.1960106498280472</c:v>
                </c:pt>
                <c:pt idx="110">
                  <c:v>2.0656064080594132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21"/>
          <c:tx>
            <c:v>trace 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  <c:pt idx="0">
                  <c:v>3.0164538399918994</c:v>
                </c:pt>
                <c:pt idx="1">
                  <c:v>3.5305886571458664</c:v>
                </c:pt>
                <c:pt idx="2">
                  <c:v>3.6636830409769234</c:v>
                </c:pt>
                <c:pt idx="3">
                  <c:v>3.5870177827379632</c:v>
                </c:pt>
                <c:pt idx="4">
                  <c:v>1.3192567985335519</c:v>
                </c:pt>
                <c:pt idx="5">
                  <c:v>-1.7064609551775041</c:v>
                </c:pt>
                <c:pt idx="6">
                  <c:v>-0.95093886218717683</c:v>
                </c:pt>
                <c:pt idx="7">
                  <c:v>-2.5612921965330289</c:v>
                </c:pt>
                <c:pt idx="8">
                  <c:v>-2.2315357359253807</c:v>
                </c:pt>
                <c:pt idx="9">
                  <c:v>-1.1197298724253648</c:v>
                </c:pt>
                <c:pt idx="10">
                  <c:v>-1.8331255061914999</c:v>
                </c:pt>
                <c:pt idx="11">
                  <c:v>0.31940301381249597</c:v>
                </c:pt>
                <c:pt idx="12">
                  <c:v>0.30641868953579138</c:v>
                </c:pt>
                <c:pt idx="13">
                  <c:v>1.6420181008937687</c:v>
                </c:pt>
                <c:pt idx="14">
                  <c:v>-1.2787756088666498</c:v>
                </c:pt>
                <c:pt idx="15">
                  <c:v>0.73358907703612619</c:v>
                </c:pt>
                <c:pt idx="16">
                  <c:v>0.38081936405070643</c:v>
                </c:pt>
                <c:pt idx="17">
                  <c:v>1.7416672308125503</c:v>
                </c:pt>
                <c:pt idx="18">
                  <c:v>5.6962196793380393</c:v>
                </c:pt>
                <c:pt idx="19">
                  <c:v>12.316806648744612</c:v>
                </c:pt>
                <c:pt idx="20">
                  <c:v>15.736789806108655</c:v>
                </c:pt>
                <c:pt idx="21">
                  <c:v>22.075729062988607</c:v>
                </c:pt>
                <c:pt idx="22">
                  <c:v>24.295647725427575</c:v>
                </c:pt>
                <c:pt idx="23">
                  <c:v>32.93563228016523</c:v>
                </c:pt>
                <c:pt idx="24">
                  <c:v>36.733938596114236</c:v>
                </c:pt>
                <c:pt idx="25">
                  <c:v>37.144730974845515</c:v>
                </c:pt>
                <c:pt idx="26">
                  <c:v>43.045448944152369</c:v>
                </c:pt>
                <c:pt idx="27">
                  <c:v>43.583021467080371</c:v>
                </c:pt>
                <c:pt idx="28">
                  <c:v>51.893919587725044</c:v>
                </c:pt>
                <c:pt idx="29">
                  <c:v>47.241303398884739</c:v>
                </c:pt>
                <c:pt idx="30">
                  <c:v>50.514360201885587</c:v>
                </c:pt>
                <c:pt idx="31">
                  <c:v>49.524755777878013</c:v>
                </c:pt>
                <c:pt idx="32">
                  <c:v>48.439072908816136</c:v>
                </c:pt>
                <c:pt idx="33">
                  <c:v>42.600152897897061</c:v>
                </c:pt>
                <c:pt idx="34">
                  <c:v>40.438739336597422</c:v>
                </c:pt>
                <c:pt idx="35">
                  <c:v>30.299494370496443</c:v>
                </c:pt>
                <c:pt idx="36">
                  <c:v>25.523811798448126</c:v>
                </c:pt>
                <c:pt idx="37">
                  <c:v>19.979325938715789</c:v>
                </c:pt>
                <c:pt idx="38">
                  <c:v>18.28221899740571</c:v>
                </c:pt>
                <c:pt idx="39">
                  <c:v>10.165361067877113</c:v>
                </c:pt>
                <c:pt idx="40">
                  <c:v>8.9422417200363231</c:v>
                </c:pt>
                <c:pt idx="41">
                  <c:v>6.255007890178101</c:v>
                </c:pt>
                <c:pt idx="42">
                  <c:v>3.1663514164132427</c:v>
                </c:pt>
                <c:pt idx="43">
                  <c:v>0.21899255434678386</c:v>
                </c:pt>
                <c:pt idx="44">
                  <c:v>-0.96621074857979605</c:v>
                </c:pt>
                <c:pt idx="45">
                  <c:v>-4.3864788562030821</c:v>
                </c:pt>
                <c:pt idx="46">
                  <c:v>-4.6843298201452876</c:v>
                </c:pt>
                <c:pt idx="47">
                  <c:v>-5.7351350117417965</c:v>
                </c:pt>
                <c:pt idx="48">
                  <c:v>-9.2256547687990498</c:v>
                </c:pt>
                <c:pt idx="49">
                  <c:v>-8.7190980398647397</c:v>
                </c:pt>
                <c:pt idx="50">
                  <c:v>-11.224278970575366</c:v>
                </c:pt>
                <c:pt idx="51">
                  <c:v>-10.267547668845832</c:v>
                </c:pt>
                <c:pt idx="52">
                  <c:v>-11.308192875064179</c:v>
                </c:pt>
                <c:pt idx="53">
                  <c:v>-12.985316371085871</c:v>
                </c:pt>
                <c:pt idx="54">
                  <c:v>-12.71194236633777</c:v>
                </c:pt>
                <c:pt idx="55">
                  <c:v>-14.609320739984902</c:v>
                </c:pt>
                <c:pt idx="56">
                  <c:v>-15.931661819110202</c:v>
                </c:pt>
                <c:pt idx="57">
                  <c:v>-14.839122735211177</c:v>
                </c:pt>
                <c:pt idx="58">
                  <c:v>-12.991544850772488</c:v>
                </c:pt>
                <c:pt idx="59">
                  <c:v>-14.486559339541849</c:v>
                </c:pt>
                <c:pt idx="60">
                  <c:v>-16.484968365697128</c:v>
                </c:pt>
                <c:pt idx="61">
                  <c:v>-14.662654874728148</c:v>
                </c:pt>
                <c:pt idx="62">
                  <c:v>-14.097334073526428</c:v>
                </c:pt>
                <c:pt idx="63">
                  <c:v>-15.57777997995727</c:v>
                </c:pt>
                <c:pt idx="64">
                  <c:v>-13.513562489665743</c:v>
                </c:pt>
                <c:pt idx="65">
                  <c:v>-15.883318287212781</c:v>
                </c:pt>
                <c:pt idx="66">
                  <c:v>-15.000403131031383</c:v>
                </c:pt>
                <c:pt idx="67">
                  <c:v>-16.743719955027309</c:v>
                </c:pt>
                <c:pt idx="68">
                  <c:v>-15.462637271345637</c:v>
                </c:pt>
                <c:pt idx="69">
                  <c:v>-16.208909786924224</c:v>
                </c:pt>
                <c:pt idx="70">
                  <c:v>-19.075838852898165</c:v>
                </c:pt>
                <c:pt idx="71">
                  <c:v>-17.389476283914394</c:v>
                </c:pt>
                <c:pt idx="72">
                  <c:v>-15.42238659471858</c:v>
                </c:pt>
                <c:pt idx="73">
                  <c:v>-16.532016374674601</c:v>
                </c:pt>
                <c:pt idx="74">
                  <c:v>-15.535344751951444</c:v>
                </c:pt>
                <c:pt idx="75">
                  <c:v>-17.174971583153056</c:v>
                </c:pt>
                <c:pt idx="76">
                  <c:v>-17.529188084498241</c:v>
                </c:pt>
                <c:pt idx="77">
                  <c:v>-13.786479918625302</c:v>
                </c:pt>
                <c:pt idx="78">
                  <c:v>-17.017758562654009</c:v>
                </c:pt>
                <c:pt idx="79">
                  <c:v>-17.346414545017492</c:v>
                </c:pt>
                <c:pt idx="80">
                  <c:v>-19.262266805548204</c:v>
                </c:pt>
                <c:pt idx="81">
                  <c:v>-14.79821017153731</c:v>
                </c:pt>
                <c:pt idx="82">
                  <c:v>-17.863054698498072</c:v>
                </c:pt>
                <c:pt idx="83">
                  <c:v>-17.693892822888831</c:v>
                </c:pt>
                <c:pt idx="84">
                  <c:v>-18.351883700173136</c:v>
                </c:pt>
                <c:pt idx="85">
                  <c:v>-17.014935582996973</c:v>
                </c:pt>
                <c:pt idx="86">
                  <c:v>-16.213305781282912</c:v>
                </c:pt>
                <c:pt idx="87">
                  <c:v>-17.370789665399759</c:v>
                </c:pt>
                <c:pt idx="88">
                  <c:v>-15.11704353942482</c:v>
                </c:pt>
                <c:pt idx="89">
                  <c:v>-14.356086100153117</c:v>
                </c:pt>
                <c:pt idx="90">
                  <c:v>-15.287015484731906</c:v>
                </c:pt>
                <c:pt idx="91">
                  <c:v>-14.329686297408999</c:v>
                </c:pt>
                <c:pt idx="92">
                  <c:v>-13.061975702132678</c:v>
                </c:pt>
                <c:pt idx="93">
                  <c:v>-10.542059912753761</c:v>
                </c:pt>
                <c:pt idx="94">
                  <c:v>-9.0950326602590721</c:v>
                </c:pt>
                <c:pt idx="95">
                  <c:v>-8.4881348956111076</c:v>
                </c:pt>
                <c:pt idx="96">
                  <c:v>-7.6624582642871069</c:v>
                </c:pt>
                <c:pt idx="97">
                  <c:v>-2.7929652428382834</c:v>
                </c:pt>
                <c:pt idx="98">
                  <c:v>-1.268618107881293</c:v>
                </c:pt>
                <c:pt idx="99">
                  <c:v>-1.916965131391251</c:v>
                </c:pt>
                <c:pt idx="100">
                  <c:v>-0.95492878848444152</c:v>
                </c:pt>
                <c:pt idx="101">
                  <c:v>0.24277414718326171</c:v>
                </c:pt>
                <c:pt idx="102">
                  <c:v>2.1510555782302632</c:v>
                </c:pt>
                <c:pt idx="103">
                  <c:v>3.0817995259699473</c:v>
                </c:pt>
                <c:pt idx="104">
                  <c:v>3.1771677464625863</c:v>
                </c:pt>
                <c:pt idx="105">
                  <c:v>5.0692148211142767</c:v>
                </c:pt>
                <c:pt idx="106">
                  <c:v>7.2998058370331433</c:v>
                </c:pt>
                <c:pt idx="107">
                  <c:v>6.6805008625881692</c:v>
                </c:pt>
                <c:pt idx="108">
                  <c:v>10.324188082967298</c:v>
                </c:pt>
                <c:pt idx="109">
                  <c:v>10.895975429996554</c:v>
                </c:pt>
                <c:pt idx="110">
                  <c:v>12.097314446480041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22"/>
          <c:tx>
            <c:v>trace 6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  <c:pt idx="0">
                  <c:v>-0.16589184713249938</c:v>
                </c:pt>
                <c:pt idx="1">
                  <c:v>0.41683189187026704</c:v>
                </c:pt>
                <c:pt idx="2">
                  <c:v>0.51374484381228036</c:v>
                </c:pt>
                <c:pt idx="3">
                  <c:v>-1.5752866450273562</c:v>
                </c:pt>
                <c:pt idx="4">
                  <c:v>-0.42731693777585944</c:v>
                </c:pt>
                <c:pt idx="5">
                  <c:v>1.7987775812337898</c:v>
                </c:pt>
                <c:pt idx="6">
                  <c:v>2.0431277441059872</c:v>
                </c:pt>
                <c:pt idx="7">
                  <c:v>0.39733083018577053</c:v>
                </c:pt>
                <c:pt idx="8">
                  <c:v>-1.6832176140545707</c:v>
                </c:pt>
                <c:pt idx="9">
                  <c:v>-1.0671598024800215</c:v>
                </c:pt>
                <c:pt idx="10">
                  <c:v>1.1647791907510336</c:v>
                </c:pt>
                <c:pt idx="11">
                  <c:v>0.12686480967612943</c:v>
                </c:pt>
                <c:pt idx="12">
                  <c:v>1.0217791910785554</c:v>
                </c:pt>
                <c:pt idx="13">
                  <c:v>1.2518481502706089</c:v>
                </c:pt>
                <c:pt idx="14">
                  <c:v>2.8899489919289478</c:v>
                </c:pt>
                <c:pt idx="15">
                  <c:v>-0.14808583557415483</c:v>
                </c:pt>
                <c:pt idx="16">
                  <c:v>-1.8444271437418016</c:v>
                </c:pt>
                <c:pt idx="17">
                  <c:v>-3.5701475187091871</c:v>
                </c:pt>
                <c:pt idx="18">
                  <c:v>-5.3099538343655039</c:v>
                </c:pt>
                <c:pt idx="19">
                  <c:v>-9.8909307226103653</c:v>
                </c:pt>
                <c:pt idx="20">
                  <c:v>-15.259829484669025</c:v>
                </c:pt>
                <c:pt idx="21">
                  <c:v>-17.142889195296469</c:v>
                </c:pt>
                <c:pt idx="22">
                  <c:v>-18.738617486322003</c:v>
                </c:pt>
                <c:pt idx="23">
                  <c:v>-22.124201848794481</c:v>
                </c:pt>
                <c:pt idx="24">
                  <c:v>-23.539885197127539</c:v>
                </c:pt>
                <c:pt idx="25">
                  <c:v>-25.964810388857725</c:v>
                </c:pt>
                <c:pt idx="26">
                  <c:v>-26.771868304239316</c:v>
                </c:pt>
                <c:pt idx="27">
                  <c:v>-28.076262005421242</c:v>
                </c:pt>
                <c:pt idx="28">
                  <c:v>-29.022702772325182</c:v>
                </c:pt>
                <c:pt idx="29">
                  <c:v>-28.833989793385591</c:v>
                </c:pt>
                <c:pt idx="30">
                  <c:v>-30.492714087795843</c:v>
                </c:pt>
                <c:pt idx="31">
                  <c:v>-31.823365032664935</c:v>
                </c:pt>
                <c:pt idx="32">
                  <c:v>-32.610942426465819</c:v>
                </c:pt>
                <c:pt idx="33">
                  <c:v>-33.386569196616968</c:v>
                </c:pt>
                <c:pt idx="34">
                  <c:v>-33.190778771204364</c:v>
                </c:pt>
                <c:pt idx="35">
                  <c:v>-33.558081901167299</c:v>
                </c:pt>
                <c:pt idx="36">
                  <c:v>-33.393933191032907</c:v>
                </c:pt>
                <c:pt idx="37">
                  <c:v>-34.121940210442361</c:v>
                </c:pt>
                <c:pt idx="38">
                  <c:v>-35.06036392555643</c:v>
                </c:pt>
                <c:pt idx="39">
                  <c:v>-34.324509863583508</c:v>
                </c:pt>
                <c:pt idx="40">
                  <c:v>-35.289797996407643</c:v>
                </c:pt>
                <c:pt idx="41">
                  <c:v>-35.256437175912509</c:v>
                </c:pt>
                <c:pt idx="42">
                  <c:v>-35.794320444128971</c:v>
                </c:pt>
                <c:pt idx="43">
                  <c:v>-35.33860569397519</c:v>
                </c:pt>
                <c:pt idx="44">
                  <c:v>-34.897259219275178</c:v>
                </c:pt>
                <c:pt idx="45">
                  <c:v>-35.527877620138035</c:v>
                </c:pt>
                <c:pt idx="46">
                  <c:v>-35.469669830097558</c:v>
                </c:pt>
                <c:pt idx="47">
                  <c:v>-35.714363945031394</c:v>
                </c:pt>
                <c:pt idx="48">
                  <c:v>-36.250593919866994</c:v>
                </c:pt>
                <c:pt idx="49">
                  <c:v>-35.474756579139466</c:v>
                </c:pt>
                <c:pt idx="50">
                  <c:v>-35.097155248089514</c:v>
                </c:pt>
                <c:pt idx="51">
                  <c:v>-35.327140010272508</c:v>
                </c:pt>
                <c:pt idx="52">
                  <c:v>-35.541361112246442</c:v>
                </c:pt>
                <c:pt idx="53">
                  <c:v>-34.035286686048735</c:v>
                </c:pt>
                <c:pt idx="54">
                  <c:v>-34.278507502137629</c:v>
                </c:pt>
                <c:pt idx="55">
                  <c:v>-34.198405600868085</c:v>
                </c:pt>
                <c:pt idx="56">
                  <c:v>-33.819078839441147</c:v>
                </c:pt>
                <c:pt idx="57">
                  <c:v>-34.700750941569055</c:v>
                </c:pt>
                <c:pt idx="58">
                  <c:v>-33.943385086463607</c:v>
                </c:pt>
                <c:pt idx="59">
                  <c:v>-33.747527036263811</c:v>
                </c:pt>
                <c:pt idx="60">
                  <c:v>-33.820171151367674</c:v>
                </c:pt>
                <c:pt idx="61">
                  <c:v>-33.917090394324426</c:v>
                </c:pt>
                <c:pt idx="62">
                  <c:v>-33.371787392823713</c:v>
                </c:pt>
                <c:pt idx="63">
                  <c:v>-32.513916116698525</c:v>
                </c:pt>
                <c:pt idx="64">
                  <c:v>-33.005784646668864</c:v>
                </c:pt>
                <c:pt idx="65">
                  <c:v>-32.426092812942869</c:v>
                </c:pt>
                <c:pt idx="66">
                  <c:v>-32.123727217509355</c:v>
                </c:pt>
                <c:pt idx="67">
                  <c:v>-31.7169385766631</c:v>
                </c:pt>
                <c:pt idx="68">
                  <c:v>-31.066498298182982</c:v>
                </c:pt>
                <c:pt idx="69">
                  <c:v>-31.080941482717279</c:v>
                </c:pt>
                <c:pt idx="70">
                  <c:v>-30.468712223630224</c:v>
                </c:pt>
                <c:pt idx="71">
                  <c:v>-30.113034000103848</c:v>
                </c:pt>
                <c:pt idx="72">
                  <c:v>-29.104508041322696</c:v>
                </c:pt>
                <c:pt idx="73">
                  <c:v>-30.045214394176316</c:v>
                </c:pt>
                <c:pt idx="74">
                  <c:v>-30.20817043932119</c:v>
                </c:pt>
                <c:pt idx="75">
                  <c:v>-29.111655740348695</c:v>
                </c:pt>
                <c:pt idx="76">
                  <c:v>-29.665525079022341</c:v>
                </c:pt>
                <c:pt idx="77">
                  <c:v>-28.930032381965777</c:v>
                </c:pt>
                <c:pt idx="78">
                  <c:v>-28.095473972730051</c:v>
                </c:pt>
                <c:pt idx="79">
                  <c:v>-27.02187827562047</c:v>
                </c:pt>
                <c:pt idx="80">
                  <c:v>-25.696116420557551</c:v>
                </c:pt>
                <c:pt idx="81">
                  <c:v>-23.282758012551206</c:v>
                </c:pt>
                <c:pt idx="82">
                  <c:v>-20.854180900447403</c:v>
                </c:pt>
                <c:pt idx="83">
                  <c:v>-20.072898991582829</c:v>
                </c:pt>
                <c:pt idx="84">
                  <c:v>-18.48840038783057</c:v>
                </c:pt>
                <c:pt idx="85">
                  <c:v>-18.346363097375733</c:v>
                </c:pt>
                <c:pt idx="86">
                  <c:v>-17.323721385020498</c:v>
                </c:pt>
                <c:pt idx="87">
                  <c:v>-17.160864283152236</c:v>
                </c:pt>
                <c:pt idx="88">
                  <c:v>-14.624229937428323</c:v>
                </c:pt>
                <c:pt idx="89">
                  <c:v>-13.764769158585127</c:v>
                </c:pt>
                <c:pt idx="90">
                  <c:v>-13.584432326406089</c:v>
                </c:pt>
                <c:pt idx="91">
                  <c:v>-12.348572277793455</c:v>
                </c:pt>
                <c:pt idx="92">
                  <c:v>-11.46369500633034</c:v>
                </c:pt>
                <c:pt idx="93">
                  <c:v>-10.789194246774226</c:v>
                </c:pt>
                <c:pt idx="94">
                  <c:v>-9.3105648571474777</c:v>
                </c:pt>
                <c:pt idx="95">
                  <c:v>-9.3537363220382925</c:v>
                </c:pt>
                <c:pt idx="96">
                  <c:v>-8.1346272703118441</c:v>
                </c:pt>
                <c:pt idx="97">
                  <c:v>-7.9618160082900289</c:v>
                </c:pt>
                <c:pt idx="98">
                  <c:v>-8.195175716347018</c:v>
                </c:pt>
                <c:pt idx="99">
                  <c:v>-6.0286920927312204</c:v>
                </c:pt>
                <c:pt idx="100">
                  <c:v>-4.913424560831527</c:v>
                </c:pt>
                <c:pt idx="101">
                  <c:v>-5.5645726099667563</c:v>
                </c:pt>
                <c:pt idx="102">
                  <c:v>-3.3371245949017005</c:v>
                </c:pt>
                <c:pt idx="103">
                  <c:v>-2.9055106197798861</c:v>
                </c:pt>
                <c:pt idx="104">
                  <c:v>-3.1460608160884327</c:v>
                </c:pt>
                <c:pt idx="105">
                  <c:v>-2.414994078233283</c:v>
                </c:pt>
                <c:pt idx="106">
                  <c:v>-2.2310637438162702</c:v>
                </c:pt>
                <c:pt idx="107">
                  <c:v>-2.5580395724638154</c:v>
                </c:pt>
                <c:pt idx="108">
                  <c:v>-1.7113443969185231</c:v>
                </c:pt>
                <c:pt idx="109">
                  <c:v>-0.63596693473749377</c:v>
                </c:pt>
                <c:pt idx="110">
                  <c:v>0.18086175408186952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23"/>
          <c:tx>
            <c:v>trace 7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  <c:pt idx="0">
                  <c:v>1.3263242447770118</c:v>
                </c:pt>
                <c:pt idx="1">
                  <c:v>-1.8962400334425342</c:v>
                </c:pt>
                <c:pt idx="2">
                  <c:v>-2.6299311706449156</c:v>
                </c:pt>
                <c:pt idx="3">
                  <c:v>1.4385568763748402</c:v>
                </c:pt>
                <c:pt idx="4">
                  <c:v>1.2742357297268003</c:v>
                </c:pt>
                <c:pt idx="5">
                  <c:v>0.54270395637840563</c:v>
                </c:pt>
                <c:pt idx="6">
                  <c:v>2.6708764617363898</c:v>
                </c:pt>
                <c:pt idx="7">
                  <c:v>1.0640156030587937</c:v>
                </c:pt>
                <c:pt idx="8">
                  <c:v>-1.8141088495544979</c:v>
                </c:pt>
                <c:pt idx="9">
                  <c:v>-2.5463486070758536</c:v>
                </c:pt>
                <c:pt idx="10">
                  <c:v>-3.8713889934943078</c:v>
                </c:pt>
                <c:pt idx="11">
                  <c:v>-6.0456773197520475</c:v>
                </c:pt>
                <c:pt idx="12">
                  <c:v>-6.7579219838391023</c:v>
                </c:pt>
                <c:pt idx="13">
                  <c:v>-3.4631282288009451</c:v>
                </c:pt>
                <c:pt idx="14">
                  <c:v>-3.7917790255789674</c:v>
                </c:pt>
                <c:pt idx="15">
                  <c:v>-4.2669405036492192</c:v>
                </c:pt>
                <c:pt idx="16">
                  <c:v>-5.4721515095963174</c:v>
                </c:pt>
                <c:pt idx="17">
                  <c:v>-4.4071365111477974</c:v>
                </c:pt>
                <c:pt idx="18">
                  <c:v>-3.37038703598175</c:v>
                </c:pt>
                <c:pt idx="19">
                  <c:v>-3.7290530062325322</c:v>
                </c:pt>
                <c:pt idx="20">
                  <c:v>-4.015174756681879</c:v>
                </c:pt>
                <c:pt idx="21">
                  <c:v>-7.161600035969566</c:v>
                </c:pt>
                <c:pt idx="22">
                  <c:v>-7.6291248922167734</c:v>
                </c:pt>
                <c:pt idx="23">
                  <c:v>-9.1213338042285752</c:v>
                </c:pt>
                <c:pt idx="24">
                  <c:v>-9.7685467147908724</c:v>
                </c:pt>
                <c:pt idx="25">
                  <c:v>-12.8824660823947</c:v>
                </c:pt>
                <c:pt idx="26">
                  <c:v>-16.032722515847475</c:v>
                </c:pt>
                <c:pt idx="27">
                  <c:v>-16.659438513993305</c:v>
                </c:pt>
                <c:pt idx="28">
                  <c:v>-19.122704606228375</c:v>
                </c:pt>
                <c:pt idx="29">
                  <c:v>-20.736969678704355</c:v>
                </c:pt>
                <c:pt idx="30">
                  <c:v>-22.456496952823578</c:v>
                </c:pt>
                <c:pt idx="31">
                  <c:v>-22.920561054462784</c:v>
                </c:pt>
                <c:pt idx="32">
                  <c:v>-24.597141422080362</c:v>
                </c:pt>
                <c:pt idx="33">
                  <c:v>-24.733059692951318</c:v>
                </c:pt>
                <c:pt idx="34">
                  <c:v>-25.525695403356103</c:v>
                </c:pt>
                <c:pt idx="35">
                  <c:v>-25.375110202696131</c:v>
                </c:pt>
                <c:pt idx="36">
                  <c:v>-26.490734450323174</c:v>
                </c:pt>
                <c:pt idx="37">
                  <c:v>-26.963400638308705</c:v>
                </c:pt>
                <c:pt idx="38">
                  <c:v>-25.922532266126531</c:v>
                </c:pt>
                <c:pt idx="39">
                  <c:v>-27.829933961472513</c:v>
                </c:pt>
                <c:pt idx="40">
                  <c:v>-26.872473596579798</c:v>
                </c:pt>
                <c:pt idx="41">
                  <c:v>-27.449041649034999</c:v>
                </c:pt>
                <c:pt idx="42">
                  <c:v>-27.701256406215201</c:v>
                </c:pt>
                <c:pt idx="43">
                  <c:v>-27.064048559332722</c:v>
                </c:pt>
                <c:pt idx="44">
                  <c:v>-27.556446514144973</c:v>
                </c:pt>
                <c:pt idx="45">
                  <c:v>-26.884292285265765</c:v>
                </c:pt>
                <c:pt idx="46">
                  <c:v>-26.716704121047325</c:v>
                </c:pt>
                <c:pt idx="47">
                  <c:v>-27.267884594791163</c:v>
                </c:pt>
                <c:pt idx="48">
                  <c:v>-25.742077499265285</c:v>
                </c:pt>
                <c:pt idx="49">
                  <c:v>-26.143372304577937</c:v>
                </c:pt>
                <c:pt idx="50">
                  <c:v>-26.219371237580226</c:v>
                </c:pt>
                <c:pt idx="51">
                  <c:v>-26.070187543479591</c:v>
                </c:pt>
                <c:pt idx="52">
                  <c:v>-25.954363256152352</c:v>
                </c:pt>
                <c:pt idx="53">
                  <c:v>-26.184466036966374</c:v>
                </c:pt>
                <c:pt idx="54">
                  <c:v>-26.149631695374566</c:v>
                </c:pt>
                <c:pt idx="55">
                  <c:v>-25.676845971098828</c:v>
                </c:pt>
                <c:pt idx="56">
                  <c:v>-25.263740039107706</c:v>
                </c:pt>
                <c:pt idx="57">
                  <c:v>-24.997553427941398</c:v>
                </c:pt>
                <c:pt idx="58">
                  <c:v>-25.446313966510925</c:v>
                </c:pt>
                <c:pt idx="59">
                  <c:v>-25.421758656827969</c:v>
                </c:pt>
                <c:pt idx="60">
                  <c:v>-24.921576951668985</c:v>
                </c:pt>
                <c:pt idx="61">
                  <c:v>-24.280141967367442</c:v>
                </c:pt>
                <c:pt idx="62">
                  <c:v>-23.997407226630809</c:v>
                </c:pt>
                <c:pt idx="63">
                  <c:v>-24.753967583774632</c:v>
                </c:pt>
                <c:pt idx="64">
                  <c:v>-23.04163791559413</c:v>
                </c:pt>
                <c:pt idx="65">
                  <c:v>-23.2276340271377</c:v>
                </c:pt>
                <c:pt idx="66">
                  <c:v>-23.302838843976293</c:v>
                </c:pt>
                <c:pt idx="67">
                  <c:v>-23.005273503111308</c:v>
                </c:pt>
                <c:pt idx="68">
                  <c:v>-22.969116136422045</c:v>
                </c:pt>
                <c:pt idx="69">
                  <c:v>-22.583636971451526</c:v>
                </c:pt>
                <c:pt idx="70">
                  <c:v>-21.927616873178632</c:v>
                </c:pt>
                <c:pt idx="71">
                  <c:v>-22.130908085984501</c:v>
                </c:pt>
                <c:pt idx="72">
                  <c:v>-21.605093193727807</c:v>
                </c:pt>
                <c:pt idx="73">
                  <c:v>-21.325766637109165</c:v>
                </c:pt>
                <c:pt idx="74">
                  <c:v>-20.52573722358326</c:v>
                </c:pt>
                <c:pt idx="75">
                  <c:v>-19.343537646817438</c:v>
                </c:pt>
                <c:pt idx="76">
                  <c:v>-18.471305392116307</c:v>
                </c:pt>
                <c:pt idx="77">
                  <c:v>-17.412711408901522</c:v>
                </c:pt>
                <c:pt idx="78">
                  <c:v>-17.683335004780151</c:v>
                </c:pt>
                <c:pt idx="79">
                  <c:v>-18.52074726926762</c:v>
                </c:pt>
                <c:pt idx="80">
                  <c:v>-18.976386210632942</c:v>
                </c:pt>
                <c:pt idx="81">
                  <c:v>-18.963735761193856</c:v>
                </c:pt>
                <c:pt idx="82">
                  <c:v>-18.596080310947961</c:v>
                </c:pt>
                <c:pt idx="83">
                  <c:v>-18.643697162606308</c:v>
                </c:pt>
                <c:pt idx="84">
                  <c:v>-18.492977355777469</c:v>
                </c:pt>
                <c:pt idx="85">
                  <c:v>-17.077392029985027</c:v>
                </c:pt>
                <c:pt idx="86">
                  <c:v>-15.300997282751503</c:v>
                </c:pt>
                <c:pt idx="87">
                  <c:v>-13.997001804986173</c:v>
                </c:pt>
                <c:pt idx="88">
                  <c:v>-11.506938771112347</c:v>
                </c:pt>
                <c:pt idx="89">
                  <c:v>-10.918812587081108</c:v>
                </c:pt>
                <c:pt idx="90">
                  <c:v>-8.7770416596038459</c:v>
                </c:pt>
                <c:pt idx="91">
                  <c:v>-6.8996722232622156</c:v>
                </c:pt>
                <c:pt idx="92">
                  <c:v>-4.9216001709685164</c:v>
                </c:pt>
                <c:pt idx="93">
                  <c:v>-4.2377632665416165</c:v>
                </c:pt>
                <c:pt idx="94">
                  <c:v>-3.784755874845585</c:v>
                </c:pt>
                <c:pt idx="95">
                  <c:v>-1.84974991785705</c:v>
                </c:pt>
                <c:pt idx="96">
                  <c:v>-1.3917727987026172</c:v>
                </c:pt>
                <c:pt idx="97">
                  <c:v>-4.2333712987712678E-3</c:v>
                </c:pt>
                <c:pt idx="98">
                  <c:v>0.16656853799415863</c:v>
                </c:pt>
                <c:pt idx="99">
                  <c:v>-0.37782665115312414</c:v>
                </c:pt>
                <c:pt idx="100">
                  <c:v>1.4038224520164286</c:v>
                </c:pt>
                <c:pt idx="101">
                  <c:v>3.0739662327848181</c:v>
                </c:pt>
                <c:pt idx="102">
                  <c:v>2.9875594700002939</c:v>
                </c:pt>
                <c:pt idx="103">
                  <c:v>4.8138215132318711</c:v>
                </c:pt>
                <c:pt idx="104">
                  <c:v>3.3768102783208445</c:v>
                </c:pt>
                <c:pt idx="105">
                  <c:v>2.9068467648956178</c:v>
                </c:pt>
                <c:pt idx="106">
                  <c:v>3.0818532792102395</c:v>
                </c:pt>
                <c:pt idx="107">
                  <c:v>3.9857788671085941</c:v>
                </c:pt>
                <c:pt idx="108">
                  <c:v>2.803066467664332</c:v>
                </c:pt>
                <c:pt idx="109">
                  <c:v>3.7997442481949322</c:v>
                </c:pt>
                <c:pt idx="110">
                  <c:v>2.9708532009226052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9"/>
          <c:order val="24"/>
          <c:tx>
            <c:v>trace 9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  <c:pt idx="0">
                  <c:v>1.4341613329133596</c:v>
                </c:pt>
                <c:pt idx="1">
                  <c:v>2.0716715664733685</c:v>
                </c:pt>
                <c:pt idx="2">
                  <c:v>-0.93454274168641993</c:v>
                </c:pt>
                <c:pt idx="3">
                  <c:v>0.55067411850703474</c:v>
                </c:pt>
                <c:pt idx="4">
                  <c:v>-0.30672673914334697</c:v>
                </c:pt>
                <c:pt idx="5">
                  <c:v>0.13368866600912244</c:v>
                </c:pt>
                <c:pt idx="6">
                  <c:v>-1.1684534239196049</c:v>
                </c:pt>
                <c:pt idx="7">
                  <c:v>-0.29138693644890845</c:v>
                </c:pt>
                <c:pt idx="8">
                  <c:v>2.8651294185789928</c:v>
                </c:pt>
                <c:pt idx="9">
                  <c:v>-0.84838236189693428</c:v>
                </c:pt>
                <c:pt idx="10">
                  <c:v>-3.2903769327388956</c:v>
                </c:pt>
                <c:pt idx="11">
                  <c:v>-2.9701703293615367</c:v>
                </c:pt>
                <c:pt idx="12">
                  <c:v>-3.4992400205685072</c:v>
                </c:pt>
                <c:pt idx="13">
                  <c:v>-2.5595653548119857</c:v>
                </c:pt>
                <c:pt idx="14">
                  <c:v>-4.6403186051262146</c:v>
                </c:pt>
                <c:pt idx="15">
                  <c:v>-5.6933490095653791</c:v>
                </c:pt>
                <c:pt idx="16">
                  <c:v>-4.471500041172737</c:v>
                </c:pt>
                <c:pt idx="17">
                  <c:v>-3.9609882360827715</c:v>
                </c:pt>
                <c:pt idx="18">
                  <c:v>-3.1142797978354126</c:v>
                </c:pt>
                <c:pt idx="19">
                  <c:v>-4.476216475540264</c:v>
                </c:pt>
                <c:pt idx="20">
                  <c:v>-7.2306540467958165</c:v>
                </c:pt>
                <c:pt idx="21">
                  <c:v>-6.5997685114259363</c:v>
                </c:pt>
                <c:pt idx="22">
                  <c:v>-7.3425316232868587</c:v>
                </c:pt>
                <c:pt idx="23">
                  <c:v>-7.0301223671227238</c:v>
                </c:pt>
                <c:pt idx="24">
                  <c:v>-8.074004093349787</c:v>
                </c:pt>
                <c:pt idx="25">
                  <c:v>-8.9432411859298391</c:v>
                </c:pt>
                <c:pt idx="26">
                  <c:v>-11.040052320979916</c:v>
                </c:pt>
                <c:pt idx="27">
                  <c:v>-11.64349024302607</c:v>
                </c:pt>
                <c:pt idx="28">
                  <c:v>-10.237196875946436</c:v>
                </c:pt>
                <c:pt idx="29">
                  <c:v>-7.6960688033711699</c:v>
                </c:pt>
                <c:pt idx="30">
                  <c:v>-8.8019903200983336</c:v>
                </c:pt>
                <c:pt idx="31">
                  <c:v>-10.060570054301847</c:v>
                </c:pt>
                <c:pt idx="32">
                  <c:v>-10.548565740872407</c:v>
                </c:pt>
                <c:pt idx="33">
                  <c:v>-11.40138369548812</c:v>
                </c:pt>
                <c:pt idx="34">
                  <c:v>-11.760408983007208</c:v>
                </c:pt>
                <c:pt idx="35">
                  <c:v>-13.131951610750155</c:v>
                </c:pt>
                <c:pt idx="36">
                  <c:v>-16.011824091002058</c:v>
                </c:pt>
                <c:pt idx="37">
                  <c:v>-18.792112972527494</c:v>
                </c:pt>
                <c:pt idx="38">
                  <c:v>-20.416377485906914</c:v>
                </c:pt>
                <c:pt idx="39">
                  <c:v>-22.577660507772045</c:v>
                </c:pt>
                <c:pt idx="40">
                  <c:v>-25.966851382232136</c:v>
                </c:pt>
                <c:pt idx="41">
                  <c:v>-28.142233080049174</c:v>
                </c:pt>
                <c:pt idx="42">
                  <c:v>-28.993045828487958</c:v>
                </c:pt>
                <c:pt idx="43">
                  <c:v>-30.558632204075188</c:v>
                </c:pt>
                <c:pt idx="44">
                  <c:v>-32.43054388215549</c:v>
                </c:pt>
                <c:pt idx="45">
                  <c:v>-33.292661157703286</c:v>
                </c:pt>
                <c:pt idx="46">
                  <c:v>-34.158811723927265</c:v>
                </c:pt>
                <c:pt idx="47">
                  <c:v>-33.565653614585429</c:v>
                </c:pt>
                <c:pt idx="48">
                  <c:v>-34.753662498711471</c:v>
                </c:pt>
                <c:pt idx="49">
                  <c:v>-34.708738674527126</c:v>
                </c:pt>
                <c:pt idx="50">
                  <c:v>-34.878702023217443</c:v>
                </c:pt>
                <c:pt idx="51">
                  <c:v>-35.262681990375306</c:v>
                </c:pt>
                <c:pt idx="52">
                  <c:v>-37.487241519487327</c:v>
                </c:pt>
                <c:pt idx="53">
                  <c:v>-37.965443555183192</c:v>
                </c:pt>
                <c:pt idx="54">
                  <c:v>-37.183194517216045</c:v>
                </c:pt>
                <c:pt idx="55">
                  <c:v>-38.354808880658872</c:v>
                </c:pt>
                <c:pt idx="56">
                  <c:v>-38.603980574405561</c:v>
                </c:pt>
                <c:pt idx="57">
                  <c:v>-39.649085891873739</c:v>
                </c:pt>
                <c:pt idx="58">
                  <c:v>-39.944817159365016</c:v>
                </c:pt>
                <c:pt idx="59">
                  <c:v>-39.42195892473903</c:v>
                </c:pt>
                <c:pt idx="60">
                  <c:v>-38.858252668812774</c:v>
                </c:pt>
                <c:pt idx="61">
                  <c:v>-39.423000014398909</c:v>
                </c:pt>
                <c:pt idx="62">
                  <c:v>-38.336876709176373</c:v>
                </c:pt>
                <c:pt idx="63">
                  <c:v>-38.654225636938854</c:v>
                </c:pt>
                <c:pt idx="64">
                  <c:v>-38.51834822784798</c:v>
                </c:pt>
                <c:pt idx="65">
                  <c:v>-38.88519235676803</c:v>
                </c:pt>
                <c:pt idx="66">
                  <c:v>-38.537439405858592</c:v>
                </c:pt>
                <c:pt idx="67">
                  <c:v>-37.42972061629527</c:v>
                </c:pt>
                <c:pt idx="68">
                  <c:v>-36.68064597225208</c:v>
                </c:pt>
                <c:pt idx="69">
                  <c:v>-37.167465721344854</c:v>
                </c:pt>
                <c:pt idx="70">
                  <c:v>-36.813356173815642</c:v>
                </c:pt>
                <c:pt idx="71">
                  <c:v>-36.533057278045504</c:v>
                </c:pt>
                <c:pt idx="72">
                  <c:v>-36.16515047360857</c:v>
                </c:pt>
                <c:pt idx="73">
                  <c:v>-36.011510336750547</c:v>
                </c:pt>
                <c:pt idx="74">
                  <c:v>-35.865757799081138</c:v>
                </c:pt>
                <c:pt idx="75">
                  <c:v>-35.833840136203357</c:v>
                </c:pt>
                <c:pt idx="76">
                  <c:v>-35.965102488518497</c:v>
                </c:pt>
                <c:pt idx="77">
                  <c:v>-35.303661054844767</c:v>
                </c:pt>
                <c:pt idx="78">
                  <c:v>-34.404959506155258</c:v>
                </c:pt>
                <c:pt idx="79">
                  <c:v>-34.996847777808718</c:v>
                </c:pt>
                <c:pt idx="80">
                  <c:v>-34.251539605548032</c:v>
                </c:pt>
                <c:pt idx="81">
                  <c:v>-33.995185318353563</c:v>
                </c:pt>
                <c:pt idx="82">
                  <c:v>-34.710157541186796</c:v>
                </c:pt>
                <c:pt idx="83">
                  <c:v>-33.361948407560597</c:v>
                </c:pt>
                <c:pt idx="84">
                  <c:v>-31.58458944382928</c:v>
                </c:pt>
                <c:pt idx="85">
                  <c:v>-29.612596971796197</c:v>
                </c:pt>
                <c:pt idx="86">
                  <c:v>-27.793046998191283</c:v>
                </c:pt>
                <c:pt idx="87">
                  <c:v>-26.798177984896309</c:v>
                </c:pt>
                <c:pt idx="88">
                  <c:v>-22.909013182779418</c:v>
                </c:pt>
                <c:pt idx="89">
                  <c:v>-19.17365908607098</c:v>
                </c:pt>
                <c:pt idx="90">
                  <c:v>-16.307199696310402</c:v>
                </c:pt>
                <c:pt idx="91">
                  <c:v>-15.595732902548434</c:v>
                </c:pt>
                <c:pt idx="92">
                  <c:v>-13.367271470219178</c:v>
                </c:pt>
                <c:pt idx="93">
                  <c:v>-11.52450572901807</c:v>
                </c:pt>
                <c:pt idx="94">
                  <c:v>-9.848394623104296</c:v>
                </c:pt>
                <c:pt idx="95">
                  <c:v>-8.031132442946161</c:v>
                </c:pt>
                <c:pt idx="96">
                  <c:v>-5.4401252826613122</c:v>
                </c:pt>
                <c:pt idx="97">
                  <c:v>-5.6586742814259123</c:v>
                </c:pt>
                <c:pt idx="98">
                  <c:v>-3.3327414624266853</c:v>
                </c:pt>
                <c:pt idx="99">
                  <c:v>-1.7733466730250353</c:v>
                </c:pt>
                <c:pt idx="100">
                  <c:v>-2.2660213889820571</c:v>
                </c:pt>
                <c:pt idx="101">
                  <c:v>-2.2575378658741245</c:v>
                </c:pt>
                <c:pt idx="102">
                  <c:v>-2.7190705371428701</c:v>
                </c:pt>
                <c:pt idx="103">
                  <c:v>-0.81388573332884706</c:v>
                </c:pt>
                <c:pt idx="104">
                  <c:v>-0.10982020138416429</c:v>
                </c:pt>
                <c:pt idx="105">
                  <c:v>0.22517541077077988</c:v>
                </c:pt>
                <c:pt idx="106">
                  <c:v>0.46370677497532375</c:v>
                </c:pt>
                <c:pt idx="107">
                  <c:v>0.3829593025974638</c:v>
                </c:pt>
                <c:pt idx="108">
                  <c:v>-0.27086548934152266</c:v>
                </c:pt>
                <c:pt idx="109">
                  <c:v>0.10727766526028235</c:v>
                </c:pt>
                <c:pt idx="110">
                  <c:v>0.7282292916597477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25"/>
          <c:tx>
            <c:v>trace 10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  <c:pt idx="0">
                  <c:v>-3.1105016517438075</c:v>
                </c:pt>
                <c:pt idx="1">
                  <c:v>-3.2637554277098064</c:v>
                </c:pt>
                <c:pt idx="2">
                  <c:v>0.15780668856130198</c:v>
                </c:pt>
                <c:pt idx="3">
                  <c:v>-0.12421984912698873</c:v>
                </c:pt>
                <c:pt idx="4">
                  <c:v>-1.8644961092134278</c:v>
                </c:pt>
                <c:pt idx="5">
                  <c:v>1.7386705000756681</c:v>
                </c:pt>
                <c:pt idx="6">
                  <c:v>0.83401542874727475</c:v>
                </c:pt>
                <c:pt idx="7">
                  <c:v>0.53188549739957702</c:v>
                </c:pt>
                <c:pt idx="8">
                  <c:v>0.89027729608511141</c:v>
                </c:pt>
                <c:pt idx="9">
                  <c:v>-2.1639394525285827</c:v>
                </c:pt>
                <c:pt idx="10">
                  <c:v>-3.5729646132614903</c:v>
                </c:pt>
                <c:pt idx="11">
                  <c:v>-4.402892577458668</c:v>
                </c:pt>
                <c:pt idx="12">
                  <c:v>-6.2803470330634408</c:v>
                </c:pt>
                <c:pt idx="13">
                  <c:v>-5.3037040690843158</c:v>
                </c:pt>
                <c:pt idx="14">
                  <c:v>-4.8084338706720953</c:v>
                </c:pt>
                <c:pt idx="15">
                  <c:v>-2.8084331490389367</c:v>
                </c:pt>
                <c:pt idx="16">
                  <c:v>-6.2599444122509267</c:v>
                </c:pt>
                <c:pt idx="17">
                  <c:v>-5.6043342664223958</c:v>
                </c:pt>
                <c:pt idx="18">
                  <c:v>-6.8738844478862031</c:v>
                </c:pt>
                <c:pt idx="19">
                  <c:v>-7.6663319526869635</c:v>
                </c:pt>
                <c:pt idx="20">
                  <c:v>-7.410143035596958</c:v>
                </c:pt>
                <c:pt idx="21">
                  <c:v>-6.3996142948882033</c:v>
                </c:pt>
                <c:pt idx="22">
                  <c:v>-5.2541351092420499</c:v>
                </c:pt>
                <c:pt idx="23">
                  <c:v>-8.253478337057409</c:v>
                </c:pt>
                <c:pt idx="24">
                  <c:v>-9.9531814060283281</c:v>
                </c:pt>
                <c:pt idx="25">
                  <c:v>-11.335880846689928</c:v>
                </c:pt>
                <c:pt idx="26">
                  <c:v>-11.279542387376742</c:v>
                </c:pt>
                <c:pt idx="27">
                  <c:v>-11.541560530408326</c:v>
                </c:pt>
                <c:pt idx="28">
                  <c:v>-11.901352085347387</c:v>
                </c:pt>
                <c:pt idx="29">
                  <c:v>-11.864982099952048</c:v>
                </c:pt>
                <c:pt idx="30">
                  <c:v>-12.287228024789194</c:v>
                </c:pt>
                <c:pt idx="31">
                  <c:v>-12.744982703249875</c:v>
                </c:pt>
                <c:pt idx="32">
                  <c:v>-12.439751019313043</c:v>
                </c:pt>
                <c:pt idx="33">
                  <c:v>-13.212186968593098</c:v>
                </c:pt>
                <c:pt idx="34">
                  <c:v>-13.881422917756201</c:v>
                </c:pt>
                <c:pt idx="35">
                  <c:v>-14.212481317239156</c:v>
                </c:pt>
                <c:pt idx="36">
                  <c:v>-14.900575702077187</c:v>
                </c:pt>
                <c:pt idx="37">
                  <c:v>-15.655646778490045</c:v>
                </c:pt>
                <c:pt idx="38">
                  <c:v>-16.695059081148838</c:v>
                </c:pt>
                <c:pt idx="39">
                  <c:v>-17.64235482700051</c:v>
                </c:pt>
                <c:pt idx="40">
                  <c:v>-18.278103247193126</c:v>
                </c:pt>
                <c:pt idx="41">
                  <c:v>-18.706775369224331</c:v>
                </c:pt>
                <c:pt idx="42">
                  <c:v>-19.42395021038028</c:v>
                </c:pt>
                <c:pt idx="43">
                  <c:v>-18.791978996800896</c:v>
                </c:pt>
                <c:pt idx="44">
                  <c:v>-18.243499301510347</c:v>
                </c:pt>
                <c:pt idx="45">
                  <c:v>-17.974264911353771</c:v>
                </c:pt>
                <c:pt idx="46">
                  <c:v>-18.349995512046672</c:v>
                </c:pt>
                <c:pt idx="47">
                  <c:v>-17.573661059956979</c:v>
                </c:pt>
                <c:pt idx="48">
                  <c:v>-18.005422548193323</c:v>
                </c:pt>
                <c:pt idx="49">
                  <c:v>-18.226349586308732</c:v>
                </c:pt>
                <c:pt idx="50">
                  <c:v>-19.248171638090355</c:v>
                </c:pt>
                <c:pt idx="51">
                  <c:v>-18.636291978692118</c:v>
                </c:pt>
                <c:pt idx="52">
                  <c:v>-19.044639786383925</c:v>
                </c:pt>
                <c:pt idx="53">
                  <c:v>-18.444956229012998</c:v>
                </c:pt>
                <c:pt idx="54">
                  <c:v>-18.638485138662034</c:v>
                </c:pt>
                <c:pt idx="55">
                  <c:v>-18.198034274984348</c:v>
                </c:pt>
                <c:pt idx="56">
                  <c:v>-18.533918966305841</c:v>
                </c:pt>
                <c:pt idx="57">
                  <c:v>-18.608028518866981</c:v>
                </c:pt>
                <c:pt idx="58">
                  <c:v>-19.233010205201733</c:v>
                </c:pt>
                <c:pt idx="59">
                  <c:v>-18.55314261333595</c:v>
                </c:pt>
                <c:pt idx="60">
                  <c:v>-18.314424944989558</c:v>
                </c:pt>
                <c:pt idx="61">
                  <c:v>-18.649703850520343</c:v>
                </c:pt>
                <c:pt idx="62">
                  <c:v>-18.578203328605507</c:v>
                </c:pt>
                <c:pt idx="63">
                  <c:v>-17.818932771394177</c:v>
                </c:pt>
                <c:pt idx="64">
                  <c:v>-17.888136200474158</c:v>
                </c:pt>
                <c:pt idx="65">
                  <c:v>-17.050453746328454</c:v>
                </c:pt>
                <c:pt idx="66">
                  <c:v>-17.530466803237275</c:v>
                </c:pt>
                <c:pt idx="67">
                  <c:v>-16.767421025962214</c:v>
                </c:pt>
                <c:pt idx="68">
                  <c:v>-15.86134461525314</c:v>
                </c:pt>
                <c:pt idx="69">
                  <c:v>-15.507988836391364</c:v>
                </c:pt>
                <c:pt idx="70">
                  <c:v>-15.195521194980511</c:v>
                </c:pt>
                <c:pt idx="71">
                  <c:v>-15.166313178732722</c:v>
                </c:pt>
                <c:pt idx="72">
                  <c:v>-14.821231936882468</c:v>
                </c:pt>
                <c:pt idx="73">
                  <c:v>-13.903026471878697</c:v>
                </c:pt>
                <c:pt idx="74">
                  <c:v>-13.411271793972723</c:v>
                </c:pt>
                <c:pt idx="75">
                  <c:v>-13.829996340963497</c:v>
                </c:pt>
                <c:pt idx="76">
                  <c:v>-13.617897913501004</c:v>
                </c:pt>
                <c:pt idx="77">
                  <c:v>-12.305039861153947</c:v>
                </c:pt>
                <c:pt idx="78">
                  <c:v>-12.026358973802012</c:v>
                </c:pt>
                <c:pt idx="79">
                  <c:v>-10.60440608348566</c:v>
                </c:pt>
                <c:pt idx="80">
                  <c:v>-11.101728099392361</c:v>
                </c:pt>
                <c:pt idx="81">
                  <c:v>-10.720842221048041</c:v>
                </c:pt>
                <c:pt idx="82">
                  <c:v>-9.945972871661926</c:v>
                </c:pt>
                <c:pt idx="83">
                  <c:v>-9.3402952404031812</c:v>
                </c:pt>
                <c:pt idx="84">
                  <c:v>-9.5798291617119222</c:v>
                </c:pt>
                <c:pt idx="85">
                  <c:v>-7.4256476965903078</c:v>
                </c:pt>
                <c:pt idx="86">
                  <c:v>-6.291535745189103</c:v>
                </c:pt>
                <c:pt idx="87">
                  <c:v>-7.0418485410462281</c:v>
                </c:pt>
                <c:pt idx="88">
                  <c:v>-7.3236426938393429</c:v>
                </c:pt>
                <c:pt idx="89">
                  <c:v>-6.5857542997159388</c:v>
                </c:pt>
                <c:pt idx="90">
                  <c:v>-5.8414714723296823</c:v>
                </c:pt>
                <c:pt idx="91">
                  <c:v>-5.6632607647038098</c:v>
                </c:pt>
                <c:pt idx="92">
                  <c:v>-5.7076532091645307</c:v>
                </c:pt>
                <c:pt idx="93">
                  <c:v>-4.3869432726234523</c:v>
                </c:pt>
                <c:pt idx="94">
                  <c:v>-4.3831219638300469</c:v>
                </c:pt>
                <c:pt idx="95">
                  <c:v>-4.593751294746828</c:v>
                </c:pt>
                <c:pt idx="96">
                  <c:v>-1.8768808110099333</c:v>
                </c:pt>
                <c:pt idx="97">
                  <c:v>-6.0718902879261877E-2</c:v>
                </c:pt>
                <c:pt idx="98">
                  <c:v>0.25696831143766968</c:v>
                </c:pt>
                <c:pt idx="99">
                  <c:v>-0.60567604656319685</c:v>
                </c:pt>
                <c:pt idx="100">
                  <c:v>-1.8942056177149902</c:v>
                </c:pt>
                <c:pt idx="101">
                  <c:v>-2.2861083866244849</c:v>
                </c:pt>
                <c:pt idx="102">
                  <c:v>-2.7945666115511698</c:v>
                </c:pt>
                <c:pt idx="103">
                  <c:v>-1.3845900814504375</c:v>
                </c:pt>
                <c:pt idx="104">
                  <c:v>-1.2740795665764704</c:v>
                </c:pt>
                <c:pt idx="105">
                  <c:v>-1.2887748124000817</c:v>
                </c:pt>
                <c:pt idx="106">
                  <c:v>-2.4731693641514956</c:v>
                </c:pt>
                <c:pt idx="107">
                  <c:v>-1.6783579705615836</c:v>
                </c:pt>
                <c:pt idx="108">
                  <c:v>-1.514298287591465</c:v>
                </c:pt>
                <c:pt idx="109">
                  <c:v>-1.8966113441569337</c:v>
                </c:pt>
                <c:pt idx="110">
                  <c:v>-0.9646970964690913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26"/>
          <c:tx>
            <c:v>trace 11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  <c:pt idx="0">
                  <c:v>-0.97332666623452657</c:v>
                </c:pt>
                <c:pt idx="1">
                  <c:v>0.79539210157870188</c:v>
                </c:pt>
                <c:pt idx="2">
                  <c:v>-0.7537276321233396</c:v>
                </c:pt>
                <c:pt idx="3">
                  <c:v>-2.5803139314359762</c:v>
                </c:pt>
                <c:pt idx="4">
                  <c:v>-1.7783724196089552</c:v>
                </c:pt>
                <c:pt idx="5">
                  <c:v>-2.3628556124899234</c:v>
                </c:pt>
                <c:pt idx="6">
                  <c:v>-0.73878597228935705</c:v>
                </c:pt>
                <c:pt idx="7">
                  <c:v>2.5266874635094432</c:v>
                </c:pt>
                <c:pt idx="8">
                  <c:v>1.5412087614745689</c:v>
                </c:pt>
                <c:pt idx="9">
                  <c:v>4.1461593429636157</c:v>
                </c:pt>
                <c:pt idx="10">
                  <c:v>1.5152247887526389</c:v>
                </c:pt>
                <c:pt idx="11">
                  <c:v>0.74734043395762917</c:v>
                </c:pt>
                <c:pt idx="12">
                  <c:v>-0.23687261745603908</c:v>
                </c:pt>
                <c:pt idx="13">
                  <c:v>2.1628700074037397</c:v>
                </c:pt>
                <c:pt idx="14">
                  <c:v>0.31820034355273891</c:v>
                </c:pt>
                <c:pt idx="15">
                  <c:v>0.61649905151107309</c:v>
                </c:pt>
                <c:pt idx="16">
                  <c:v>1.2464450179879267</c:v>
                </c:pt>
                <c:pt idx="17">
                  <c:v>-0.49079608247308326</c:v>
                </c:pt>
                <c:pt idx="18">
                  <c:v>2.3359400028165394</c:v>
                </c:pt>
                <c:pt idx="19">
                  <c:v>5.2749014565481671</c:v>
                </c:pt>
                <c:pt idx="20">
                  <c:v>1.3464422563408962</c:v>
                </c:pt>
                <c:pt idx="21">
                  <c:v>2.6672983095777867</c:v>
                </c:pt>
                <c:pt idx="22">
                  <c:v>0.99368495228861797</c:v>
                </c:pt>
                <c:pt idx="23">
                  <c:v>0.21112578788824066</c:v>
                </c:pt>
                <c:pt idx="24">
                  <c:v>-0.62796286377359467</c:v>
                </c:pt>
                <c:pt idx="25">
                  <c:v>-0.84314314276015545</c:v>
                </c:pt>
                <c:pt idx="26">
                  <c:v>-3.4072964199011189</c:v>
                </c:pt>
                <c:pt idx="27">
                  <c:v>-1.7924958315251101</c:v>
                </c:pt>
                <c:pt idx="28">
                  <c:v>-1.8800634630520321</c:v>
                </c:pt>
                <c:pt idx="29">
                  <c:v>-2.4941359889688006</c:v>
                </c:pt>
                <c:pt idx="30">
                  <c:v>-2.8857539486113137</c:v>
                </c:pt>
                <c:pt idx="31">
                  <c:v>-3.3633606333087913</c:v>
                </c:pt>
                <c:pt idx="32">
                  <c:v>-3.3730389312988649</c:v>
                </c:pt>
                <c:pt idx="33">
                  <c:v>-3.3529470969683528</c:v>
                </c:pt>
                <c:pt idx="34">
                  <c:v>-3.2252459127055841</c:v>
                </c:pt>
                <c:pt idx="35">
                  <c:v>-3.2645952966513647</c:v>
                </c:pt>
                <c:pt idx="36">
                  <c:v>-3.81115836881765</c:v>
                </c:pt>
                <c:pt idx="37">
                  <c:v>-2.8800274543892317</c:v>
                </c:pt>
                <c:pt idx="38">
                  <c:v>-4.6152373517025902</c:v>
                </c:pt>
                <c:pt idx="39">
                  <c:v>-5.7295364464441665</c:v>
                </c:pt>
                <c:pt idx="40">
                  <c:v>-5.0144005982255164</c:v>
                </c:pt>
                <c:pt idx="41">
                  <c:v>-4.4612266561232925</c:v>
                </c:pt>
                <c:pt idx="42">
                  <c:v>-4.2430967962243322</c:v>
                </c:pt>
                <c:pt idx="43">
                  <c:v>-5.0822771678576526</c:v>
                </c:pt>
                <c:pt idx="44">
                  <c:v>-4.4317053888879014</c:v>
                </c:pt>
                <c:pt idx="45">
                  <c:v>-4.5055140316892714</c:v>
                </c:pt>
                <c:pt idx="46">
                  <c:v>-4.5379959953503368</c:v>
                </c:pt>
                <c:pt idx="47">
                  <c:v>-5.5066904136380455</c:v>
                </c:pt>
                <c:pt idx="48">
                  <c:v>-4.1578125875396754</c:v>
                </c:pt>
                <c:pt idx="49">
                  <c:v>-5.2235859875344479</c:v>
                </c:pt>
                <c:pt idx="50">
                  <c:v>-4.5172848024706473</c:v>
                </c:pt>
                <c:pt idx="51">
                  <c:v>-4.4359872088840557</c:v>
                </c:pt>
                <c:pt idx="52">
                  <c:v>-4.2226720046426847</c:v>
                </c:pt>
                <c:pt idx="53">
                  <c:v>-4.7785996400598494</c:v>
                </c:pt>
                <c:pt idx="54">
                  <c:v>-4.4314695031842497</c:v>
                </c:pt>
                <c:pt idx="55">
                  <c:v>-4.8276019094405322</c:v>
                </c:pt>
                <c:pt idx="56">
                  <c:v>-6.0430261459940713</c:v>
                </c:pt>
                <c:pt idx="57">
                  <c:v>-5.5182923427044877</c:v>
                </c:pt>
                <c:pt idx="58">
                  <c:v>-5.2549529756039615</c:v>
                </c:pt>
                <c:pt idx="59">
                  <c:v>-5.7837938282049235</c:v>
                </c:pt>
                <c:pt idx="60">
                  <c:v>-5.7430906243812121</c:v>
                </c:pt>
                <c:pt idx="61">
                  <c:v>-5.2564929718325262</c:v>
                </c:pt>
                <c:pt idx="62">
                  <c:v>-5.0085623050288675</c:v>
                </c:pt>
                <c:pt idx="63">
                  <c:v>-4.9198178123978513</c:v>
                </c:pt>
                <c:pt idx="64">
                  <c:v>-5.6425198900220277</c:v>
                </c:pt>
                <c:pt idx="65">
                  <c:v>-5.4444016342087318</c:v>
                </c:pt>
                <c:pt idx="66">
                  <c:v>-4.5596216771278089</c:v>
                </c:pt>
                <c:pt idx="67">
                  <c:v>-2.8134527478770863</c:v>
                </c:pt>
                <c:pt idx="68">
                  <c:v>-2.9055711273864766</c:v>
                </c:pt>
                <c:pt idx="69">
                  <c:v>-3.5566696623130669</c:v>
                </c:pt>
                <c:pt idx="70">
                  <c:v>-3.5974063481655922</c:v>
                </c:pt>
                <c:pt idx="71">
                  <c:v>-3.3769435169015467</c:v>
                </c:pt>
                <c:pt idx="72">
                  <c:v>-1.4404326917189947</c:v>
                </c:pt>
                <c:pt idx="73">
                  <c:v>-1.67896584589925</c:v>
                </c:pt>
                <c:pt idx="74">
                  <c:v>-3.43274142442404</c:v>
                </c:pt>
                <c:pt idx="75">
                  <c:v>-4.2115469615712611</c:v>
                </c:pt>
                <c:pt idx="76">
                  <c:v>-3.4983607712872122</c:v>
                </c:pt>
                <c:pt idx="77">
                  <c:v>-4.2196923970956952</c:v>
                </c:pt>
                <c:pt idx="78">
                  <c:v>-3.8999133314868879</c:v>
                </c:pt>
                <c:pt idx="79">
                  <c:v>-3.9940826255148063</c:v>
                </c:pt>
                <c:pt idx="80">
                  <c:v>-3.6159107263674972</c:v>
                </c:pt>
                <c:pt idx="81">
                  <c:v>-2.6845001329036799</c:v>
                </c:pt>
                <c:pt idx="82">
                  <c:v>-2.2776697904925927</c:v>
                </c:pt>
                <c:pt idx="83">
                  <c:v>-2.6343317470898553</c:v>
                </c:pt>
                <c:pt idx="84">
                  <c:v>-3.1401853420208727</c:v>
                </c:pt>
                <c:pt idx="85">
                  <c:v>-3.674017726016241</c:v>
                </c:pt>
                <c:pt idx="86">
                  <c:v>-3.3996698988623479</c:v>
                </c:pt>
                <c:pt idx="87">
                  <c:v>-3.529244405862908</c:v>
                </c:pt>
                <c:pt idx="88">
                  <c:v>-2.9966772156698411</c:v>
                </c:pt>
                <c:pt idx="89">
                  <c:v>-3.0645039990905851</c:v>
                </c:pt>
                <c:pt idx="90">
                  <c:v>-2.0234841863201369</c:v>
                </c:pt>
                <c:pt idx="91">
                  <c:v>-1.0714587938473454</c:v>
                </c:pt>
                <c:pt idx="92">
                  <c:v>-3.8561626816565595</c:v>
                </c:pt>
                <c:pt idx="93">
                  <c:v>-3.9749464577514297</c:v>
                </c:pt>
                <c:pt idx="94">
                  <c:v>-4.266671815960934</c:v>
                </c:pt>
                <c:pt idx="95">
                  <c:v>-6.7758770163149116</c:v>
                </c:pt>
                <c:pt idx="96">
                  <c:v>-6.5823169798563672</c:v>
                </c:pt>
                <c:pt idx="97">
                  <c:v>-7.1792948407946948</c:v>
                </c:pt>
                <c:pt idx="98">
                  <c:v>-7.1420381657387066</c:v>
                </c:pt>
                <c:pt idx="99">
                  <c:v>-7.9962672173010256</c:v>
                </c:pt>
                <c:pt idx="100">
                  <c:v>-8.7624171071759438</c:v>
                </c:pt>
                <c:pt idx="101">
                  <c:v>-7.3828762327040369</c:v>
                </c:pt>
                <c:pt idx="102">
                  <c:v>-7.0036483782896033</c:v>
                </c:pt>
                <c:pt idx="103">
                  <c:v>-5.6474108639906744</c:v>
                </c:pt>
                <c:pt idx="104">
                  <c:v>-4.9229007977405255</c:v>
                </c:pt>
                <c:pt idx="105">
                  <c:v>-4.1747174731527767</c:v>
                </c:pt>
                <c:pt idx="106">
                  <c:v>-2.2685527969385548</c:v>
                </c:pt>
                <c:pt idx="107">
                  <c:v>-2.1281733590091654</c:v>
                </c:pt>
                <c:pt idx="108">
                  <c:v>-0.21621657294771435</c:v>
                </c:pt>
                <c:pt idx="109">
                  <c:v>-7.5331455593842037E-2</c:v>
                </c:pt>
                <c:pt idx="110">
                  <c:v>1.750458621767369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27"/>
          <c:tx>
            <c:v>trace 12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  <c:pt idx="0">
                  <c:v>4.7279633616249965</c:v>
                </c:pt>
                <c:pt idx="1">
                  <c:v>2.5990928307360028</c:v>
                </c:pt>
                <c:pt idx="2">
                  <c:v>-0.18912220324363851</c:v>
                </c:pt>
                <c:pt idx="3">
                  <c:v>0.91573900885743476</c:v>
                </c:pt>
                <c:pt idx="4">
                  <c:v>-1.2560825428671369</c:v>
                </c:pt>
                <c:pt idx="5">
                  <c:v>-2.2297022578271517</c:v>
                </c:pt>
                <c:pt idx="6">
                  <c:v>0.86301896828858815</c:v>
                </c:pt>
                <c:pt idx="7">
                  <c:v>-0.57878211702965099</c:v>
                </c:pt>
                <c:pt idx="8">
                  <c:v>1.0660819741643786</c:v>
                </c:pt>
                <c:pt idx="9">
                  <c:v>1.4088491696572072</c:v>
                </c:pt>
                <c:pt idx="10">
                  <c:v>6.3743447149532146</c:v>
                </c:pt>
                <c:pt idx="11">
                  <c:v>7.0491127544052432</c:v>
                </c:pt>
                <c:pt idx="12">
                  <c:v>13.076085916179053</c:v>
                </c:pt>
                <c:pt idx="13">
                  <c:v>18.560939652962723</c:v>
                </c:pt>
                <c:pt idx="14">
                  <c:v>26.306889391678155</c:v>
                </c:pt>
                <c:pt idx="15">
                  <c:v>31.788258594317931</c:v>
                </c:pt>
                <c:pt idx="16">
                  <c:v>40.971726978475019</c:v>
                </c:pt>
                <c:pt idx="17">
                  <c:v>44.463964000832391</c:v>
                </c:pt>
                <c:pt idx="18">
                  <c:v>48.47780258417432</c:v>
                </c:pt>
                <c:pt idx="19">
                  <c:v>53.942933118984527</c:v>
                </c:pt>
                <c:pt idx="20">
                  <c:v>62.821561598595075</c:v>
                </c:pt>
                <c:pt idx="21">
                  <c:v>61.76501167043503</c:v>
                </c:pt>
                <c:pt idx="22">
                  <c:v>63.416328460551242</c:v>
                </c:pt>
                <c:pt idx="23">
                  <c:v>67.794846771747785</c:v>
                </c:pt>
                <c:pt idx="24">
                  <c:v>75.662569418535568</c:v>
                </c:pt>
                <c:pt idx="25">
                  <c:v>68.688268815557933</c:v>
                </c:pt>
                <c:pt idx="26">
                  <c:v>70.8560465683248</c:v>
                </c:pt>
                <c:pt idx="27">
                  <c:v>68.600727615323507</c:v>
                </c:pt>
                <c:pt idx="28">
                  <c:v>67.302813757133194</c:v>
                </c:pt>
                <c:pt idx="29">
                  <c:v>65.846969123448076</c:v>
                </c:pt>
                <c:pt idx="30">
                  <c:v>66.152681932948141</c:v>
                </c:pt>
                <c:pt idx="31">
                  <c:v>67.000350891584588</c:v>
                </c:pt>
                <c:pt idx="32">
                  <c:v>69.234217542418335</c:v>
                </c:pt>
                <c:pt idx="33">
                  <c:v>67.863431030905048</c:v>
                </c:pt>
                <c:pt idx="34">
                  <c:v>68.18891459316167</c:v>
                </c:pt>
                <c:pt idx="35">
                  <c:v>69.993687096347486</c:v>
                </c:pt>
                <c:pt idx="36">
                  <c:v>67.853015290933754</c:v>
                </c:pt>
                <c:pt idx="37">
                  <c:v>67.448163576722095</c:v>
                </c:pt>
                <c:pt idx="38">
                  <c:v>63.574788626224041</c:v>
                </c:pt>
                <c:pt idx="39">
                  <c:v>64.007907186699498</c:v>
                </c:pt>
                <c:pt idx="40">
                  <c:v>60.119498682156049</c:v>
                </c:pt>
                <c:pt idx="41">
                  <c:v>56.263760920384968</c:v>
                </c:pt>
                <c:pt idx="42">
                  <c:v>55.29218430047613</c:v>
                </c:pt>
                <c:pt idx="43">
                  <c:v>55.761354617531531</c:v>
                </c:pt>
                <c:pt idx="44">
                  <c:v>52.044707593308502</c:v>
                </c:pt>
                <c:pt idx="45">
                  <c:v>51.231461690276447</c:v>
                </c:pt>
                <c:pt idx="46">
                  <c:v>50.302100553539788</c:v>
                </c:pt>
                <c:pt idx="47">
                  <c:v>50.054460666195922</c:v>
                </c:pt>
                <c:pt idx="48">
                  <c:v>51.133570136758642</c:v>
                </c:pt>
                <c:pt idx="49">
                  <c:v>49.014834024151746</c:v>
                </c:pt>
                <c:pt idx="50">
                  <c:v>50.065312403528004</c:v>
                </c:pt>
                <c:pt idx="51">
                  <c:v>47.094552288341788</c:v>
                </c:pt>
                <c:pt idx="52">
                  <c:v>44.534761704259076</c:v>
                </c:pt>
                <c:pt idx="53">
                  <c:v>45.273895669049139</c:v>
                </c:pt>
                <c:pt idx="54">
                  <c:v>42.166448524671566</c:v>
                </c:pt>
                <c:pt idx="55">
                  <c:v>41.289795938309375</c:v>
                </c:pt>
                <c:pt idx="56">
                  <c:v>39.820638672372979</c:v>
                </c:pt>
                <c:pt idx="57">
                  <c:v>38.33208532887587</c:v>
                </c:pt>
                <c:pt idx="58">
                  <c:v>38.674396705669231</c:v>
                </c:pt>
                <c:pt idx="59">
                  <c:v>34.718444541516526</c:v>
                </c:pt>
                <c:pt idx="60">
                  <c:v>33.784532925308127</c:v>
                </c:pt>
                <c:pt idx="61">
                  <c:v>33.111407005022805</c:v>
                </c:pt>
                <c:pt idx="62">
                  <c:v>31.978822673795758</c:v>
                </c:pt>
                <c:pt idx="63">
                  <c:v>30.823701767941625</c:v>
                </c:pt>
                <c:pt idx="64">
                  <c:v>30.492474408775351</c:v>
                </c:pt>
                <c:pt idx="65">
                  <c:v>29.512567235412934</c:v>
                </c:pt>
                <c:pt idx="66">
                  <c:v>28.023406322067185</c:v>
                </c:pt>
                <c:pt idx="67">
                  <c:v>25.613300804592289</c:v>
                </c:pt>
                <c:pt idx="68">
                  <c:v>24.941876255064127</c:v>
                </c:pt>
                <c:pt idx="69">
                  <c:v>24.672329824447399</c:v>
                </c:pt>
                <c:pt idx="70">
                  <c:v>25.360619694530612</c:v>
                </c:pt>
                <c:pt idx="71">
                  <c:v>26.907718239848162</c:v>
                </c:pt>
                <c:pt idx="72">
                  <c:v>25.001915172148237</c:v>
                </c:pt>
                <c:pt idx="73">
                  <c:v>23.296296636579555</c:v>
                </c:pt>
                <c:pt idx="74">
                  <c:v>22.424068767365075</c:v>
                </c:pt>
                <c:pt idx="75">
                  <c:v>20.006877810059976</c:v>
                </c:pt>
                <c:pt idx="76">
                  <c:v>19.797693618114209</c:v>
                </c:pt>
                <c:pt idx="77">
                  <c:v>19.670057859498755</c:v>
                </c:pt>
                <c:pt idx="78">
                  <c:v>14.77275958710046</c:v>
                </c:pt>
                <c:pt idx="79">
                  <c:v>15.462227178255169</c:v>
                </c:pt>
                <c:pt idx="80">
                  <c:v>15.430631210485391</c:v>
                </c:pt>
                <c:pt idx="81">
                  <c:v>14.409933342279894</c:v>
                </c:pt>
                <c:pt idx="82">
                  <c:v>18.733865295086879</c:v>
                </c:pt>
                <c:pt idx="83">
                  <c:v>19.328143590168303</c:v>
                </c:pt>
                <c:pt idx="84">
                  <c:v>18.614913837515779</c:v>
                </c:pt>
                <c:pt idx="85">
                  <c:v>14.05371288528983</c:v>
                </c:pt>
                <c:pt idx="86">
                  <c:v>11.342784319300575</c:v>
                </c:pt>
                <c:pt idx="87">
                  <c:v>10.959026436209502</c:v>
                </c:pt>
                <c:pt idx="88">
                  <c:v>10.851130553286504</c:v>
                </c:pt>
                <c:pt idx="89">
                  <c:v>9.2964576179720115</c:v>
                </c:pt>
                <c:pt idx="90">
                  <c:v>8.1032414552230847</c:v>
                </c:pt>
                <c:pt idx="91">
                  <c:v>8.446142553261808</c:v>
                </c:pt>
                <c:pt idx="92">
                  <c:v>6.9743508797687763</c:v>
                </c:pt>
                <c:pt idx="93">
                  <c:v>9.1882381307909569</c:v>
                </c:pt>
                <c:pt idx="94">
                  <c:v>7.5767536676053435</c:v>
                </c:pt>
                <c:pt idx="95">
                  <c:v>7.3766957635428936</c:v>
                </c:pt>
                <c:pt idx="96">
                  <c:v>4.3528287374894346</c:v>
                </c:pt>
                <c:pt idx="97">
                  <c:v>3.2891850166648786</c:v>
                </c:pt>
                <c:pt idx="98">
                  <c:v>3.6928454409090343</c:v>
                </c:pt>
                <c:pt idx="99">
                  <c:v>3.4226162053112983</c:v>
                </c:pt>
                <c:pt idx="100">
                  <c:v>4.5780261852027158</c:v>
                </c:pt>
                <c:pt idx="101">
                  <c:v>5.9519507931214388</c:v>
                </c:pt>
                <c:pt idx="102">
                  <c:v>6.2831915640012186</c:v>
                </c:pt>
                <c:pt idx="103">
                  <c:v>5.0492000689339349</c:v>
                </c:pt>
                <c:pt idx="104">
                  <c:v>4.8569778733231832</c:v>
                </c:pt>
                <c:pt idx="105">
                  <c:v>3.5266730918898239</c:v>
                </c:pt>
                <c:pt idx="106">
                  <c:v>2.3941070424453725</c:v>
                </c:pt>
                <c:pt idx="107">
                  <c:v>3.7683547508180459</c:v>
                </c:pt>
                <c:pt idx="108">
                  <c:v>-0.9299687359614851</c:v>
                </c:pt>
                <c:pt idx="109">
                  <c:v>0.11264117955420944</c:v>
                </c:pt>
                <c:pt idx="110">
                  <c:v>2.1543425083125265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28"/>
          <c:tx>
            <c:v>trace 13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  <c:pt idx="0">
                  <c:v>-0.21343717278533594</c:v>
                </c:pt>
                <c:pt idx="1">
                  <c:v>-1.3923100136928097</c:v>
                </c:pt>
                <c:pt idx="2">
                  <c:v>-1.4174180608030986</c:v>
                </c:pt>
                <c:pt idx="3">
                  <c:v>2.2258802748683011</c:v>
                </c:pt>
                <c:pt idx="4">
                  <c:v>7.330821902452217E-2</c:v>
                </c:pt>
                <c:pt idx="5">
                  <c:v>1.2502859397032733E-2</c:v>
                </c:pt>
                <c:pt idx="6">
                  <c:v>1.193080984065616</c:v>
                </c:pt>
                <c:pt idx="7">
                  <c:v>0.70019554449597832</c:v>
                </c:pt>
                <c:pt idx="8">
                  <c:v>1.4976457324791586</c:v>
                </c:pt>
                <c:pt idx="9">
                  <c:v>-4.2851955535275392</c:v>
                </c:pt>
                <c:pt idx="10">
                  <c:v>-3.8141663560129282</c:v>
                </c:pt>
                <c:pt idx="11">
                  <c:v>-4.0395754904149452</c:v>
                </c:pt>
                <c:pt idx="12">
                  <c:v>-4.3980513859334343</c:v>
                </c:pt>
                <c:pt idx="13">
                  <c:v>-6.0822648333149489</c:v>
                </c:pt>
                <c:pt idx="14">
                  <c:v>-5.9518106096266727</c:v>
                </c:pt>
                <c:pt idx="15">
                  <c:v>-5.9824564572661334</c:v>
                </c:pt>
                <c:pt idx="16">
                  <c:v>-6.535373311851143</c:v>
                </c:pt>
                <c:pt idx="17">
                  <c:v>-7.0313662236116858</c:v>
                </c:pt>
                <c:pt idx="18">
                  <c:v>-3.9848355866168297</c:v>
                </c:pt>
                <c:pt idx="19">
                  <c:v>-3.6896607964791919</c:v>
                </c:pt>
                <c:pt idx="20">
                  <c:v>-6.2114243966674367</c:v>
                </c:pt>
                <c:pt idx="21">
                  <c:v>-8.1073201647702611</c:v>
                </c:pt>
                <c:pt idx="22">
                  <c:v>-8.8688168071995275</c:v>
                </c:pt>
                <c:pt idx="23">
                  <c:v>-10.555284501067142</c:v>
                </c:pt>
                <c:pt idx="24">
                  <c:v>-10.708464466371584</c:v>
                </c:pt>
                <c:pt idx="25">
                  <c:v>-10.658622685015064</c:v>
                </c:pt>
                <c:pt idx="26">
                  <c:v>-11.087524746906254</c:v>
                </c:pt>
                <c:pt idx="27">
                  <c:v>-12.441004383827702</c:v>
                </c:pt>
                <c:pt idx="28">
                  <c:v>-12.847310239340773</c:v>
                </c:pt>
                <c:pt idx="29">
                  <c:v>-12.680147265516556</c:v>
                </c:pt>
                <c:pt idx="30">
                  <c:v>-11.25706400005361</c:v>
                </c:pt>
                <c:pt idx="31">
                  <c:v>-12.369668696437772</c:v>
                </c:pt>
                <c:pt idx="32">
                  <c:v>-13.16240650165974</c:v>
                </c:pt>
                <c:pt idx="33">
                  <c:v>-13.00415858567322</c:v>
                </c:pt>
                <c:pt idx="34">
                  <c:v>-13.810130263348587</c:v>
                </c:pt>
                <c:pt idx="35">
                  <c:v>-12.834501375496748</c:v>
                </c:pt>
                <c:pt idx="36">
                  <c:v>-13.782488783265526</c:v>
                </c:pt>
                <c:pt idx="37">
                  <c:v>-13.543350626799816</c:v>
                </c:pt>
                <c:pt idx="38">
                  <c:v>-14.421033374561368</c:v>
                </c:pt>
                <c:pt idx="39">
                  <c:v>-15.370669508084015</c:v>
                </c:pt>
                <c:pt idx="40">
                  <c:v>-13.884200701125069</c:v>
                </c:pt>
                <c:pt idx="41">
                  <c:v>-14.814864207520683</c:v>
                </c:pt>
                <c:pt idx="42">
                  <c:v>-14.855368557852378</c:v>
                </c:pt>
                <c:pt idx="43">
                  <c:v>-14.075253660688086</c:v>
                </c:pt>
                <c:pt idx="44">
                  <c:v>-13.942630203873877</c:v>
                </c:pt>
                <c:pt idx="45">
                  <c:v>-14.2068898021914</c:v>
                </c:pt>
                <c:pt idx="46">
                  <c:v>-15.324315469613895</c:v>
                </c:pt>
                <c:pt idx="47">
                  <c:v>-15.775006430090768</c:v>
                </c:pt>
                <c:pt idx="48">
                  <c:v>-17.481810149538042</c:v>
                </c:pt>
                <c:pt idx="49">
                  <c:v>-19.060519224849763</c:v>
                </c:pt>
                <c:pt idx="50">
                  <c:v>-18.417015221415813</c:v>
                </c:pt>
                <c:pt idx="51">
                  <c:v>-19.528433233240484</c:v>
                </c:pt>
                <c:pt idx="52">
                  <c:v>-17.476272629463434</c:v>
                </c:pt>
                <c:pt idx="53">
                  <c:v>-16.499338833995829</c:v>
                </c:pt>
                <c:pt idx="54">
                  <c:v>-16.402656821438491</c:v>
                </c:pt>
                <c:pt idx="55">
                  <c:v>-15.006048920212328</c:v>
                </c:pt>
                <c:pt idx="56">
                  <c:v>-15.443716479364411</c:v>
                </c:pt>
                <c:pt idx="57">
                  <c:v>-14.905176653328086</c:v>
                </c:pt>
                <c:pt idx="58">
                  <c:v>-16.168998377969508</c:v>
                </c:pt>
                <c:pt idx="59">
                  <c:v>-16.698837050841455</c:v>
                </c:pt>
                <c:pt idx="60">
                  <c:v>-16.993289847016747</c:v>
                </c:pt>
                <c:pt idx="61">
                  <c:v>-17.28410261587139</c:v>
                </c:pt>
                <c:pt idx="62">
                  <c:v>-17.953653672719792</c:v>
                </c:pt>
                <c:pt idx="63">
                  <c:v>-20.085850349808737</c:v>
                </c:pt>
                <c:pt idx="64">
                  <c:v>-19.419989111479875</c:v>
                </c:pt>
                <c:pt idx="65">
                  <c:v>-18.521144029059673</c:v>
                </c:pt>
                <c:pt idx="66">
                  <c:v>-19.077586329407577</c:v>
                </c:pt>
                <c:pt idx="67">
                  <c:v>-15.858031294013664</c:v>
                </c:pt>
                <c:pt idx="68">
                  <c:v>-14.154495430192132</c:v>
                </c:pt>
                <c:pt idx="69">
                  <c:v>-13.538933059443961</c:v>
                </c:pt>
                <c:pt idx="70">
                  <c:v>-11.359844955845842</c:v>
                </c:pt>
                <c:pt idx="71">
                  <c:v>-10.437631527558779</c:v>
                </c:pt>
                <c:pt idx="72">
                  <c:v>-9.6460684303468955</c:v>
                </c:pt>
                <c:pt idx="73">
                  <c:v>-7.6280243220913393</c:v>
                </c:pt>
                <c:pt idx="74">
                  <c:v>-6.9582381223872822</c:v>
                </c:pt>
                <c:pt idx="75">
                  <c:v>-7.6371326578108247</c:v>
                </c:pt>
                <c:pt idx="76">
                  <c:v>-4.818098670063705</c:v>
                </c:pt>
                <c:pt idx="77">
                  <c:v>-3.8749220136122546</c:v>
                </c:pt>
                <c:pt idx="78">
                  <c:v>-6.1339853383612279</c:v>
                </c:pt>
                <c:pt idx="79">
                  <c:v>-5.7462564937086604</c:v>
                </c:pt>
                <c:pt idx="80">
                  <c:v>-6.3218324780429187</c:v>
                </c:pt>
                <c:pt idx="81">
                  <c:v>-7.0248693833742628</c:v>
                </c:pt>
                <c:pt idx="82">
                  <c:v>-4.9876517582578526</c:v>
                </c:pt>
                <c:pt idx="83">
                  <c:v>-3.2854865410628009</c:v>
                </c:pt>
                <c:pt idx="84">
                  <c:v>-3.862484852665288</c:v>
                </c:pt>
                <c:pt idx="85">
                  <c:v>-5.1877517414201639</c:v>
                </c:pt>
                <c:pt idx="86">
                  <c:v>-5.8911398863012012</c:v>
                </c:pt>
                <c:pt idx="87">
                  <c:v>-5.6849937501307322</c:v>
                </c:pt>
                <c:pt idx="88">
                  <c:v>-4.7149667646498852</c:v>
                </c:pt>
                <c:pt idx="89">
                  <c:v>-5.716188907592092</c:v>
                </c:pt>
                <c:pt idx="90">
                  <c:v>-6.6710652458460196</c:v>
                </c:pt>
                <c:pt idx="91">
                  <c:v>-6.5739397910200585</c:v>
                </c:pt>
                <c:pt idx="92">
                  <c:v>-7.4277821650210782</c:v>
                </c:pt>
                <c:pt idx="93">
                  <c:v>-6.6745533513392061</c:v>
                </c:pt>
                <c:pt idx="94">
                  <c:v>-6.6912309146485009</c:v>
                </c:pt>
                <c:pt idx="95">
                  <c:v>-6.1826027507383214</c:v>
                </c:pt>
                <c:pt idx="96">
                  <c:v>-5.8710956123853562</c:v>
                </c:pt>
                <c:pt idx="97">
                  <c:v>-5.9843106046508758</c:v>
                </c:pt>
                <c:pt idx="98">
                  <c:v>-4.0816046396951977</c:v>
                </c:pt>
                <c:pt idx="99">
                  <c:v>-2.8762422395954177</c:v>
                </c:pt>
                <c:pt idx="100">
                  <c:v>-1.9139503147349461</c:v>
                </c:pt>
                <c:pt idx="101">
                  <c:v>-0.12622082353748346</c:v>
                </c:pt>
                <c:pt idx="102">
                  <c:v>-0.13825109521246529</c:v>
                </c:pt>
                <c:pt idx="103">
                  <c:v>0.1346411352622259</c:v>
                </c:pt>
                <c:pt idx="104">
                  <c:v>-2.0503964810768944</c:v>
                </c:pt>
                <c:pt idx="105">
                  <c:v>-1.8704166062425986</c:v>
                </c:pt>
                <c:pt idx="106">
                  <c:v>-1.5762981405443213</c:v>
                </c:pt>
                <c:pt idx="107">
                  <c:v>0.70278938794348655</c:v>
                </c:pt>
                <c:pt idx="108">
                  <c:v>1.5742366204931098</c:v>
                </c:pt>
                <c:pt idx="109">
                  <c:v>2.2091759993112801</c:v>
                </c:pt>
                <c:pt idx="110">
                  <c:v>2.4822561726800165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5"/>
          <c:order val="29"/>
          <c:tx>
            <c:v>trace 15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  <c:pt idx="0">
                  <c:v>2.7177130808359382</c:v>
                </c:pt>
                <c:pt idx="1">
                  <c:v>9.6999558923266289E-3</c:v>
                </c:pt>
                <c:pt idx="2">
                  <c:v>1.8157130545644324</c:v>
                </c:pt>
                <c:pt idx="3">
                  <c:v>1.5497236452295362</c:v>
                </c:pt>
                <c:pt idx="4">
                  <c:v>2.6634248906956537E-2</c:v>
                </c:pt>
                <c:pt idx="5">
                  <c:v>-3.1543694998983227</c:v>
                </c:pt>
                <c:pt idx="6">
                  <c:v>-1.6131203120648352</c:v>
                </c:pt>
                <c:pt idx="7">
                  <c:v>-1.9388499762075371</c:v>
                </c:pt>
                <c:pt idx="8">
                  <c:v>1.9465164969721691</c:v>
                </c:pt>
                <c:pt idx="9">
                  <c:v>1.3677523424975551</c:v>
                </c:pt>
                <c:pt idx="10">
                  <c:v>2.8510217724978224</c:v>
                </c:pt>
                <c:pt idx="11">
                  <c:v>1.1773201823545643</c:v>
                </c:pt>
                <c:pt idx="12">
                  <c:v>-6.7011783693528365E-2</c:v>
                </c:pt>
                <c:pt idx="13">
                  <c:v>3.2395671802593862</c:v>
                </c:pt>
                <c:pt idx="14">
                  <c:v>2.3920277487287755</c:v>
                </c:pt>
                <c:pt idx="15">
                  <c:v>-6.6659760432040582E-2</c:v>
                </c:pt>
                <c:pt idx="16">
                  <c:v>-0.63955835231300151</c:v>
                </c:pt>
                <c:pt idx="17">
                  <c:v>-2.7870161343893685</c:v>
                </c:pt>
                <c:pt idx="18">
                  <c:v>-6.6264633240778856</c:v>
                </c:pt>
                <c:pt idx="19">
                  <c:v>-12.308692596662517</c:v>
                </c:pt>
                <c:pt idx="20">
                  <c:v>-14.780803598538844</c:v>
                </c:pt>
                <c:pt idx="21">
                  <c:v>-17.033955175539838</c:v>
                </c:pt>
                <c:pt idx="22">
                  <c:v>-17.406833153248385</c:v>
                </c:pt>
                <c:pt idx="23">
                  <c:v>-19.605967242187873</c:v>
                </c:pt>
                <c:pt idx="24">
                  <c:v>-22.200844042465658</c:v>
                </c:pt>
                <c:pt idx="25">
                  <c:v>-22.192640342184244</c:v>
                </c:pt>
                <c:pt idx="26">
                  <c:v>-20.353184546414791</c:v>
                </c:pt>
                <c:pt idx="27">
                  <c:v>-20.174837987476344</c:v>
                </c:pt>
                <c:pt idx="28">
                  <c:v>-22.761806502643616</c:v>
                </c:pt>
                <c:pt idx="29">
                  <c:v>-24.462720705569815</c:v>
                </c:pt>
                <c:pt idx="30">
                  <c:v>-24.895520505806619</c:v>
                </c:pt>
                <c:pt idx="31">
                  <c:v>-24.520582181340846</c:v>
                </c:pt>
                <c:pt idx="32">
                  <c:v>-25.687208164935022</c:v>
                </c:pt>
                <c:pt idx="33">
                  <c:v>-26.466731160338913</c:v>
                </c:pt>
                <c:pt idx="34">
                  <c:v>-24.615568487921223</c:v>
                </c:pt>
                <c:pt idx="35">
                  <c:v>-24.557471715768088</c:v>
                </c:pt>
                <c:pt idx="36">
                  <c:v>-26.338019607398444</c:v>
                </c:pt>
                <c:pt idx="37">
                  <c:v>-26.419859637559217</c:v>
                </c:pt>
                <c:pt idx="38">
                  <c:v>-26.761524916747476</c:v>
                </c:pt>
                <c:pt idx="39">
                  <c:v>-26.692410273889688</c:v>
                </c:pt>
                <c:pt idx="40">
                  <c:v>-26.334485904054027</c:v>
                </c:pt>
                <c:pt idx="41">
                  <c:v>-26.721176861757979</c:v>
                </c:pt>
                <c:pt idx="42">
                  <c:v>-26.194282206334425</c:v>
                </c:pt>
                <c:pt idx="43">
                  <c:v>-25.588938356451742</c:v>
                </c:pt>
                <c:pt idx="44">
                  <c:v>-27.074882177302502</c:v>
                </c:pt>
                <c:pt idx="45">
                  <c:v>-24.768011360668982</c:v>
                </c:pt>
                <c:pt idx="46">
                  <c:v>-26.454079937539422</c:v>
                </c:pt>
                <c:pt idx="47">
                  <c:v>-25.191417755506997</c:v>
                </c:pt>
                <c:pt idx="48">
                  <c:v>-25.223868864696676</c:v>
                </c:pt>
                <c:pt idx="49">
                  <c:v>-24.687962417121476</c:v>
                </c:pt>
                <c:pt idx="50">
                  <c:v>-24.95458170964319</c:v>
                </c:pt>
                <c:pt idx="51">
                  <c:v>-24.34846953678456</c:v>
                </c:pt>
                <c:pt idx="52">
                  <c:v>-24.793085683834921</c:v>
                </c:pt>
                <c:pt idx="53">
                  <c:v>-22.176416146354075</c:v>
                </c:pt>
                <c:pt idx="54">
                  <c:v>-22.69631521886458</c:v>
                </c:pt>
                <c:pt idx="55">
                  <c:v>-22.993790405311771</c:v>
                </c:pt>
                <c:pt idx="56">
                  <c:v>-24.238653984611954</c:v>
                </c:pt>
                <c:pt idx="57">
                  <c:v>-22.794630651646607</c:v>
                </c:pt>
                <c:pt idx="58">
                  <c:v>-21.930134739039506</c:v>
                </c:pt>
                <c:pt idx="59">
                  <c:v>-21.643864723480601</c:v>
                </c:pt>
                <c:pt idx="60">
                  <c:v>-22.475386542331226</c:v>
                </c:pt>
                <c:pt idx="61">
                  <c:v>-22.175956538295704</c:v>
                </c:pt>
                <c:pt idx="62">
                  <c:v>-22.389867852459453</c:v>
                </c:pt>
                <c:pt idx="63">
                  <c:v>-21.691029358336301</c:v>
                </c:pt>
                <c:pt idx="64">
                  <c:v>-22.575283863240035</c:v>
                </c:pt>
                <c:pt idx="65">
                  <c:v>-21.642602317833965</c:v>
                </c:pt>
                <c:pt idx="66">
                  <c:v>-20.255261875506132</c:v>
                </c:pt>
                <c:pt idx="67">
                  <c:v>-20.540198736437553</c:v>
                </c:pt>
                <c:pt idx="68">
                  <c:v>-19.836877730806606</c:v>
                </c:pt>
                <c:pt idx="69">
                  <c:v>-20.892759537031917</c:v>
                </c:pt>
                <c:pt idx="70">
                  <c:v>-19.973157125533728</c:v>
                </c:pt>
                <c:pt idx="71">
                  <c:v>-20.166172399770442</c:v>
                </c:pt>
                <c:pt idx="72">
                  <c:v>-19.728502870248693</c:v>
                </c:pt>
                <c:pt idx="73">
                  <c:v>-20.048785342603448</c:v>
                </c:pt>
                <c:pt idx="74">
                  <c:v>-19.020845411191381</c:v>
                </c:pt>
                <c:pt idx="75">
                  <c:v>-19.362687315941368</c:v>
                </c:pt>
                <c:pt idx="76">
                  <c:v>-18.15727838671226</c:v>
                </c:pt>
                <c:pt idx="77">
                  <c:v>-18.348728905277131</c:v>
                </c:pt>
                <c:pt idx="78">
                  <c:v>-17.761834077823302</c:v>
                </c:pt>
                <c:pt idx="79">
                  <c:v>-18.363136149963818</c:v>
                </c:pt>
                <c:pt idx="80">
                  <c:v>-17.090645504713176</c:v>
                </c:pt>
                <c:pt idx="81">
                  <c:v>-15.613275820133019</c:v>
                </c:pt>
                <c:pt idx="82">
                  <c:v>-15.076049139500874</c:v>
                </c:pt>
                <c:pt idx="83">
                  <c:v>-15.384665978481429</c:v>
                </c:pt>
                <c:pt idx="84">
                  <c:v>-15.386597759408977</c:v>
                </c:pt>
                <c:pt idx="85">
                  <c:v>-13.720690184906555</c:v>
                </c:pt>
                <c:pt idx="86">
                  <c:v>-14.110554925083314</c:v>
                </c:pt>
                <c:pt idx="87">
                  <c:v>-13.301880743158353</c:v>
                </c:pt>
                <c:pt idx="88">
                  <c:v>-12.353312720939352</c:v>
                </c:pt>
                <c:pt idx="89">
                  <c:v>-13.17185760034646</c:v>
                </c:pt>
                <c:pt idx="90">
                  <c:v>-12.123752749587076</c:v>
                </c:pt>
                <c:pt idx="91">
                  <c:v>-12.913613397345433</c:v>
                </c:pt>
                <c:pt idx="92">
                  <c:v>-11.110087886534606</c:v>
                </c:pt>
                <c:pt idx="93">
                  <c:v>-11.265794782570962</c:v>
                </c:pt>
                <c:pt idx="94">
                  <c:v>-10.824638106906013</c:v>
                </c:pt>
                <c:pt idx="95">
                  <c:v>-9.0998328578052217</c:v>
                </c:pt>
                <c:pt idx="96">
                  <c:v>-8.0220931622851399</c:v>
                </c:pt>
                <c:pt idx="97">
                  <c:v>-5.0088847681068529</c:v>
                </c:pt>
                <c:pt idx="98">
                  <c:v>-3.9341926577664417</c:v>
                </c:pt>
                <c:pt idx="99">
                  <c:v>-1.8298834618222011</c:v>
                </c:pt>
                <c:pt idx="100">
                  <c:v>-1.8670218019659783</c:v>
                </c:pt>
                <c:pt idx="101">
                  <c:v>1.4302176290588511</c:v>
                </c:pt>
                <c:pt idx="102">
                  <c:v>0.41866214533063462</c:v>
                </c:pt>
                <c:pt idx="103">
                  <c:v>5.4348504394161088</c:v>
                </c:pt>
                <c:pt idx="104">
                  <c:v>5.0057224303207599</c:v>
                </c:pt>
                <c:pt idx="105">
                  <c:v>5.6340641411797208</c:v>
                </c:pt>
                <c:pt idx="106">
                  <c:v>6.7004717007180918</c:v>
                </c:pt>
                <c:pt idx="107">
                  <c:v>7.0272750939460993</c:v>
                </c:pt>
                <c:pt idx="108">
                  <c:v>8.6542836321543728</c:v>
                </c:pt>
                <c:pt idx="109">
                  <c:v>10.414585172185539</c:v>
                </c:pt>
                <c:pt idx="110">
                  <c:v>8.4990842348237106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5DE-5F41-8E68-233F9403FEAB}"/>
            </c:ext>
          </c:extLst>
        </c:ser>
        <c:ser>
          <c:idx val="8"/>
          <c:order val="30"/>
          <c:tx>
            <c:v>trace 16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  <c:pt idx="0">
                  <c:v>-5.058931058743708</c:v>
                </c:pt>
                <c:pt idx="1">
                  <c:v>-1.9611767944848646</c:v>
                </c:pt>
                <c:pt idx="2">
                  <c:v>-1.5105155140519066</c:v>
                </c:pt>
                <c:pt idx="3">
                  <c:v>9.5802056774782804E-2</c:v>
                </c:pt>
                <c:pt idx="4">
                  <c:v>0.64763546474601141</c:v>
                </c:pt>
                <c:pt idx="5">
                  <c:v>0.62573847830843454</c:v>
                </c:pt>
                <c:pt idx="6">
                  <c:v>0.6460507005294478</c:v>
                </c:pt>
                <c:pt idx="7">
                  <c:v>0.16409999546337795</c:v>
                </c:pt>
                <c:pt idx="8">
                  <c:v>-0.19284835336899672</c:v>
                </c:pt>
                <c:pt idx="9">
                  <c:v>-0.47596282840111648</c:v>
                </c:pt>
                <c:pt idx="10">
                  <c:v>0.29838901806587892</c:v>
                </c:pt>
                <c:pt idx="11">
                  <c:v>0.82434436834298275</c:v>
                </c:pt>
                <c:pt idx="12">
                  <c:v>-0.30132912831308484</c:v>
                </c:pt>
                <c:pt idx="13">
                  <c:v>0.69025676851526496</c:v>
                </c:pt>
                <c:pt idx="14">
                  <c:v>0.74382441610370409</c:v>
                </c:pt>
                <c:pt idx="15">
                  <c:v>0.66280638492360455</c:v>
                </c:pt>
                <c:pt idx="16">
                  <c:v>6.3535064585755641E-2</c:v>
                </c:pt>
                <c:pt idx="17">
                  <c:v>0.14778186129567319</c:v>
                </c:pt>
                <c:pt idx="18">
                  <c:v>0.43041928866181262</c:v>
                </c:pt>
                <c:pt idx="19">
                  <c:v>0.1678655974310039</c:v>
                </c:pt>
                <c:pt idx="20">
                  <c:v>-0.87892317625218752</c:v>
                </c:pt>
                <c:pt idx="21">
                  <c:v>-1.6534640203796449</c:v>
                </c:pt>
                <c:pt idx="22">
                  <c:v>-2.3015137658327069</c:v>
                </c:pt>
                <c:pt idx="23">
                  <c:v>-1.6165758578040521</c:v>
                </c:pt>
                <c:pt idx="24">
                  <c:v>-3.2872079036406201</c:v>
                </c:pt>
                <c:pt idx="25">
                  <c:v>-4.2407150064544616</c:v>
                </c:pt>
                <c:pt idx="26">
                  <c:v>-5.1015039071111445</c:v>
                </c:pt>
                <c:pt idx="27">
                  <c:v>-6.0234157332455371</c:v>
                </c:pt>
                <c:pt idx="28">
                  <c:v>-6.6614538130477667</c:v>
                </c:pt>
                <c:pt idx="29">
                  <c:v>-7.0305644550457247</c:v>
                </c:pt>
                <c:pt idx="30">
                  <c:v>-7.2439040011401818</c:v>
                </c:pt>
                <c:pt idx="31">
                  <c:v>-7.7844300510545539</c:v>
                </c:pt>
                <c:pt idx="32">
                  <c:v>-8.802522046571255</c:v>
                </c:pt>
                <c:pt idx="33">
                  <c:v>-8.8524770914813349</c:v>
                </c:pt>
                <c:pt idx="34">
                  <c:v>-9.1753427252320119</c:v>
                </c:pt>
                <c:pt idx="35">
                  <c:v>-9.9744102354350002</c:v>
                </c:pt>
                <c:pt idx="36">
                  <c:v>-10.788235162226618</c:v>
                </c:pt>
                <c:pt idx="37">
                  <c:v>-10.535825091700131</c:v>
                </c:pt>
                <c:pt idx="38">
                  <c:v>-11.686333569847015</c:v>
                </c:pt>
                <c:pt idx="39">
                  <c:v>-12.194396715024117</c:v>
                </c:pt>
                <c:pt idx="40">
                  <c:v>-13.484984360493874</c:v>
                </c:pt>
                <c:pt idx="41">
                  <c:v>-13.751881418751418</c:v>
                </c:pt>
                <c:pt idx="42">
                  <c:v>-16.032969476659449</c:v>
                </c:pt>
                <c:pt idx="43">
                  <c:v>-16.18878747992192</c:v>
                </c:pt>
                <c:pt idx="44">
                  <c:v>-16.071706376752335</c:v>
                </c:pt>
                <c:pt idx="45">
                  <c:v>-15.403373793090999</c:v>
                </c:pt>
                <c:pt idx="46">
                  <c:v>-15.577356520030094</c:v>
                </c:pt>
                <c:pt idx="47">
                  <c:v>-15.036763179085014</c:v>
                </c:pt>
                <c:pt idx="48">
                  <c:v>-14.911093592131538</c:v>
                </c:pt>
                <c:pt idx="49">
                  <c:v>-14.849377414760717</c:v>
                </c:pt>
                <c:pt idx="50">
                  <c:v>-15.469962735255052</c:v>
                </c:pt>
                <c:pt idx="51">
                  <c:v>-14.333408534884706</c:v>
                </c:pt>
                <c:pt idx="52">
                  <c:v>-15.28852234404191</c:v>
                </c:pt>
                <c:pt idx="53">
                  <c:v>-15.662055445239812</c:v>
                </c:pt>
                <c:pt idx="54">
                  <c:v>-16.063516320553092</c:v>
                </c:pt>
                <c:pt idx="55">
                  <c:v>-15.714255484035144</c:v>
                </c:pt>
                <c:pt idx="56">
                  <c:v>-16.873013984734545</c:v>
                </c:pt>
                <c:pt idx="57">
                  <c:v>-19.596236217542284</c:v>
                </c:pt>
                <c:pt idx="58">
                  <c:v>-19.967045304672297</c:v>
                </c:pt>
                <c:pt idx="59">
                  <c:v>-23.060262364416673</c:v>
                </c:pt>
                <c:pt idx="60">
                  <c:v>-23.223971860981237</c:v>
                </c:pt>
                <c:pt idx="61">
                  <c:v>-25.051401409361013</c:v>
                </c:pt>
                <c:pt idx="62">
                  <c:v>-25.697786657875206</c:v>
                </c:pt>
                <c:pt idx="63">
                  <c:v>-26.204438043684263</c:v>
                </c:pt>
                <c:pt idx="64">
                  <c:v>-24.799364715117949</c:v>
                </c:pt>
                <c:pt idx="65">
                  <c:v>-23.421322681321691</c:v>
                </c:pt>
                <c:pt idx="66">
                  <c:v>-22.133510354230729</c:v>
                </c:pt>
                <c:pt idx="67">
                  <c:v>-21.260194153994071</c:v>
                </c:pt>
                <c:pt idx="68">
                  <c:v>-20.221576250476797</c:v>
                </c:pt>
                <c:pt idx="69">
                  <c:v>-19.198448401849458</c:v>
                </c:pt>
                <c:pt idx="70">
                  <c:v>-18.577055942875209</c:v>
                </c:pt>
                <c:pt idx="71">
                  <c:v>-18.38791045887724</c:v>
                </c:pt>
                <c:pt idx="72">
                  <c:v>-17.216565075647289</c:v>
                </c:pt>
                <c:pt idx="73">
                  <c:v>-16.270809209471022</c:v>
                </c:pt>
                <c:pt idx="74">
                  <c:v>-16.39881849907481</c:v>
                </c:pt>
                <c:pt idx="75">
                  <c:v>-16.537186396584016</c:v>
                </c:pt>
                <c:pt idx="76">
                  <c:v>-15.907107866456768</c:v>
                </c:pt>
                <c:pt idx="77">
                  <c:v>-15.036100785675224</c:v>
                </c:pt>
                <c:pt idx="78">
                  <c:v>-14.557776279619381</c:v>
                </c:pt>
                <c:pt idx="79">
                  <c:v>-14.900199771313783</c:v>
                </c:pt>
                <c:pt idx="80">
                  <c:v>-15.258922866459207</c:v>
                </c:pt>
                <c:pt idx="81">
                  <c:v>-15.116780386593318</c:v>
                </c:pt>
                <c:pt idx="82">
                  <c:v>-14.559560466904472</c:v>
                </c:pt>
                <c:pt idx="83">
                  <c:v>-15.067205388435006</c:v>
                </c:pt>
                <c:pt idx="84">
                  <c:v>-14.245847639425774</c:v>
                </c:pt>
                <c:pt idx="85">
                  <c:v>-13.861792307121091</c:v>
                </c:pt>
                <c:pt idx="86">
                  <c:v>-13.935777594602653</c:v>
                </c:pt>
                <c:pt idx="87">
                  <c:v>-13.441155592293471</c:v>
                </c:pt>
                <c:pt idx="88">
                  <c:v>-13.747894892637508</c:v>
                </c:pt>
                <c:pt idx="89">
                  <c:v>-14.389386964117085</c:v>
                </c:pt>
                <c:pt idx="90">
                  <c:v>-14.050870168310825</c:v>
                </c:pt>
                <c:pt idx="91">
                  <c:v>-14.202549274882148</c:v>
                </c:pt>
                <c:pt idx="92">
                  <c:v>-14.32243334453355</c:v>
                </c:pt>
                <c:pt idx="93">
                  <c:v>-14.297007667662919</c:v>
                </c:pt>
                <c:pt idx="94">
                  <c:v>-14.199789034216654</c:v>
                </c:pt>
                <c:pt idx="95">
                  <c:v>-14.890670613156034</c:v>
                </c:pt>
                <c:pt idx="96">
                  <c:v>-14.461606285144066</c:v>
                </c:pt>
                <c:pt idx="97">
                  <c:v>-14.573628356306426</c:v>
                </c:pt>
                <c:pt idx="98">
                  <c:v>-14.202055123897296</c:v>
                </c:pt>
                <c:pt idx="99">
                  <c:v>-13.739778505473154</c:v>
                </c:pt>
                <c:pt idx="100">
                  <c:v>-13.566413365693297</c:v>
                </c:pt>
                <c:pt idx="101">
                  <c:v>-13.881194153496917</c:v>
                </c:pt>
                <c:pt idx="102">
                  <c:v>-13.985102959951456</c:v>
                </c:pt>
                <c:pt idx="103">
                  <c:v>-13.956549876293147</c:v>
                </c:pt>
                <c:pt idx="104">
                  <c:v>-13.632058853496876</c:v>
                </c:pt>
                <c:pt idx="105">
                  <c:v>-14.378283116253796</c:v>
                </c:pt>
                <c:pt idx="106">
                  <c:v>-14.889946073972371</c:v>
                </c:pt>
                <c:pt idx="107">
                  <c:v>-13.891801658196435</c:v>
                </c:pt>
                <c:pt idx="108">
                  <c:v>-14.059037879782945</c:v>
                </c:pt>
                <c:pt idx="109">
                  <c:v>-13.859789596888717</c:v>
                </c:pt>
                <c:pt idx="110">
                  <c:v>-14.085995380014676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5DE-5F41-8E68-233F9403FEAB}"/>
            </c:ext>
          </c:extLst>
        </c:ser>
        <c:ser>
          <c:idx val="14"/>
          <c:order val="31"/>
          <c:tx>
            <c:v>trace 17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graph!$Q$6:$Q$116</c:f>
              <c:numCache>
                <c:formatCode>General</c:formatCode>
                <c:ptCount val="111"/>
                <c:pt idx="0">
                  <c:v>-2.1617351983027433</c:v>
                </c:pt>
                <c:pt idx="1">
                  <c:v>-1.1438486797196268</c:v>
                </c:pt>
                <c:pt idx="2">
                  <c:v>-1.6385727067041334</c:v>
                </c:pt>
                <c:pt idx="3">
                  <c:v>-0.20978485443681727</c:v>
                </c:pt>
                <c:pt idx="4">
                  <c:v>2.260723028322118</c:v>
                </c:pt>
                <c:pt idx="5">
                  <c:v>0.80300205754258513</c:v>
                </c:pt>
                <c:pt idx="6">
                  <c:v>1.9937784061514257</c:v>
                </c:pt>
                <c:pt idx="7">
                  <c:v>-0.31461747379424915</c:v>
                </c:pt>
                <c:pt idx="8">
                  <c:v>-1.5611404812228091</c:v>
                </c:pt>
                <c:pt idx="9">
                  <c:v>-1.3333879758580793</c:v>
                </c:pt>
                <c:pt idx="10">
                  <c:v>-2.9639951968016933</c:v>
                </c:pt>
                <c:pt idx="11">
                  <c:v>-5.6028584098762968</c:v>
                </c:pt>
                <c:pt idx="12">
                  <c:v>-6.0262471640369029</c:v>
                </c:pt>
                <c:pt idx="13">
                  <c:v>-7.3706564977193345</c:v>
                </c:pt>
                <c:pt idx="14">
                  <c:v>-8.6020421335470143</c:v>
                </c:pt>
                <c:pt idx="15">
                  <c:v>-6.0570534141756696</c:v>
                </c:pt>
                <c:pt idx="16">
                  <c:v>-9.4165972806276539</c:v>
                </c:pt>
                <c:pt idx="17">
                  <c:v>-10.157745263682372</c:v>
                </c:pt>
                <c:pt idx="18">
                  <c:v>-7.4073522927396631</c:v>
                </c:pt>
                <c:pt idx="19">
                  <c:v>-7.5912047168001981</c:v>
                </c:pt>
                <c:pt idx="20">
                  <c:v>-9.3847511860226014</c:v>
                </c:pt>
                <c:pt idx="21">
                  <c:v>-9.9585962848144369</c:v>
                </c:pt>
                <c:pt idx="22">
                  <c:v>-10.876683900673902</c:v>
                </c:pt>
                <c:pt idx="23">
                  <c:v>-10.939814662504039</c:v>
                </c:pt>
                <c:pt idx="24">
                  <c:v>-11.866455267368607</c:v>
                </c:pt>
                <c:pt idx="25">
                  <c:v>-10.719519956781474</c:v>
                </c:pt>
                <c:pt idx="26">
                  <c:v>-12.435013072484155</c:v>
                </c:pt>
                <c:pt idx="27">
                  <c:v>-12.898476616228008</c:v>
                </c:pt>
                <c:pt idx="28">
                  <c:v>-12.88439666886185</c:v>
                </c:pt>
                <c:pt idx="29">
                  <c:v>-12.692075442537993</c:v>
                </c:pt>
                <c:pt idx="30">
                  <c:v>-12.421494876165271</c:v>
                </c:pt>
                <c:pt idx="31">
                  <c:v>-10.96608953738443</c:v>
                </c:pt>
                <c:pt idx="32">
                  <c:v>-12.710469559534301</c:v>
                </c:pt>
                <c:pt idx="33">
                  <c:v>-13.662563730587053</c:v>
                </c:pt>
                <c:pt idx="34">
                  <c:v>-12.890014684949518</c:v>
                </c:pt>
                <c:pt idx="35">
                  <c:v>-13.136358698556741</c:v>
                </c:pt>
                <c:pt idx="36">
                  <c:v>-11.360007233538452</c:v>
                </c:pt>
                <c:pt idx="37">
                  <c:v>-12.897537954510952</c:v>
                </c:pt>
                <c:pt idx="38">
                  <c:v>-15.9885095314163</c:v>
                </c:pt>
                <c:pt idx="39">
                  <c:v>-17.803451389020257</c:v>
                </c:pt>
                <c:pt idx="40">
                  <c:v>-19.491313773822881</c:v>
                </c:pt>
                <c:pt idx="41">
                  <c:v>-20.61178473051941</c:v>
                </c:pt>
                <c:pt idx="42">
                  <c:v>-22.279480057672053</c:v>
                </c:pt>
                <c:pt idx="43">
                  <c:v>-23.153380814285356</c:v>
                </c:pt>
                <c:pt idx="44">
                  <c:v>-24.584799083900329</c:v>
                </c:pt>
                <c:pt idx="45">
                  <c:v>-25.02121505144757</c:v>
                </c:pt>
                <c:pt idx="46">
                  <c:v>-23.855448480914283</c:v>
                </c:pt>
                <c:pt idx="47">
                  <c:v>-23.032982514656045</c:v>
                </c:pt>
                <c:pt idx="48">
                  <c:v>-23.7760921287645</c:v>
                </c:pt>
                <c:pt idx="49">
                  <c:v>-24.918453372112381</c:v>
                </c:pt>
                <c:pt idx="50">
                  <c:v>-25.59939456711222</c:v>
                </c:pt>
                <c:pt idx="51">
                  <c:v>-25.784675161536143</c:v>
                </c:pt>
                <c:pt idx="52">
                  <c:v>-25.96450516744822</c:v>
                </c:pt>
                <c:pt idx="53">
                  <c:v>-24.331598661660387</c:v>
                </c:pt>
                <c:pt idx="54">
                  <c:v>-25.091179041857085</c:v>
                </c:pt>
                <c:pt idx="55">
                  <c:v>-24.925975707246579</c:v>
                </c:pt>
                <c:pt idx="56">
                  <c:v>-24.666780500178948</c:v>
                </c:pt>
                <c:pt idx="57">
                  <c:v>-23.529097764738751</c:v>
                </c:pt>
                <c:pt idx="58">
                  <c:v>-22.901584164045957</c:v>
                </c:pt>
                <c:pt idx="59">
                  <c:v>-23.619879156848693</c:v>
                </c:pt>
                <c:pt idx="60">
                  <c:v>-22.938207143419227</c:v>
                </c:pt>
                <c:pt idx="61">
                  <c:v>-22.773023517763097</c:v>
                </c:pt>
                <c:pt idx="62">
                  <c:v>-22.86873117576048</c:v>
                </c:pt>
                <c:pt idx="63">
                  <c:v>-22.774071398849504</c:v>
                </c:pt>
                <c:pt idx="64">
                  <c:v>-23.460705249976563</c:v>
                </c:pt>
                <c:pt idx="65">
                  <c:v>-23.412020220556915</c:v>
                </c:pt>
                <c:pt idx="66">
                  <c:v>-23.041572458003351</c:v>
                </c:pt>
                <c:pt idx="67">
                  <c:v>-21.350224725972609</c:v>
                </c:pt>
                <c:pt idx="68">
                  <c:v>-21.144975095595832</c:v>
                </c:pt>
                <c:pt idx="69">
                  <c:v>-20.939672156486637</c:v>
                </c:pt>
                <c:pt idx="70">
                  <c:v>-20.578259024806457</c:v>
                </c:pt>
                <c:pt idx="71">
                  <c:v>-20.18969173145355</c:v>
                </c:pt>
                <c:pt idx="72">
                  <c:v>-20.29002657527019</c:v>
                </c:pt>
                <c:pt idx="73">
                  <c:v>-19.825801033702902</c:v>
                </c:pt>
                <c:pt idx="74">
                  <c:v>-20.261413603144991</c:v>
                </c:pt>
                <c:pt idx="75">
                  <c:v>-19.973627800656939</c:v>
                </c:pt>
                <c:pt idx="76">
                  <c:v>-19.432947285885458</c:v>
                </c:pt>
                <c:pt idx="77">
                  <c:v>-19.249523826615686</c:v>
                </c:pt>
                <c:pt idx="78">
                  <c:v>-19.061978452510917</c:v>
                </c:pt>
                <c:pt idx="79">
                  <c:v>-18.543261352283007</c:v>
                </c:pt>
                <c:pt idx="80">
                  <c:v>-17.842674832669207</c:v>
                </c:pt>
                <c:pt idx="81">
                  <c:v>-18.318911178250463</c:v>
                </c:pt>
                <c:pt idx="82">
                  <c:v>-18.627395988540837</c:v>
                </c:pt>
                <c:pt idx="83">
                  <c:v>-18.489973971228256</c:v>
                </c:pt>
                <c:pt idx="84">
                  <c:v>-17.416264621570914</c:v>
                </c:pt>
                <c:pt idx="85">
                  <c:v>-16.186867383651808</c:v>
                </c:pt>
                <c:pt idx="86">
                  <c:v>-15.997830439982689</c:v>
                </c:pt>
                <c:pt idx="87">
                  <c:v>-15.636064092061389</c:v>
                </c:pt>
                <c:pt idx="88">
                  <c:v>-12.908276909162883</c:v>
                </c:pt>
                <c:pt idx="89">
                  <c:v>-10.776228294269</c:v>
                </c:pt>
                <c:pt idx="90">
                  <c:v>-9.3253778879416522</c:v>
                </c:pt>
                <c:pt idx="91">
                  <c:v>-7.0936944838366598</c:v>
                </c:pt>
                <c:pt idx="92">
                  <c:v>-5.5806477180984819</c:v>
                </c:pt>
                <c:pt idx="93">
                  <c:v>-4.0696517174382167</c:v>
                </c:pt>
                <c:pt idx="94">
                  <c:v>-2.5577127110793532</c:v>
                </c:pt>
                <c:pt idx="95">
                  <c:v>-1.465047853378219</c:v>
                </c:pt>
                <c:pt idx="96">
                  <c:v>-0.61422432224943591</c:v>
                </c:pt>
                <c:pt idx="97">
                  <c:v>0.35347579549517555</c:v>
                </c:pt>
                <c:pt idx="98">
                  <c:v>1.0811537366632997</c:v>
                </c:pt>
                <c:pt idx="99">
                  <c:v>1.4326878285759304</c:v>
                </c:pt>
                <c:pt idx="100">
                  <c:v>1.9371224997351026</c:v>
                </c:pt>
                <c:pt idx="101">
                  <c:v>2.1167175784200398</c:v>
                </c:pt>
                <c:pt idx="102">
                  <c:v>1.0370240910936013</c:v>
                </c:pt>
                <c:pt idx="103">
                  <c:v>0.72690638582700573</c:v>
                </c:pt>
                <c:pt idx="104">
                  <c:v>0.84607198689300289</c:v>
                </c:pt>
                <c:pt idx="105">
                  <c:v>0.97503263067501345</c:v>
                </c:pt>
                <c:pt idx="106">
                  <c:v>0.73269554583070418</c:v>
                </c:pt>
                <c:pt idx="107">
                  <c:v>1.4809308331233872</c:v>
                </c:pt>
                <c:pt idx="108">
                  <c:v>1.714828897906</c:v>
                </c:pt>
                <c:pt idx="109">
                  <c:v>2.0767256712285729</c:v>
                </c:pt>
                <c:pt idx="110">
                  <c:v>2.1489734245156749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5DE-5F41-8E68-233F9403FEAB}"/>
            </c:ext>
          </c:extLst>
        </c:ser>
        <c:ser>
          <c:idx val="0"/>
          <c:order val="32"/>
          <c:tx>
            <c:v>median</c:v>
          </c:tx>
          <c:spPr>
            <a:ln w="571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graph!$Y$6:$Y$116</c:f>
              <c:numCache>
                <c:formatCode>General</c:formatCode>
                <c:ptCount val="111"/>
                <c:pt idx="0">
                  <c:v>1.3263242447770118</c:v>
                </c:pt>
                <c:pt idx="1">
                  <c:v>9.6999558923266289E-3</c:v>
                </c:pt>
                <c:pt idx="2">
                  <c:v>-0.15519587042823063</c:v>
                </c:pt>
                <c:pt idx="3">
                  <c:v>0.60056395763556258</c:v>
                </c:pt>
                <c:pt idx="4">
                  <c:v>3.0312910967528098E-2</c:v>
                </c:pt>
                <c:pt idx="5">
                  <c:v>0.13368866600912244</c:v>
                </c:pt>
                <c:pt idx="6">
                  <c:v>0.86301896828858815</c:v>
                </c:pt>
                <c:pt idx="7">
                  <c:v>0.14860643716572652</c:v>
                </c:pt>
                <c:pt idx="8">
                  <c:v>-0.19284835336899672</c:v>
                </c:pt>
                <c:pt idx="9">
                  <c:v>-1.0671598024800215</c:v>
                </c:pt>
                <c:pt idx="10">
                  <c:v>-0.95933787334614018</c:v>
                </c:pt>
                <c:pt idx="11">
                  <c:v>-0.60381490587617936</c:v>
                </c:pt>
                <c:pt idx="12">
                  <c:v>-1.1720825131398445</c:v>
                </c:pt>
                <c:pt idx="13">
                  <c:v>-2.5595653548119857</c:v>
                </c:pt>
                <c:pt idx="14">
                  <c:v>-2.0206306865834378</c:v>
                </c:pt>
                <c:pt idx="15">
                  <c:v>-2.8084331490389367</c:v>
                </c:pt>
                <c:pt idx="16">
                  <c:v>-2.9618595124761842</c:v>
                </c:pt>
                <c:pt idx="17">
                  <c:v>-3.5701475187091871</c:v>
                </c:pt>
                <c:pt idx="18">
                  <c:v>-3.444451448574041</c:v>
                </c:pt>
                <c:pt idx="19">
                  <c:v>-3.7290530062325322</c:v>
                </c:pt>
                <c:pt idx="20">
                  <c:v>-6.2114243966674367</c:v>
                </c:pt>
                <c:pt idx="21">
                  <c:v>-6.5997685114259363</c:v>
                </c:pt>
                <c:pt idx="22">
                  <c:v>-7.3425316232868587</c:v>
                </c:pt>
                <c:pt idx="23">
                  <c:v>-8.253478337057409</c:v>
                </c:pt>
                <c:pt idx="24">
                  <c:v>-9.7685467147908724</c:v>
                </c:pt>
                <c:pt idx="25">
                  <c:v>-10.658622685015064</c:v>
                </c:pt>
                <c:pt idx="26">
                  <c:v>-11.087524746906254</c:v>
                </c:pt>
                <c:pt idx="27">
                  <c:v>-11.64349024302607</c:v>
                </c:pt>
                <c:pt idx="28">
                  <c:v>-11.901352085347387</c:v>
                </c:pt>
                <c:pt idx="29">
                  <c:v>-11.864982099952048</c:v>
                </c:pt>
                <c:pt idx="30">
                  <c:v>-11.25706400005361</c:v>
                </c:pt>
                <c:pt idx="31">
                  <c:v>-10.96608953738443</c:v>
                </c:pt>
                <c:pt idx="32">
                  <c:v>-12.439751019313043</c:v>
                </c:pt>
                <c:pt idx="33">
                  <c:v>-13.00415858567322</c:v>
                </c:pt>
                <c:pt idx="34">
                  <c:v>-12.890014684949518</c:v>
                </c:pt>
                <c:pt idx="35">
                  <c:v>-13.131951610750155</c:v>
                </c:pt>
                <c:pt idx="36">
                  <c:v>-13.782488783265526</c:v>
                </c:pt>
                <c:pt idx="37">
                  <c:v>-13.543350626799816</c:v>
                </c:pt>
                <c:pt idx="38">
                  <c:v>-15.9885095314163</c:v>
                </c:pt>
                <c:pt idx="39">
                  <c:v>-17.64235482700051</c:v>
                </c:pt>
                <c:pt idx="40">
                  <c:v>-17.250492741760066</c:v>
                </c:pt>
                <c:pt idx="41">
                  <c:v>-17.573678502528971</c:v>
                </c:pt>
                <c:pt idx="42">
                  <c:v>-17.906759108017667</c:v>
                </c:pt>
                <c:pt idx="43">
                  <c:v>-17.290164220726126</c:v>
                </c:pt>
                <c:pt idx="44">
                  <c:v>-18.243499301510347</c:v>
                </c:pt>
                <c:pt idx="45">
                  <c:v>-17.974264911353771</c:v>
                </c:pt>
                <c:pt idx="46">
                  <c:v>-18.349995512046672</c:v>
                </c:pt>
                <c:pt idx="47">
                  <c:v>-17.573661059956979</c:v>
                </c:pt>
                <c:pt idx="48">
                  <c:v>-17.481810149538042</c:v>
                </c:pt>
                <c:pt idx="49">
                  <c:v>-18.226349586308732</c:v>
                </c:pt>
                <c:pt idx="50">
                  <c:v>-17.264239013867684</c:v>
                </c:pt>
                <c:pt idx="51">
                  <c:v>-18.485387328886603</c:v>
                </c:pt>
                <c:pt idx="52">
                  <c:v>-17.476272629463434</c:v>
                </c:pt>
                <c:pt idx="53">
                  <c:v>-16.499338833995829</c:v>
                </c:pt>
                <c:pt idx="54">
                  <c:v>-16.402656821438491</c:v>
                </c:pt>
                <c:pt idx="55">
                  <c:v>-15.714255484035144</c:v>
                </c:pt>
                <c:pt idx="56">
                  <c:v>-15.931661819110202</c:v>
                </c:pt>
                <c:pt idx="57">
                  <c:v>-16.781326857317001</c:v>
                </c:pt>
                <c:pt idx="58">
                  <c:v>-17.12368921146621</c:v>
                </c:pt>
                <c:pt idx="59">
                  <c:v>-16.698837050841455</c:v>
                </c:pt>
                <c:pt idx="60">
                  <c:v>-16.993289847016747</c:v>
                </c:pt>
                <c:pt idx="61">
                  <c:v>-17.28410261587139</c:v>
                </c:pt>
                <c:pt idx="62">
                  <c:v>-17.953653672719792</c:v>
                </c:pt>
                <c:pt idx="63">
                  <c:v>-17.818932771394177</c:v>
                </c:pt>
                <c:pt idx="64">
                  <c:v>-17.888136200474158</c:v>
                </c:pt>
                <c:pt idx="65">
                  <c:v>-17.050453746328454</c:v>
                </c:pt>
                <c:pt idx="66">
                  <c:v>-17.530466803237275</c:v>
                </c:pt>
                <c:pt idx="67">
                  <c:v>-16.743719955027309</c:v>
                </c:pt>
                <c:pt idx="68">
                  <c:v>-15.462637271345637</c:v>
                </c:pt>
                <c:pt idx="69">
                  <c:v>-15.507988836391364</c:v>
                </c:pt>
                <c:pt idx="70">
                  <c:v>-15.195521194980511</c:v>
                </c:pt>
                <c:pt idx="71">
                  <c:v>-15.166313178732722</c:v>
                </c:pt>
                <c:pt idx="72">
                  <c:v>-14.821231936882468</c:v>
                </c:pt>
                <c:pt idx="73">
                  <c:v>-13.903026471878697</c:v>
                </c:pt>
                <c:pt idx="74">
                  <c:v>-13.411271793972723</c:v>
                </c:pt>
                <c:pt idx="75">
                  <c:v>-13.829996340963497</c:v>
                </c:pt>
                <c:pt idx="76">
                  <c:v>-13.617897913501004</c:v>
                </c:pt>
                <c:pt idx="77">
                  <c:v>-12.305039861153947</c:v>
                </c:pt>
                <c:pt idx="78">
                  <c:v>-12.026358973802012</c:v>
                </c:pt>
                <c:pt idx="79">
                  <c:v>-10.60440608348566</c:v>
                </c:pt>
                <c:pt idx="80">
                  <c:v>-11.101728099392361</c:v>
                </c:pt>
                <c:pt idx="81">
                  <c:v>-10.720842221048041</c:v>
                </c:pt>
                <c:pt idx="82">
                  <c:v>-9.945972871661926</c:v>
                </c:pt>
                <c:pt idx="83">
                  <c:v>-9.3402952404031812</c:v>
                </c:pt>
                <c:pt idx="84">
                  <c:v>-9.5798291617119222</c:v>
                </c:pt>
                <c:pt idx="85">
                  <c:v>-7.4256476965903078</c:v>
                </c:pt>
                <c:pt idx="86">
                  <c:v>-6.3032335107860877</c:v>
                </c:pt>
                <c:pt idx="87">
                  <c:v>-7.0418485410462281</c:v>
                </c:pt>
                <c:pt idx="88">
                  <c:v>-7.3236426938393429</c:v>
                </c:pt>
                <c:pt idx="89">
                  <c:v>-6.5857542997159388</c:v>
                </c:pt>
                <c:pt idx="90">
                  <c:v>-6.6710652458460196</c:v>
                </c:pt>
                <c:pt idx="91">
                  <c:v>-6.5739397910200585</c:v>
                </c:pt>
                <c:pt idx="92">
                  <c:v>-5.5806477180984819</c:v>
                </c:pt>
                <c:pt idx="93">
                  <c:v>-4.2377632665416165</c:v>
                </c:pt>
                <c:pt idx="94">
                  <c:v>-4.3831219638300469</c:v>
                </c:pt>
                <c:pt idx="95">
                  <c:v>-4.593751294746828</c:v>
                </c:pt>
                <c:pt idx="96">
                  <c:v>-3.2057225907166704</c:v>
                </c:pt>
                <c:pt idx="97">
                  <c:v>-3.1480316474437053</c:v>
                </c:pt>
                <c:pt idx="98">
                  <c:v>-2.1569273734353436</c:v>
                </c:pt>
                <c:pt idx="99">
                  <c:v>-1.7733466730250353</c:v>
                </c:pt>
                <c:pt idx="100">
                  <c:v>-1.8670218019659783</c:v>
                </c:pt>
                <c:pt idx="101">
                  <c:v>-1.1886518583921521</c:v>
                </c:pt>
                <c:pt idx="102">
                  <c:v>-0.32545579653639783</c:v>
                </c:pt>
                <c:pt idx="103">
                  <c:v>0.1346411352622259</c:v>
                </c:pt>
                <c:pt idx="104">
                  <c:v>-0.10982020138416429</c:v>
                </c:pt>
                <c:pt idx="105">
                  <c:v>0.22517541077077988</c:v>
                </c:pt>
                <c:pt idx="106">
                  <c:v>0.27856242483183496</c:v>
                </c:pt>
                <c:pt idx="107">
                  <c:v>0.70278938794348655</c:v>
                </c:pt>
                <c:pt idx="108">
                  <c:v>1.5015681018672165</c:v>
                </c:pt>
                <c:pt idx="109">
                  <c:v>2.0767256712285729</c:v>
                </c:pt>
                <c:pt idx="110">
                  <c:v>2.1489734245156749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33"/>
          <c:tx>
            <c:v>CO2 pulse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graph!$W$16:$W$56</c:f>
              <c:numCache>
                <c:formatCode>General</c:formatCode>
                <c:ptCount val="41"/>
                <c:pt idx="0">
                  <c:v>-45</c:v>
                </c:pt>
                <c:pt idx="1">
                  <c:v>-45</c:v>
                </c:pt>
                <c:pt idx="2">
                  <c:v>-45</c:v>
                </c:pt>
                <c:pt idx="3">
                  <c:v>-45</c:v>
                </c:pt>
                <c:pt idx="4">
                  <c:v>-45</c:v>
                </c:pt>
                <c:pt idx="5">
                  <c:v>-45</c:v>
                </c:pt>
                <c:pt idx="6">
                  <c:v>-45</c:v>
                </c:pt>
                <c:pt idx="7">
                  <c:v>-45</c:v>
                </c:pt>
                <c:pt idx="8">
                  <c:v>-45</c:v>
                </c:pt>
                <c:pt idx="9">
                  <c:v>-45</c:v>
                </c:pt>
                <c:pt idx="10">
                  <c:v>-45</c:v>
                </c:pt>
                <c:pt idx="11">
                  <c:v>-45</c:v>
                </c:pt>
                <c:pt idx="12">
                  <c:v>-45</c:v>
                </c:pt>
                <c:pt idx="13">
                  <c:v>-45</c:v>
                </c:pt>
                <c:pt idx="14">
                  <c:v>-45</c:v>
                </c:pt>
                <c:pt idx="15">
                  <c:v>-45</c:v>
                </c:pt>
                <c:pt idx="16">
                  <c:v>-45</c:v>
                </c:pt>
                <c:pt idx="17">
                  <c:v>-45</c:v>
                </c:pt>
                <c:pt idx="18">
                  <c:v>-45</c:v>
                </c:pt>
                <c:pt idx="19">
                  <c:v>-45</c:v>
                </c:pt>
                <c:pt idx="20">
                  <c:v>-45</c:v>
                </c:pt>
                <c:pt idx="21">
                  <c:v>-45</c:v>
                </c:pt>
                <c:pt idx="22">
                  <c:v>-45</c:v>
                </c:pt>
                <c:pt idx="23">
                  <c:v>-45</c:v>
                </c:pt>
                <c:pt idx="24">
                  <c:v>-45</c:v>
                </c:pt>
                <c:pt idx="25">
                  <c:v>-45</c:v>
                </c:pt>
                <c:pt idx="26">
                  <c:v>-45</c:v>
                </c:pt>
                <c:pt idx="27">
                  <c:v>-45</c:v>
                </c:pt>
                <c:pt idx="28">
                  <c:v>-45</c:v>
                </c:pt>
                <c:pt idx="29">
                  <c:v>-45</c:v>
                </c:pt>
                <c:pt idx="30">
                  <c:v>-45</c:v>
                </c:pt>
                <c:pt idx="31">
                  <c:v>-45</c:v>
                </c:pt>
                <c:pt idx="32">
                  <c:v>-45</c:v>
                </c:pt>
                <c:pt idx="33">
                  <c:v>-45</c:v>
                </c:pt>
                <c:pt idx="34">
                  <c:v>-45</c:v>
                </c:pt>
                <c:pt idx="35">
                  <c:v>-45</c:v>
                </c:pt>
                <c:pt idx="36">
                  <c:v>-45</c:v>
                </c:pt>
                <c:pt idx="37">
                  <c:v>-45</c:v>
                </c:pt>
                <c:pt idx="38">
                  <c:v>-45</c:v>
                </c:pt>
                <c:pt idx="39">
                  <c:v>-45</c:v>
                </c:pt>
                <c:pt idx="40">
                  <c:v>-45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7320272"/>
        <c:axId val="-817312288"/>
      </c:scatterChart>
      <c:valAx>
        <c:axId val="-817320272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817312288"/>
        <c:crossesAt val="-50"/>
        <c:crossBetween val="midCat"/>
        <c:majorUnit val="5"/>
      </c:valAx>
      <c:valAx>
        <c:axId val="-817312288"/>
        <c:scaling>
          <c:orientation val="minMax"/>
          <c:max val="80"/>
          <c:min val="-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81732027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'6551'!$L$1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'6551'!$A$2:$A$141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'6551'!$M$2:$M$177</c:f>
              <c:numCache>
                <c:formatCode>0.00</c:formatCode>
                <c:ptCount val="176"/>
                <c:pt idx="4">
                  <c:v>1.4504660793739599</c:v>
                </c:pt>
                <c:pt idx="5">
                  <c:v>1.3976475478986115</c:v>
                </c:pt>
                <c:pt idx="6">
                  <c:v>1.4074277788723542</c:v>
                </c:pt>
                <c:pt idx="7">
                  <c:v>1.4481062838495538</c:v>
                </c:pt>
                <c:pt idx="8">
                  <c:v>1.4015438616772957</c:v>
                </c:pt>
                <c:pt idx="9">
                  <c:v>1.3978389366708632</c:v>
                </c:pt>
                <c:pt idx="10">
                  <c:v>1.3798610174149435</c:v>
                </c:pt>
                <c:pt idx="11">
                  <c:v>1.4110737773100621</c:v>
                </c:pt>
                <c:pt idx="12">
                  <c:v>1.3626809490295504</c:v>
                </c:pt>
                <c:pt idx="13">
                  <c:v>1.3195296346817758</c:v>
                </c:pt>
                <c:pt idx="14">
                  <c:v>1.3572794097023373</c:v>
                </c:pt>
                <c:pt idx="15">
                  <c:v>1.3526864583169871</c:v>
                </c:pt>
                <c:pt idx="16">
                  <c:v>1.3157135371823194</c:v>
                </c:pt>
                <c:pt idx="17">
                  <c:v>1.3248822420117066</c:v>
                </c:pt>
                <c:pt idx="18">
                  <c:v>1.3140500863643609</c:v>
                </c:pt>
                <c:pt idx="19">
                  <c:v>1.2925916440173213</c:v>
                </c:pt>
                <c:pt idx="20">
                  <c:v>1.3215605688903169</c:v>
                </c:pt>
                <c:pt idx="21">
                  <c:v>1.2730759548583286</c:v>
                </c:pt>
                <c:pt idx="22">
                  <c:v>1.3189999461331352</c:v>
                </c:pt>
                <c:pt idx="23">
                  <c:v>1.3109303974016462</c:v>
                </c:pt>
                <c:pt idx="24">
                  <c:v>1.3068927812681617</c:v>
                </c:pt>
                <c:pt idx="25">
                  <c:v>1.2891235823274609</c:v>
                </c:pt>
                <c:pt idx="26">
                  <c:v>1.2953558618473131</c:v>
                </c:pt>
                <c:pt idx="27">
                  <c:v>1.3402259751310377</c:v>
                </c:pt>
                <c:pt idx="28">
                  <c:v>1.3113027883628956</c:v>
                </c:pt>
                <c:pt idx="29">
                  <c:v>1.3269512322671688</c:v>
                </c:pt>
                <c:pt idx="30">
                  <c:v>1.3083468586832756</c:v>
                </c:pt>
                <c:pt idx="31">
                  <c:v>1.2773632670170643</c:v>
                </c:pt>
                <c:pt idx="32">
                  <c:v>1.3308362370000775</c:v>
                </c:pt>
                <c:pt idx="33">
                  <c:v>1.3033349041136864</c:v>
                </c:pt>
                <c:pt idx="34">
                  <c:v>1.2775656704271288</c:v>
                </c:pt>
                <c:pt idx="35">
                  <c:v>1.233189226075152</c:v>
                </c:pt>
                <c:pt idx="36">
                  <c:v>1.2684003382585953</c:v>
                </c:pt>
                <c:pt idx="37">
                  <c:v>1.2639486902147612</c:v>
                </c:pt>
                <c:pt idx="38">
                  <c:v>1.2500027992944742</c:v>
                </c:pt>
                <c:pt idx="39">
                  <c:v>1.2670990669223232</c:v>
                </c:pt>
                <c:pt idx="40">
                  <c:v>1.2468390097383188</c:v>
                </c:pt>
                <c:pt idx="41">
                  <c:v>1.2481470047356067</c:v>
                </c:pt>
                <c:pt idx="42">
                  <c:v>1.2493806038192412</c:v>
                </c:pt>
                <c:pt idx="43">
                  <c:v>1.2574079711762263</c:v>
                </c:pt>
                <c:pt idx="44">
                  <c:v>1.2624184260818505</c:v>
                </c:pt>
                <c:pt idx="45">
                  <c:v>1.3168477106787635</c:v>
                </c:pt>
                <c:pt idx="46">
                  <c:v>1.3445449143174271</c:v>
                </c:pt>
                <c:pt idx="47">
                  <c:v>1.4061728040919956</c:v>
                </c:pt>
                <c:pt idx="48">
                  <c:v>1.4903799040695276</c:v>
                </c:pt>
                <c:pt idx="49">
                  <c:v>1.5713271557398407</c:v>
                </c:pt>
                <c:pt idx="50">
                  <c:v>1.6611840620163054</c:v>
                </c:pt>
                <c:pt idx="51">
                  <c:v>1.731176980407781</c:v>
                </c:pt>
                <c:pt idx="52">
                  <c:v>1.7958021053627387</c:v>
                </c:pt>
                <c:pt idx="53">
                  <c:v>1.8521510776455354</c:v>
                </c:pt>
                <c:pt idx="54">
                  <c:v>1.8775558606944542</c:v>
                </c:pt>
                <c:pt idx="55">
                  <c:v>1.8843758093327172</c:v>
                </c:pt>
                <c:pt idx="56">
                  <c:v>1.9686712042851677</c:v>
                </c:pt>
                <c:pt idx="57">
                  <c:v>2.0058091657482615</c:v>
                </c:pt>
                <c:pt idx="58">
                  <c:v>2.0098007533133035</c:v>
                </c:pt>
                <c:pt idx="59">
                  <c:v>1.9659916946983873</c:v>
                </c:pt>
                <c:pt idx="60">
                  <c:v>1.9564319914280395</c:v>
                </c:pt>
                <c:pt idx="61">
                  <c:v>2.0290664973533508</c:v>
                </c:pt>
                <c:pt idx="62">
                  <c:v>2.0228093391464768</c:v>
                </c:pt>
                <c:pt idx="63">
                  <c:v>1.9933080187282552</c:v>
                </c:pt>
                <c:pt idx="64">
                  <c:v>2.0278404326345107</c:v>
                </c:pt>
                <c:pt idx="65">
                  <c:v>2.0391062076173423</c:v>
                </c:pt>
                <c:pt idx="66">
                  <c:v>2.0051221460249771</c:v>
                </c:pt>
                <c:pt idx="67">
                  <c:v>1.9761060703483233</c:v>
                </c:pt>
                <c:pt idx="68">
                  <c:v>1.9503575008590734</c:v>
                </c:pt>
                <c:pt idx="69">
                  <c:v>1.9828922659429278</c:v>
                </c:pt>
                <c:pt idx="70">
                  <c:v>1.9570727528227405</c:v>
                </c:pt>
                <c:pt idx="71">
                  <c:v>1.9174373053662706</c:v>
                </c:pt>
                <c:pt idx="72">
                  <c:v>1.9577216789342646</c:v>
                </c:pt>
                <c:pt idx="73">
                  <c:v>1.9752853642844319</c:v>
                </c:pt>
                <c:pt idx="74">
                  <c:v>1.9626260408222869</c:v>
                </c:pt>
                <c:pt idx="75">
                  <c:v>1.9740242361000249</c:v>
                </c:pt>
                <c:pt idx="76">
                  <c:v>1.9414663841841184</c:v>
                </c:pt>
                <c:pt idx="77">
                  <c:v>1.9231591928482434</c:v>
                </c:pt>
                <c:pt idx="78">
                  <c:v>1.8890775277516114</c:v>
                </c:pt>
                <c:pt idx="79">
                  <c:v>1.8647367199278306</c:v>
                </c:pt>
                <c:pt idx="80">
                  <c:v>1.858404711717998</c:v>
                </c:pt>
                <c:pt idx="81">
                  <c:v>1.7976001126212839</c:v>
                </c:pt>
                <c:pt idx="82">
                  <c:v>1.8046340057658925</c:v>
                </c:pt>
                <c:pt idx="83">
                  <c:v>1.7953784992987045</c:v>
                </c:pt>
                <c:pt idx="84">
                  <c:v>1.7994848253239919</c:v>
                </c:pt>
                <c:pt idx="85">
                  <c:v>1.7751289287355707</c:v>
                </c:pt>
                <c:pt idx="86">
                  <c:v>1.7187733610324887</c:v>
                </c:pt>
                <c:pt idx="87">
                  <c:v>1.7225750640098083</c:v>
                </c:pt>
                <c:pt idx="88">
                  <c:v>1.7329560011267799</c:v>
                </c:pt>
                <c:pt idx="89">
                  <c:v>1.7041641359642561</c:v>
                </c:pt>
                <c:pt idx="90">
                  <c:v>1.6946026748004857</c:v>
                </c:pt>
                <c:pt idx="91">
                  <c:v>1.6559229733598126</c:v>
                </c:pt>
                <c:pt idx="92">
                  <c:v>1.6926508724179401</c:v>
                </c:pt>
                <c:pt idx="93">
                  <c:v>1.7257189975619898</c:v>
                </c:pt>
                <c:pt idx="94">
                  <c:v>1.6627827204194749</c:v>
                </c:pt>
                <c:pt idx="95">
                  <c:v>1.6345379103942457</c:v>
                </c:pt>
                <c:pt idx="96">
                  <c:v>1.6032378530037807</c:v>
                </c:pt>
                <c:pt idx="97">
                  <c:v>1.5751405184974903</c:v>
                </c:pt>
                <c:pt idx="98">
                  <c:v>1.5644697167326196</c:v>
                </c:pt>
                <c:pt idx="99">
                  <c:v>1.4921489557544705</c:v>
                </c:pt>
                <c:pt idx="100">
                  <c:v>1.4614568979951537</c:v>
                </c:pt>
                <c:pt idx="101">
                  <c:v>1.4372965769238242</c:v>
                </c:pt>
                <c:pt idx="102">
                  <c:v>1.4150605437336297</c:v>
                </c:pt>
                <c:pt idx="103">
                  <c:v>1.374920903292647</c:v>
                </c:pt>
                <c:pt idx="104">
                  <c:v>1.3193562737279045</c:v>
                </c:pt>
                <c:pt idx="105">
                  <c:v>1.2625815401390621</c:v>
                </c:pt>
                <c:pt idx="106">
                  <c:v>1.2317427221132382</c:v>
                </c:pt>
                <c:pt idx="107">
                  <c:v>1.1578550245461541</c:v>
                </c:pt>
                <c:pt idx="108">
                  <c:v>1.1721986808204119</c:v>
                </c:pt>
                <c:pt idx="109">
                  <c:v>1.2134954141173409</c:v>
                </c:pt>
                <c:pt idx="110">
                  <c:v>1.2492570624742851</c:v>
                </c:pt>
                <c:pt idx="111">
                  <c:v>1.2810415164163615</c:v>
                </c:pt>
                <c:pt idx="112">
                  <c:v>1.3107678329769334</c:v>
                </c:pt>
                <c:pt idx="113">
                  <c:v>1.3433269535026373</c:v>
                </c:pt>
                <c:pt idx="114">
                  <c:v>1.3692132219801021</c:v>
                </c:pt>
                <c:pt idx="115">
                  <c:v>1.3907756794207637</c:v>
                </c:pt>
                <c:pt idx="116">
                  <c:v>1.3957524400883474</c:v>
                </c:pt>
                <c:pt idx="117">
                  <c:v>1.3832064132297117</c:v>
                </c:pt>
                <c:pt idx="118">
                  <c:v>1.4204776414657727</c:v>
                </c:pt>
                <c:pt idx="119">
                  <c:v>1.4046622725468101</c:v>
                </c:pt>
                <c:pt idx="120">
                  <c:v>1.3916696732627041</c:v>
                </c:pt>
                <c:pt idx="121">
                  <c:v>1.431663457428876</c:v>
                </c:pt>
                <c:pt idx="122">
                  <c:v>1.3997437731256279</c:v>
                </c:pt>
                <c:pt idx="123">
                  <c:v>1.3833861966078205</c:v>
                </c:pt>
                <c:pt idx="124">
                  <c:v>1.3635498860572892</c:v>
                </c:pt>
                <c:pt idx="125">
                  <c:v>1.3600994302433225</c:v>
                </c:pt>
                <c:pt idx="126">
                  <c:v>1.3197876685226704</c:v>
                </c:pt>
                <c:pt idx="127">
                  <c:v>1.3221395297267919</c:v>
                </c:pt>
                <c:pt idx="128">
                  <c:v>1.3191549434846439</c:v>
                </c:pt>
                <c:pt idx="129">
                  <c:v>1.3061083608367492</c:v>
                </c:pt>
                <c:pt idx="130">
                  <c:v>1.286056054764342</c:v>
                </c:pt>
                <c:pt idx="131">
                  <c:v>1.3129505753503967</c:v>
                </c:pt>
                <c:pt idx="132">
                  <c:v>1.3114826362476071</c:v>
                </c:pt>
                <c:pt idx="133">
                  <c:v>1.2819016124335114</c:v>
                </c:pt>
                <c:pt idx="134">
                  <c:v>1.2851869158821108</c:v>
                </c:pt>
                <c:pt idx="135">
                  <c:v>1.3268774589530572</c:v>
                </c:pt>
                <c:pt idx="136">
                  <c:v>1.3286692721294677</c:v>
                </c:pt>
                <c:pt idx="137">
                  <c:v>1.3149298615690199</c:v>
                </c:pt>
                <c:pt idx="138">
                  <c:v>1.2843908032250633</c:v>
                </c:pt>
                <c:pt idx="139">
                  <c:v>1.2851804397517723</c:v>
                </c:pt>
                <c:pt idx="140">
                  <c:v>1.2599030526991921</c:v>
                </c:pt>
                <c:pt idx="141">
                  <c:v>1.2543023904953821</c:v>
                </c:pt>
                <c:pt idx="142">
                  <c:v>1.2950641416243636</c:v>
                </c:pt>
                <c:pt idx="143">
                  <c:v>1.2753575948915659</c:v>
                </c:pt>
                <c:pt idx="144">
                  <c:v>1.2801328698011734</c:v>
                </c:pt>
                <c:pt idx="145">
                  <c:v>1.2982490693759376</c:v>
                </c:pt>
                <c:pt idx="146">
                  <c:v>1.270260294659753</c:v>
                </c:pt>
                <c:pt idx="147">
                  <c:v>1.2693897270761787</c:v>
                </c:pt>
                <c:pt idx="148">
                  <c:v>1.2583475613497401</c:v>
                </c:pt>
                <c:pt idx="149">
                  <c:v>1.239486914423753</c:v>
                </c:pt>
                <c:pt idx="150">
                  <c:v>1.2199457034105745</c:v>
                </c:pt>
                <c:pt idx="151">
                  <c:v>1.2116938199879383</c:v>
                </c:pt>
                <c:pt idx="152">
                  <c:v>1.1869836781542169</c:v>
                </c:pt>
                <c:pt idx="153">
                  <c:v>1.1937638156678547</c:v>
                </c:pt>
                <c:pt idx="154">
                  <c:v>1.200995911858612</c:v>
                </c:pt>
                <c:pt idx="155">
                  <c:v>1.2181380744998642</c:v>
                </c:pt>
                <c:pt idx="156">
                  <c:v>1.2109662770855254</c:v>
                </c:pt>
                <c:pt idx="157">
                  <c:v>1.2135309647178611</c:v>
                </c:pt>
                <c:pt idx="158">
                  <c:v>1.1921785693312492</c:v>
                </c:pt>
                <c:pt idx="159">
                  <c:v>1.2052454022388126</c:v>
                </c:pt>
                <c:pt idx="160">
                  <c:v>1.2167050935767934</c:v>
                </c:pt>
                <c:pt idx="161">
                  <c:v>1.1996670371089446</c:v>
                </c:pt>
                <c:pt idx="162">
                  <c:v>1.1829188305218588</c:v>
                </c:pt>
                <c:pt idx="163">
                  <c:v>1.1730546469348464</c:v>
                </c:pt>
                <c:pt idx="164">
                  <c:v>1.1675496276177095</c:v>
                </c:pt>
                <c:pt idx="165">
                  <c:v>1.1501284163832917</c:v>
                </c:pt>
                <c:pt idx="166">
                  <c:v>1.1809741811605075</c:v>
                </c:pt>
                <c:pt idx="167">
                  <c:v>1.1891879902642559</c:v>
                </c:pt>
                <c:pt idx="168">
                  <c:v>1.1825782825034714</c:v>
                </c:pt>
                <c:pt idx="169">
                  <c:v>1.1999969395356325</c:v>
                </c:pt>
                <c:pt idx="170">
                  <c:v>1.1941330938292496</c:v>
                </c:pt>
                <c:pt idx="171">
                  <c:v>1.1990685823782494</c:v>
                </c:pt>
                <c:pt idx="172">
                  <c:v>1.2163859470515095</c:v>
                </c:pt>
                <c:pt idx="173">
                  <c:v>1.1974891023791725</c:v>
                </c:pt>
                <c:pt idx="174">
                  <c:v>1.1905634618394716</c:v>
                </c:pt>
                <c:pt idx="175">
                  <c:v>1.1869825463399424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4829040"/>
        <c:axId val="-434634576"/>
      </c:scatterChart>
      <c:valAx>
        <c:axId val="-43482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4634576"/>
        <c:crossesAt val="0"/>
        <c:crossBetween val="midCat"/>
        <c:majorUnit val="10"/>
      </c:valAx>
      <c:valAx>
        <c:axId val="-43463457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48290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'6555'!$L$1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'6555'!$A$2:$A$141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'6555'!$L$2:$L$141</c:f>
              <c:numCache>
                <c:formatCode>0.00</c:formatCode>
                <c:ptCount val="140"/>
                <c:pt idx="0">
                  <c:v>1.5647237832311331</c:v>
                </c:pt>
                <c:pt idx="1">
                  <c:v>1.5505625299238559</c:v>
                </c:pt>
                <c:pt idx="2">
                  <c:v>1.6856452605155872</c:v>
                </c:pt>
                <c:pt idx="3">
                  <c:v>1.7799029304479936</c:v>
                </c:pt>
                <c:pt idx="4">
                  <c:v>1.8997563758756371</c:v>
                </c:pt>
                <c:pt idx="5">
                  <c:v>1.9554198886133736</c:v>
                </c:pt>
                <c:pt idx="6">
                  <c:v>2.129640660273791</c:v>
                </c:pt>
                <c:pt idx="7">
                  <c:v>2.178198470882418</c:v>
                </c:pt>
                <c:pt idx="8">
                  <c:v>2.3103441251906225</c:v>
                </c:pt>
                <c:pt idx="9">
                  <c:v>2.3892714087458469</c:v>
                </c:pt>
                <c:pt idx="10">
                  <c:v>2.5720113204137571</c:v>
                </c:pt>
                <c:pt idx="11">
                  <c:v>2.6591145838469421</c:v>
                </c:pt>
                <c:pt idx="12">
                  <c:v>2.765007359225363</c:v>
                </c:pt>
                <c:pt idx="13">
                  <c:v>2.7753039968824158</c:v>
                </c:pt>
                <c:pt idx="14">
                  <c:v>2.9780754267885854</c:v>
                </c:pt>
                <c:pt idx="15">
                  <c:v>3.0628763166426403</c:v>
                </c:pt>
                <c:pt idx="16">
                  <c:v>3.2969991463540129</c:v>
                </c:pt>
                <c:pt idx="17">
                  <c:v>3.2695183182520355</c:v>
                </c:pt>
                <c:pt idx="18">
                  <c:v>3.3992004883491282</c:v>
                </c:pt>
                <c:pt idx="19">
                  <c:v>3.3527026961054034</c:v>
                </c:pt>
                <c:pt idx="20">
                  <c:v>3.4477227196069933</c:v>
                </c:pt>
                <c:pt idx="21">
                  <c:v>3.2729688022009298</c:v>
                </c:pt>
                <c:pt idx="22">
                  <c:v>3.4330925494123479</c:v>
                </c:pt>
                <c:pt idx="23">
                  <c:v>3.3475050503958887</c:v>
                </c:pt>
                <c:pt idx="24">
                  <c:v>3.4325871802563399</c:v>
                </c:pt>
                <c:pt idx="25">
                  <c:v>3.4468271763796783</c:v>
                </c:pt>
                <c:pt idx="26">
                  <c:v>3.5441744747586617</c:v>
                </c:pt>
                <c:pt idx="27">
                  <c:v>3.4965443737069291</c:v>
                </c:pt>
                <c:pt idx="28">
                  <c:v>3.4870994834142217</c:v>
                </c:pt>
                <c:pt idx="29">
                  <c:v>3.4924988413835965</c:v>
                </c:pt>
                <c:pt idx="30">
                  <c:v>3.410566199546218</c:v>
                </c:pt>
                <c:pt idx="31">
                  <c:v>3.339172026215417</c:v>
                </c:pt>
                <c:pt idx="32">
                  <c:v>3.2743922162811097</c:v>
                </c:pt>
                <c:pt idx="33">
                  <c:v>3.4085355079071902</c:v>
                </c:pt>
                <c:pt idx="34">
                  <c:v>3.433726147927985</c:v>
                </c:pt>
                <c:pt idx="35">
                  <c:v>3.4313147159469657</c:v>
                </c:pt>
                <c:pt idx="36">
                  <c:v>3.3230250364541538</c:v>
                </c:pt>
                <c:pt idx="37">
                  <c:v>3.3826333886209872</c:v>
                </c:pt>
                <c:pt idx="38">
                  <c:v>3.4063854503012334</c:v>
                </c:pt>
                <c:pt idx="39">
                  <c:v>3.3009346077787676</c:v>
                </c:pt>
                <c:pt idx="40">
                  <c:v>3.3019298206622159</c:v>
                </c:pt>
                <c:pt idx="41">
                  <c:v>3.117604146420466</c:v>
                </c:pt>
                <c:pt idx="42">
                  <c:v>3.2343380477131833</c:v>
                </c:pt>
                <c:pt idx="43">
                  <c:v>3.0173561167766687</c:v>
                </c:pt>
                <c:pt idx="44">
                  <c:v>3.1526942545311085</c:v>
                </c:pt>
                <c:pt idx="45">
                  <c:v>3.0126101316365128</c:v>
                </c:pt>
                <c:pt idx="46">
                  <c:v>3.0761251590101346</c:v>
                </c:pt>
                <c:pt idx="47">
                  <c:v>3.0158963139956656</c:v>
                </c:pt>
                <c:pt idx="48">
                  <c:v>3.0487215708725173</c:v>
                </c:pt>
                <c:pt idx="49">
                  <c:v>2.9462113945327748</c:v>
                </c:pt>
                <c:pt idx="50">
                  <c:v>2.9807441244241373</c:v>
                </c:pt>
                <c:pt idx="51">
                  <c:v>2.9466705589779956</c:v>
                </c:pt>
                <c:pt idx="52">
                  <c:v>2.930629377747092</c:v>
                </c:pt>
                <c:pt idx="53">
                  <c:v>2.9608747756214018</c:v>
                </c:pt>
                <c:pt idx="54">
                  <c:v>2.8583814959435117</c:v>
                </c:pt>
                <c:pt idx="55">
                  <c:v>2.8914049620263547</c:v>
                </c:pt>
                <c:pt idx="56">
                  <c:v>2.8357246442037876</c:v>
                </c:pt>
                <c:pt idx="57">
                  <c:v>2.9706438514834268</c:v>
                </c:pt>
                <c:pt idx="58">
                  <c:v>2.8022170260893544</c:v>
                </c:pt>
                <c:pt idx="59">
                  <c:v>2.7660246426163972</c:v>
                </c:pt>
                <c:pt idx="60">
                  <c:v>2.7657899373055956</c:v>
                </c:pt>
                <c:pt idx="61">
                  <c:v>2.7678297249672639</c:v>
                </c:pt>
                <c:pt idx="62">
                  <c:v>2.746757322068849</c:v>
                </c:pt>
                <c:pt idx="63">
                  <c:v>2.7222585976134277</c:v>
                </c:pt>
                <c:pt idx="64">
                  <c:v>2.657355864811159</c:v>
                </c:pt>
                <c:pt idx="65">
                  <c:v>2.7205354742906844</c:v>
                </c:pt>
                <c:pt idx="66">
                  <c:v>2.6620302113326382</c:v>
                </c:pt>
                <c:pt idx="67">
                  <c:v>2.6630863064885575</c:v>
                </c:pt>
                <c:pt idx="68">
                  <c:v>2.6204038259964801</c:v>
                </c:pt>
                <c:pt idx="69">
                  <c:v>2.6243382799480117</c:v>
                </c:pt>
                <c:pt idx="70">
                  <c:v>2.5749638213235873</c:v>
                </c:pt>
                <c:pt idx="71">
                  <c:v>2.5567814926128722</c:v>
                </c:pt>
                <c:pt idx="72">
                  <c:v>2.6106861860437682</c:v>
                </c:pt>
                <c:pt idx="73">
                  <c:v>2.4546270520195654</c:v>
                </c:pt>
                <c:pt idx="74">
                  <c:v>2.569471634537138</c:v>
                </c:pt>
                <c:pt idx="75">
                  <c:v>2.495958257412616</c:v>
                </c:pt>
                <c:pt idx="76">
                  <c:v>2.5203056045261762</c:v>
                </c:pt>
                <c:pt idx="77">
                  <c:v>2.452898366845611</c:v>
                </c:pt>
                <c:pt idx="78">
                  <c:v>2.4788230203015047</c:v>
                </c:pt>
                <c:pt idx="79">
                  <c:v>2.4341886505301789</c:v>
                </c:pt>
                <c:pt idx="80">
                  <c:v>2.4797228732736545</c:v>
                </c:pt>
                <c:pt idx="81">
                  <c:v>2.3748127021964924</c:v>
                </c:pt>
                <c:pt idx="82">
                  <c:v>2.317905748438462</c:v>
                </c:pt>
                <c:pt idx="83">
                  <c:v>2.3066192565476977</c:v>
                </c:pt>
                <c:pt idx="84">
                  <c:v>2.3563264751568651</c:v>
                </c:pt>
                <c:pt idx="85">
                  <c:v>2.3680801997527978</c:v>
                </c:pt>
                <c:pt idx="86">
                  <c:v>2.2965224185880251</c:v>
                </c:pt>
                <c:pt idx="87">
                  <c:v>2.2733643087039628</c:v>
                </c:pt>
                <c:pt idx="88">
                  <c:v>2.164924631987835</c:v>
                </c:pt>
                <c:pt idx="89">
                  <c:v>2.1721919160458669</c:v>
                </c:pt>
                <c:pt idx="90">
                  <c:v>2.1374213403035567</c:v>
                </c:pt>
                <c:pt idx="91">
                  <c:v>2.0784727961144331</c:v>
                </c:pt>
                <c:pt idx="92">
                  <c:v>2.1207511878922576</c:v>
                </c:pt>
                <c:pt idx="93">
                  <c:v>2.0656512780202294</c:v>
                </c:pt>
                <c:pt idx="94">
                  <c:v>2.1182680224610602</c:v>
                </c:pt>
                <c:pt idx="95">
                  <c:v>2.0936452467236739</c:v>
                </c:pt>
                <c:pt idx="96">
                  <c:v>2.1741505941422892</c:v>
                </c:pt>
                <c:pt idx="97">
                  <c:v>2.0573124036796289</c:v>
                </c:pt>
                <c:pt idx="98">
                  <c:v>2.1410578275338517</c:v>
                </c:pt>
                <c:pt idx="99">
                  <c:v>2.0764473759813038</c:v>
                </c:pt>
                <c:pt idx="100">
                  <c:v>2.0967451452240278</c:v>
                </c:pt>
                <c:pt idx="101">
                  <c:v>2.1006600179563826</c:v>
                </c:pt>
                <c:pt idx="102">
                  <c:v>2.0396813027614198</c:v>
                </c:pt>
                <c:pt idx="103">
                  <c:v>2.1005483577507724</c:v>
                </c:pt>
                <c:pt idx="104">
                  <c:v>2.0471651743179242</c:v>
                </c:pt>
                <c:pt idx="105">
                  <c:v>2.0122417986054533</c:v>
                </c:pt>
                <c:pt idx="106">
                  <c:v>2.031991859749295</c:v>
                </c:pt>
                <c:pt idx="107">
                  <c:v>1.9636900330738776</c:v>
                </c:pt>
                <c:pt idx="108">
                  <c:v>2.0061826148280533</c:v>
                </c:pt>
                <c:pt idx="109">
                  <c:v>1.9936913025724741</c:v>
                </c:pt>
                <c:pt idx="110">
                  <c:v>2.0846949099284031</c:v>
                </c:pt>
                <c:pt idx="111">
                  <c:v>2.060882854493276</c:v>
                </c:pt>
                <c:pt idx="112">
                  <c:v>2.0768824549761233</c:v>
                </c:pt>
                <c:pt idx="113">
                  <c:v>2.0984837871935995</c:v>
                </c:pt>
                <c:pt idx="114">
                  <c:v>1.9865464093531198</c:v>
                </c:pt>
                <c:pt idx="115">
                  <c:v>2.0109375724354264</c:v>
                </c:pt>
                <c:pt idx="116">
                  <c:v>1.8947082679832759</c:v>
                </c:pt>
                <c:pt idx="117">
                  <c:v>1.9281810687872014</c:v>
                </c:pt>
                <c:pt idx="118">
                  <c:v>1.8713215752153218</c:v>
                </c:pt>
                <c:pt idx="119">
                  <c:v>1.912618241206568</c:v>
                </c:pt>
                <c:pt idx="120">
                  <c:v>1.8596251441962428</c:v>
                </c:pt>
                <c:pt idx="121">
                  <c:v>1.9255637591869827</c:v>
                </c:pt>
                <c:pt idx="122">
                  <c:v>1.8777919142058417</c:v>
                </c:pt>
                <c:pt idx="123">
                  <c:v>1.8815539273419215</c:v>
                </c:pt>
                <c:pt idx="124">
                  <c:v>1.9571384594767813</c:v>
                </c:pt>
                <c:pt idx="125">
                  <c:v>1.8668025714855958</c:v>
                </c:pt>
                <c:pt idx="126">
                  <c:v>1.8893615376846331</c:v>
                </c:pt>
                <c:pt idx="127">
                  <c:v>1.8151459047779273</c:v>
                </c:pt>
                <c:pt idx="128">
                  <c:v>1.8121182001665068</c:v>
                </c:pt>
                <c:pt idx="129">
                  <c:v>1.7539927185224442</c:v>
                </c:pt>
                <c:pt idx="130">
                  <c:v>1.8113779549771432</c:v>
                </c:pt>
                <c:pt idx="131">
                  <c:v>1.8208404408347691</c:v>
                </c:pt>
                <c:pt idx="132">
                  <c:v>1.7673574650701813</c:v>
                </c:pt>
                <c:pt idx="133">
                  <c:v>1.8026048525508742</c:v>
                </c:pt>
                <c:pt idx="134">
                  <c:v>1.7099836534978272</c:v>
                </c:pt>
                <c:pt idx="135">
                  <c:v>1.6921457036794427</c:v>
                </c:pt>
                <c:pt idx="136">
                  <c:v>1.7367054917327718</c:v>
                </c:pt>
                <c:pt idx="137">
                  <c:v>1.68424236723858</c:v>
                </c:pt>
                <c:pt idx="138">
                  <c:v>1.6904318279562145</c:v>
                </c:pt>
                <c:pt idx="139">
                  <c:v>1.7033919837032596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5131776"/>
        <c:axId val="-435123856"/>
      </c:scatterChart>
      <c:valAx>
        <c:axId val="-43513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5123856"/>
        <c:crossesAt val="0"/>
        <c:crossBetween val="midCat"/>
        <c:majorUnit val="10"/>
      </c:valAx>
      <c:valAx>
        <c:axId val="-4351238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51317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'6555'!$A$2:$A$179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'6555'!$P$2:$P$177</c:f>
              <c:numCache>
                <c:formatCode>General</c:formatCode>
                <c:ptCount val="176"/>
                <c:pt idx="4">
                  <c:v>-49.212125886982157</c:v>
                </c:pt>
                <c:pt idx="5">
                  <c:v>-47.380858546828769</c:v>
                </c:pt>
                <c:pt idx="6">
                  <c:v>-42.505553452530144</c:v>
                </c:pt>
                <c:pt idx="7">
                  <c:v>-40.856729817193056</c:v>
                </c:pt>
                <c:pt idx="8">
                  <c:v>-37.061731798935696</c:v>
                </c:pt>
                <c:pt idx="9">
                  <c:v>-34.633151419363948</c:v>
                </c:pt>
                <c:pt idx="10">
                  <c:v>-29.539111647397291</c:v>
                </c:pt>
                <c:pt idx="11">
                  <c:v>-26.900607458420726</c:v>
                </c:pt>
                <c:pt idx="12">
                  <c:v>-23.779669850664099</c:v>
                </c:pt>
                <c:pt idx="13">
                  <c:v>-23.113227691086589</c:v>
                </c:pt>
                <c:pt idx="14">
                  <c:v>-17.50486514931065</c:v>
                </c:pt>
                <c:pt idx="15">
                  <c:v>-14.925475958122522</c:v>
                </c:pt>
                <c:pt idx="16">
                  <c:v>-8.5121450363456539</c:v>
                </c:pt>
                <c:pt idx="17">
                  <c:v>-8.8156648434277578</c:v>
                </c:pt>
                <c:pt idx="18">
                  <c:v>-5.0839184473275472</c:v>
                </c:pt>
                <c:pt idx="19">
                  <c:v>-5.8757116620671139</c:v>
                </c:pt>
                <c:pt idx="20">
                  <c:v>-3.0339393074993435</c:v>
                </c:pt>
                <c:pt idx="21">
                  <c:v>-7.1187952224246054</c:v>
                </c:pt>
                <c:pt idx="22">
                  <c:v>-2.6054407588490411</c:v>
                </c:pt>
                <c:pt idx="23">
                  <c:v>-4.4008886152016684</c:v>
                </c:pt>
                <c:pt idx="24">
                  <c:v>-1.8142783967628764</c:v>
                </c:pt>
                <c:pt idx="25">
                  <c:v>-1.0465878432989106</c:v>
                </c:pt>
                <c:pt idx="26">
                  <c:v>1.854938866720681</c:v>
                </c:pt>
                <c:pt idx="27">
                  <c:v>1.0340728580227454</c:v>
                </c:pt>
                <c:pt idx="28">
                  <c:v>1.1936379444488412</c:v>
                </c:pt>
                <c:pt idx="29">
                  <c:v>1.7343391380377375</c:v>
                </c:pt>
                <c:pt idx="30">
                  <c:v>3.2732210028304856E-2</c:v>
                </c:pt>
                <c:pt idx="31">
                  <c:v>-1.3982924162612895</c:v>
                </c:pt>
                <c:pt idx="32">
                  <c:v>-2.6594887917839349</c:v>
                </c:pt>
                <c:pt idx="33">
                  <c:v>1.1867999147869208</c:v>
                </c:pt>
                <c:pt idx="34">
                  <c:v>2.2356556517154931</c:v>
                </c:pt>
                <c:pt idx="35">
                  <c:v>2.5758095341169405</c:v>
                </c:pt>
                <c:pt idx="36">
                  <c:v>0.19746784992619032</c:v>
                </c:pt>
                <c:pt idx="37">
                  <c:v>2.1300216086871604</c:v>
                </c:pt>
                <c:pt idx="38">
                  <c:v>3.1419408744058268</c:v>
                </c:pt>
                <c:pt idx="39">
                  <c:v>0.83648824816159251</c:v>
                </c:pt>
                <c:pt idx="40">
                  <c:v>1.26411003996509</c:v>
                </c:pt>
                <c:pt idx="41">
                  <c:v>-3.0665072011420551</c:v>
                </c:pt>
                <c:pt idx="42">
                  <c:v>0.33278364183977949</c:v>
                </c:pt>
                <c:pt idx="43">
                  <c:v>-4.8363050618435395</c:v>
                </c:pt>
                <c:pt idx="44">
                  <c:v>-0.95933787334614018</c:v>
                </c:pt>
                <c:pt idx="45">
                  <c:v>-4.154023381327411</c:v>
                </c:pt>
                <c:pt idx="46">
                  <c:v>-2.1211630961613039</c:v>
                </c:pt>
                <c:pt idx="47">
                  <c:v>-3.2655103714292526</c:v>
                </c:pt>
                <c:pt idx="48">
                  <c:v>-2.0206306865834378</c:v>
                </c:pt>
                <c:pt idx="49">
                  <c:v>-4.2505797210283092</c:v>
                </c:pt>
                <c:pt idx="50">
                  <c:v>-2.9618595124761842</c:v>
                </c:pt>
                <c:pt idx="51">
                  <c:v>-3.4346523068149137</c:v>
                </c:pt>
                <c:pt idx="52">
                  <c:v>-3.444451448574041</c:v>
                </c:pt>
                <c:pt idx="53">
                  <c:v>-2.2658113873115493</c:v>
                </c:pt>
                <c:pt idx="54">
                  <c:v>-4.4953265885431293</c:v>
                </c:pt>
                <c:pt idx="55">
                  <c:v>-3.245357748366458</c:v>
                </c:pt>
                <c:pt idx="56">
                  <c:v>-4.2729185136921055</c:v>
                </c:pt>
                <c:pt idx="57">
                  <c:v>-0.40670764828486744</c:v>
                </c:pt>
                <c:pt idx="58">
                  <c:v>-4.3291111994032541</c:v>
                </c:pt>
                <c:pt idx="59">
                  <c:v>-4.8563060786619472</c:v>
                </c:pt>
                <c:pt idx="60">
                  <c:v>-4.4602632677814862</c:v>
                </c:pt>
                <c:pt idx="61">
                  <c:v>-4.0058213125327304</c:v>
                </c:pt>
                <c:pt idx="62">
                  <c:v>-4.1448004711423314</c:v>
                </c:pt>
                <c:pt idx="63">
                  <c:v>-4.3717527515341379</c:v>
                </c:pt>
                <c:pt idx="64">
                  <c:v>-5.6361052547736659</c:v>
                </c:pt>
                <c:pt idx="65">
                  <c:v>-3.611857050743065</c:v>
                </c:pt>
                <c:pt idx="66">
                  <c:v>-4.7119501917657214</c:v>
                </c:pt>
                <c:pt idx="67">
                  <c:v>-4.2827652064670074</c:v>
                </c:pt>
                <c:pt idx="68">
                  <c:v>-4.9765977132635602</c:v>
                </c:pt>
                <c:pt idx="69">
                  <c:v>-4.4735089204423115</c:v>
                </c:pt>
                <c:pt idx="70">
                  <c:v>-5.3391624888076494</c:v>
                </c:pt>
                <c:pt idx="71">
                  <c:v>-5.4039370392845978</c:v>
                </c:pt>
                <c:pt idx="72">
                  <c:v>-3.6178285735973765</c:v>
                </c:pt>
                <c:pt idx="73">
                  <c:v>-7.222683289633042</c:v>
                </c:pt>
                <c:pt idx="74">
                  <c:v>-3.871901983168974</c:v>
                </c:pt>
                <c:pt idx="75">
                  <c:v>-5.3573385992045663</c:v>
                </c:pt>
                <c:pt idx="76">
                  <c:v>-4.3301349776399229</c:v>
                </c:pt>
                <c:pt idx="77">
                  <c:v>-5.6587923363918939</c:v>
                </c:pt>
                <c:pt idx="78">
                  <c:v>-4.5910903084070389</c:v>
                </c:pt>
                <c:pt idx="79">
                  <c:v>-5.3350388917048086</c:v>
                </c:pt>
                <c:pt idx="80">
                  <c:v>-3.7638479184091107</c:v>
                </c:pt>
                <c:pt idx="81">
                  <c:v>-6.0554184398623789</c:v>
                </c:pt>
                <c:pt idx="82">
                  <c:v>-7.1144739118982931</c:v>
                </c:pt>
                <c:pt idx="83">
                  <c:v>-7.0021931912168043</c:v>
                </c:pt>
                <c:pt idx="84">
                  <c:v>-5.3238577285959776</c:v>
                </c:pt>
                <c:pt idx="85">
                  <c:v>-4.620003877036658</c:v>
                </c:pt>
                <c:pt idx="86">
                  <c:v>-6.0552292450438783</c:v>
                </c:pt>
                <c:pt idx="87">
                  <c:v>-6.2477603402121451</c:v>
                </c:pt>
                <c:pt idx="88">
                  <c:v>-8.6299533044926982</c:v>
                </c:pt>
                <c:pt idx="89">
                  <c:v>-8.0412918460706422</c:v>
                </c:pt>
                <c:pt idx="90">
                  <c:v>-8.531980850863679</c:v>
                </c:pt>
                <c:pt idx="91">
                  <c:v>-9.6434555371022501</c:v>
                </c:pt>
                <c:pt idx="92">
                  <c:v>-8.1558602244233303</c:v>
                </c:pt>
                <c:pt idx="93">
                  <c:v>-9.1685186233287368</c:v>
                </c:pt>
                <c:pt idx="94">
                  <c:v>-7.4154791184693671</c:v>
                </c:pt>
                <c:pt idx="95">
                  <c:v>-7.6456164993702664</c:v>
                </c:pt>
                <c:pt idx="96">
                  <c:v>-5.1765182635131861</c:v>
                </c:pt>
                <c:pt idx="97">
                  <c:v>-7.7743487446818946</c:v>
                </c:pt>
                <c:pt idx="98">
                  <c:v>-5.2220593564151629</c:v>
                </c:pt>
                <c:pt idx="99">
                  <c:v>-6.4789073410190117</c:v>
                </c:pt>
                <c:pt idx="100">
                  <c:v>-5.5556793683449701</c:v>
                </c:pt>
                <c:pt idx="101">
                  <c:v>-5.0530933365607762</c:v>
                </c:pt>
                <c:pt idx="102">
                  <c:v>-6.216694035540379</c:v>
                </c:pt>
                <c:pt idx="103">
                  <c:v>-4.2518222310703901</c:v>
                </c:pt>
                <c:pt idx="104">
                  <c:v>-5.2204025183368348</c:v>
                </c:pt>
                <c:pt idx="105">
                  <c:v>-5.7150147656392463</c:v>
                </c:pt>
                <c:pt idx="106">
                  <c:v>-4.8058495685927678</c:v>
                </c:pt>
                <c:pt idx="107">
                  <c:v>-6.1574761044286053</c:v>
                </c:pt>
                <c:pt idx="108">
                  <c:v>-4.6643813193386547</c:v>
                </c:pt>
                <c:pt idx="109">
                  <c:v>-4.5830351758461818</c:v>
                </c:pt>
                <c:pt idx="110">
                  <c:v>-1.8443870204615611</c:v>
                </c:pt>
                <c:pt idx="111">
                  <c:v>-2.0537086096466757</c:v>
                </c:pt>
                <c:pt idx="112">
                  <c:v>-1.2408390249586863</c:v>
                </c:pt>
                <c:pt idx="113">
                  <c:v>-0.28414119184665237</c:v>
                </c:pt>
                <c:pt idx="114">
                  <c:v>-2.7561399965455307</c:v>
                </c:pt>
                <c:pt idx="115">
                  <c:v>-1.727811370368677</c:v>
                </c:pt>
                <c:pt idx="116">
                  <c:v>-4.3100082916794245</c:v>
                </c:pt>
                <c:pt idx="117">
                  <c:v>-3.0485024788394912</c:v>
                </c:pt>
                <c:pt idx="118">
                  <c:v>-4.1063393785182498</c:v>
                </c:pt>
                <c:pt idx="119">
                  <c:v>-2.6439505389453855</c:v>
                </c:pt>
                <c:pt idx="120">
                  <c:v>-3.602515093659219</c:v>
                </c:pt>
                <c:pt idx="121">
                  <c:v>-1.5074275583523411</c:v>
                </c:pt>
                <c:pt idx="122">
                  <c:v>-2.3319329382407017</c:v>
                </c:pt>
                <c:pt idx="123">
                  <c:v>-1.8332716799066753</c:v>
                </c:pt>
                <c:pt idx="124">
                  <c:v>0.50948129762510941</c:v>
                </c:pt>
                <c:pt idx="125">
                  <c:v>-1.4078846550278228</c:v>
                </c:pt>
                <c:pt idx="126">
                  <c:v>-0.42659892218688578</c:v>
                </c:pt>
                <c:pt idx="127">
                  <c:v>-1.9300664300755863</c:v>
                </c:pt>
                <c:pt idx="128">
                  <c:v>-1.6057357639903167</c:v>
                </c:pt>
                <c:pt idx="129">
                  <c:v>-2.6960777630872106</c:v>
                </c:pt>
                <c:pt idx="130">
                  <c:v>-0.82060400281021351</c:v>
                </c:pt>
                <c:pt idx="131">
                  <c:v>-0.17557925447530101</c:v>
                </c:pt>
                <c:pt idx="132">
                  <c:v>-1.1467217773074907</c:v>
                </c:pt>
                <c:pt idx="133">
                  <c:v>0.16034774787845096</c:v>
                </c:pt>
                <c:pt idx="134">
                  <c:v>-1.815695110899717</c:v>
                </c:pt>
                <c:pt idx="135">
                  <c:v>-1.8716275005548764</c:v>
                </c:pt>
                <c:pt idx="136">
                  <c:v>-0.32545579653639783</c:v>
                </c:pt>
                <c:pt idx="137">
                  <c:v>-1.2704129486969762</c:v>
                </c:pt>
                <c:pt idx="138">
                  <c:v>-0.70942533302637134</c:v>
                </c:pt>
                <c:pt idx="139">
                  <c:v>2.5404453748831671E-2</c:v>
                </c:pt>
                <c:pt idx="140">
                  <c:v>-0.75691369041884127</c:v>
                </c:pt>
                <c:pt idx="141">
                  <c:v>0.23331252057535937</c:v>
                </c:pt>
                <c:pt idx="142">
                  <c:v>1.5015681018672165</c:v>
                </c:pt>
                <c:pt idx="143">
                  <c:v>3.2982242975934524</c:v>
                </c:pt>
                <c:pt idx="144">
                  <c:v>2.1614518395888922</c:v>
                </c:pt>
                <c:pt idx="145">
                  <c:v>1.8359448235760036</c:v>
                </c:pt>
                <c:pt idx="146">
                  <c:v>0.34453766070274672</c:v>
                </c:pt>
                <c:pt idx="147">
                  <c:v>1.5634644375541396</c:v>
                </c:pt>
                <c:pt idx="148">
                  <c:v>1.2273813130731237</c:v>
                </c:pt>
                <c:pt idx="149">
                  <c:v>2.0599427996895936</c:v>
                </c:pt>
                <c:pt idx="150">
                  <c:v>1.7282195384533801</c:v>
                </c:pt>
                <c:pt idx="151">
                  <c:v>3.4572099394259768</c:v>
                </c:pt>
                <c:pt idx="152">
                  <c:v>6.0057287038287468</c:v>
                </c:pt>
                <c:pt idx="153">
                  <c:v>4.444938915488045</c:v>
                </c:pt>
                <c:pt idx="154">
                  <c:v>4.2275944344614809</c:v>
                </c:pt>
                <c:pt idx="155">
                  <c:v>5.6317651826492909</c:v>
                </c:pt>
                <c:pt idx="156">
                  <c:v>5.9805813912034242</c:v>
                </c:pt>
                <c:pt idx="157">
                  <c:v>5.5470287020453783</c:v>
                </c:pt>
                <c:pt idx="158">
                  <c:v>5.6576680232565923</c:v>
                </c:pt>
                <c:pt idx="159">
                  <c:v>4.5450384994939981</c:v>
                </c:pt>
                <c:pt idx="160">
                  <c:v>4.0272073280011211</c:v>
                </c:pt>
                <c:pt idx="161">
                  <c:v>5.2406417823107319</c:v>
                </c:pt>
                <c:pt idx="162">
                  <c:v>4.8884342257496574</c:v>
                </c:pt>
                <c:pt idx="163">
                  <c:v>5.8380252622840905</c:v>
                </c:pt>
                <c:pt idx="164">
                  <c:v>5.3971308433442999</c:v>
                </c:pt>
                <c:pt idx="165">
                  <c:v>6.0239253789771201</c:v>
                </c:pt>
                <c:pt idx="166">
                  <c:v>6.0592827490964591</c:v>
                </c:pt>
                <c:pt idx="167">
                  <c:v>6.19624458287272</c:v>
                </c:pt>
                <c:pt idx="168">
                  <c:v>6.6762506394462324</c:v>
                </c:pt>
                <c:pt idx="169">
                  <c:v>6.3002266007556029</c:v>
                </c:pt>
                <c:pt idx="170">
                  <c:v>7.262743738160542</c:v>
                </c:pt>
                <c:pt idx="171">
                  <c:v>7.2162047575418349</c:v>
                </c:pt>
                <c:pt idx="172">
                  <c:v>7.5365214510222778</c:v>
                </c:pt>
                <c:pt idx="173">
                  <c:v>7.6954074486591679</c:v>
                </c:pt>
                <c:pt idx="174">
                  <c:v>9.086788907474876</c:v>
                </c:pt>
                <c:pt idx="175">
                  <c:v>7.9519787774122817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4803952"/>
        <c:axId val="-326998944"/>
      </c:scatterChart>
      <c:valAx>
        <c:axId val="-43480395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998944"/>
        <c:crossesAt val="0"/>
        <c:crossBetween val="midCat"/>
        <c:majorUnit val="10"/>
      </c:valAx>
      <c:valAx>
        <c:axId val="-326998944"/>
        <c:scaling>
          <c:orientation val="minMax"/>
          <c:max val="10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480395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'6555'!$L$1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'6555'!$A$2:$A$141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'6555'!$M$2:$M$177</c:f>
              <c:numCache>
                <c:formatCode>0.00</c:formatCode>
                <c:ptCount val="176"/>
                <c:pt idx="4">
                  <c:v>1.9780540281243431</c:v>
                </c:pt>
                <c:pt idx="5">
                  <c:v>2.0493770713118207</c:v>
                </c:pt>
                <c:pt idx="6">
                  <c:v>2.2392573734219794</c:v>
                </c:pt>
                <c:pt idx="7">
                  <c:v>2.3034747144803478</c:v>
                </c:pt>
                <c:pt idx="8">
                  <c:v>2.4512798992382931</c:v>
                </c:pt>
                <c:pt idx="9">
                  <c:v>2.5458667132432589</c:v>
                </c:pt>
                <c:pt idx="10">
                  <c:v>2.7442661553609105</c:v>
                </c:pt>
                <c:pt idx="11">
                  <c:v>2.8470289492438363</c:v>
                </c:pt>
                <c:pt idx="12">
                  <c:v>2.9685812550719985</c:v>
                </c:pt>
                <c:pt idx="13">
                  <c:v>2.9945374231787927</c:v>
                </c:pt>
                <c:pt idx="14">
                  <c:v>3.2129683835347032</c:v>
                </c:pt>
                <c:pt idx="15">
                  <c:v>3.3134288038384994</c:v>
                </c:pt>
                <c:pt idx="16">
                  <c:v>3.5632111639996134</c:v>
                </c:pt>
                <c:pt idx="17">
                  <c:v>3.5513898663473773</c:v>
                </c:pt>
                <c:pt idx="18">
                  <c:v>3.6967315668942109</c:v>
                </c:pt>
                <c:pt idx="19">
                  <c:v>3.6658933051002274</c:v>
                </c:pt>
                <c:pt idx="20">
                  <c:v>3.7765728590515586</c:v>
                </c:pt>
                <c:pt idx="21">
                  <c:v>3.617478472095236</c:v>
                </c:pt>
                <c:pt idx="22">
                  <c:v>3.7932617497563954</c:v>
                </c:pt>
                <c:pt idx="23">
                  <c:v>3.7233337811896776</c:v>
                </c:pt>
                <c:pt idx="24">
                  <c:v>3.8240754414998697</c:v>
                </c:pt>
                <c:pt idx="25">
                  <c:v>3.8539749680729494</c:v>
                </c:pt>
                <c:pt idx="26">
                  <c:v>3.9669817969016741</c:v>
                </c:pt>
                <c:pt idx="27">
                  <c:v>3.9350112262996824</c:v>
                </c:pt>
                <c:pt idx="28">
                  <c:v>3.9412258664567164</c:v>
                </c:pt>
                <c:pt idx="29">
                  <c:v>3.9622847548758324</c:v>
                </c:pt>
                <c:pt idx="30">
                  <c:v>3.8960116434881948</c:v>
                </c:pt>
                <c:pt idx="31">
                  <c:v>3.8402770006071352</c:v>
                </c:pt>
                <c:pt idx="32">
                  <c:v>3.7911567211225692</c:v>
                </c:pt>
                <c:pt idx="33">
                  <c:v>3.940959543198391</c:v>
                </c:pt>
                <c:pt idx="34">
                  <c:v>3.9818097136689268</c:v>
                </c:pt>
                <c:pt idx="35">
                  <c:v>3.9950578121376488</c:v>
                </c:pt>
                <c:pt idx="36">
                  <c:v>3.9024276630945782</c:v>
                </c:pt>
                <c:pt idx="37">
                  <c:v>3.9776955457111525</c:v>
                </c:pt>
                <c:pt idx="38">
                  <c:v>4.0171071378411405</c:v>
                </c:pt>
                <c:pt idx="39">
                  <c:v>3.9273158257684155</c:v>
                </c:pt>
                <c:pt idx="40">
                  <c:v>3.9439705691016052</c:v>
                </c:pt>
                <c:pt idx="41">
                  <c:v>3.7753044253095962</c:v>
                </c:pt>
                <c:pt idx="42">
                  <c:v>3.9076978570520549</c:v>
                </c:pt>
                <c:pt idx="43">
                  <c:v>3.7063754565652811</c:v>
                </c:pt>
                <c:pt idx="44">
                  <c:v>3.8573731247694623</c:v>
                </c:pt>
                <c:pt idx="45">
                  <c:v>3.7329485323246079</c:v>
                </c:pt>
                <c:pt idx="46">
                  <c:v>3.812123090147971</c:v>
                </c:pt>
                <c:pt idx="47">
                  <c:v>3.7675537755832433</c:v>
                </c:pt>
                <c:pt idx="48">
                  <c:v>3.8160385629098359</c:v>
                </c:pt>
                <c:pt idx="49">
                  <c:v>3.7291879170198348</c:v>
                </c:pt>
                <c:pt idx="50">
                  <c:v>3.7793801773609381</c:v>
                </c:pt>
                <c:pt idx="51">
                  <c:v>3.7609661423645377</c:v>
                </c:pt>
                <c:pt idx="52">
                  <c:v>3.7605844915833755</c:v>
                </c:pt>
                <c:pt idx="53">
                  <c:v>3.8064894199074262</c:v>
                </c:pt>
                <c:pt idx="54">
                  <c:v>3.7196556706792774</c:v>
                </c:pt>
                <c:pt idx="55">
                  <c:v>3.7683386672118617</c:v>
                </c:pt>
                <c:pt idx="56">
                  <c:v>3.728317879839036</c:v>
                </c:pt>
                <c:pt idx="57">
                  <c:v>3.8788966175684161</c:v>
                </c:pt>
                <c:pt idx="58">
                  <c:v>3.726129322624085</c:v>
                </c:pt>
                <c:pt idx="59">
                  <c:v>3.7055964696008692</c:v>
                </c:pt>
                <c:pt idx="60">
                  <c:v>3.7210212947398089</c:v>
                </c:pt>
                <c:pt idx="61">
                  <c:v>3.738720612851218</c:v>
                </c:pt>
                <c:pt idx="62">
                  <c:v>3.7333077404025445</c:v>
                </c:pt>
                <c:pt idx="63">
                  <c:v>3.7244685463968645</c:v>
                </c:pt>
                <c:pt idx="64">
                  <c:v>3.6752253440443368</c:v>
                </c:pt>
                <c:pt idx="65">
                  <c:v>3.7540644839736035</c:v>
                </c:pt>
                <c:pt idx="66">
                  <c:v>3.7112187514652986</c:v>
                </c:pt>
                <c:pt idx="67">
                  <c:v>3.7279343770709588</c:v>
                </c:pt>
                <c:pt idx="68">
                  <c:v>3.7009114270286227</c:v>
                </c:pt>
                <c:pt idx="69">
                  <c:v>3.7205054114298957</c:v>
                </c:pt>
                <c:pt idx="70">
                  <c:v>3.6867904832552121</c:v>
                </c:pt>
                <c:pt idx="71">
                  <c:v>3.6842676849942384</c:v>
                </c:pt>
                <c:pt idx="72">
                  <c:v>3.7538319088748757</c:v>
                </c:pt>
                <c:pt idx="73">
                  <c:v>3.6134323053004138</c:v>
                </c:pt>
                <c:pt idx="74">
                  <c:v>3.7439364182677277</c:v>
                </c:pt>
                <c:pt idx="75">
                  <c:v>3.6860825715929471</c:v>
                </c:pt>
                <c:pt idx="76">
                  <c:v>3.7260894491562482</c:v>
                </c:pt>
                <c:pt idx="77">
                  <c:v>3.6743417419254243</c:v>
                </c:pt>
                <c:pt idx="78">
                  <c:v>3.7159259258310593</c:v>
                </c:pt>
                <c:pt idx="79">
                  <c:v>3.6869510865094748</c:v>
                </c:pt>
                <c:pt idx="80">
                  <c:v>3.7481448397026913</c:v>
                </c:pt>
                <c:pt idx="81">
                  <c:v>3.6588941990752706</c:v>
                </c:pt>
                <c:pt idx="82">
                  <c:v>3.617646775766981</c:v>
                </c:pt>
                <c:pt idx="83">
                  <c:v>3.6220198143259585</c:v>
                </c:pt>
                <c:pt idx="84">
                  <c:v>3.6873865633848668</c:v>
                </c:pt>
                <c:pt idx="85">
                  <c:v>3.7147998184305409</c:v>
                </c:pt>
                <c:pt idx="86">
                  <c:v>3.6589015677155095</c:v>
                </c:pt>
                <c:pt idx="87">
                  <c:v>3.651402988281188</c:v>
                </c:pt>
                <c:pt idx="88">
                  <c:v>3.5586228420148016</c:v>
                </c:pt>
                <c:pt idx="89">
                  <c:v>3.5815496565225748</c:v>
                </c:pt>
                <c:pt idx="90">
                  <c:v>3.5624386112300055</c:v>
                </c:pt>
                <c:pt idx="91">
                  <c:v>3.5191495974906233</c:v>
                </c:pt>
                <c:pt idx="92">
                  <c:v>3.5770875197181891</c:v>
                </c:pt>
                <c:pt idx="93">
                  <c:v>3.5376471402959018</c:v>
                </c:pt>
                <c:pt idx="94">
                  <c:v>3.6059234151864739</c:v>
                </c:pt>
                <c:pt idx="95">
                  <c:v>3.5969601698988289</c:v>
                </c:pt>
                <c:pt idx="96">
                  <c:v>3.6931250477671851</c:v>
                </c:pt>
                <c:pt idx="97">
                  <c:v>3.5919463877542661</c:v>
                </c:pt>
                <c:pt idx="98">
                  <c:v>3.6913513420582302</c:v>
                </c:pt>
                <c:pt idx="99">
                  <c:v>3.6424004209554237</c:v>
                </c:pt>
                <c:pt idx="100">
                  <c:v>3.6783577206478886</c:v>
                </c:pt>
                <c:pt idx="101">
                  <c:v>3.6979321238299847</c:v>
                </c:pt>
                <c:pt idx="102">
                  <c:v>3.6526129390847633</c:v>
                </c:pt>
                <c:pt idx="103">
                  <c:v>3.7291395245238572</c:v>
                </c:pt>
                <c:pt idx="104">
                  <c:v>3.6914158715407499</c:v>
                </c:pt>
                <c:pt idx="105">
                  <c:v>3.6721520262780203</c:v>
                </c:pt>
                <c:pt idx="106">
                  <c:v>3.7075616178716029</c:v>
                </c:pt>
                <c:pt idx="107">
                  <c:v>3.6549193216459268</c:v>
                </c:pt>
                <c:pt idx="108">
                  <c:v>3.7130714338498438</c:v>
                </c:pt>
                <c:pt idx="109">
                  <c:v>3.7162396520440057</c:v>
                </c:pt>
                <c:pt idx="110">
                  <c:v>3.8229027898496759</c:v>
                </c:pt>
                <c:pt idx="111">
                  <c:v>3.8147502648642901</c:v>
                </c:pt>
                <c:pt idx="112">
                  <c:v>3.8464093957968783</c:v>
                </c:pt>
                <c:pt idx="113">
                  <c:v>3.8836702584640959</c:v>
                </c:pt>
                <c:pt idx="114">
                  <c:v>3.7873924110733572</c:v>
                </c:pt>
                <c:pt idx="115">
                  <c:v>3.8274431046054049</c:v>
                </c:pt>
                <c:pt idx="116">
                  <c:v>3.726873330602996</c:v>
                </c:pt>
                <c:pt idx="117">
                  <c:v>3.7760056618566624</c:v>
                </c:pt>
                <c:pt idx="118">
                  <c:v>3.7348056987345242</c:v>
                </c:pt>
                <c:pt idx="119">
                  <c:v>3.7917618951755117</c:v>
                </c:pt>
                <c:pt idx="120">
                  <c:v>3.7544283286149276</c:v>
                </c:pt>
                <c:pt idx="121">
                  <c:v>3.8360264740554086</c:v>
                </c:pt>
                <c:pt idx="122">
                  <c:v>3.8039141595240089</c:v>
                </c:pt>
                <c:pt idx="123">
                  <c:v>3.8233357031098301</c:v>
                </c:pt>
                <c:pt idx="124">
                  <c:v>3.9145797656944312</c:v>
                </c:pt>
                <c:pt idx="125">
                  <c:v>3.8399034081529866</c:v>
                </c:pt>
                <c:pt idx="126">
                  <c:v>3.8781219048017652</c:v>
                </c:pt>
                <c:pt idx="127">
                  <c:v>3.8195658023448003</c:v>
                </c:pt>
                <c:pt idx="128">
                  <c:v>3.8321976281831214</c:v>
                </c:pt>
                <c:pt idx="129">
                  <c:v>3.7897316769887999</c:v>
                </c:pt>
                <c:pt idx="130">
                  <c:v>3.8627764438932397</c:v>
                </c:pt>
                <c:pt idx="131">
                  <c:v>3.8878984602006073</c:v>
                </c:pt>
                <c:pt idx="132">
                  <c:v>3.8500750148857605</c:v>
                </c:pt>
                <c:pt idx="133">
                  <c:v>3.9009819328161948</c:v>
                </c:pt>
                <c:pt idx="134">
                  <c:v>3.8240202642128889</c:v>
                </c:pt>
                <c:pt idx="135">
                  <c:v>3.8218418448442457</c:v>
                </c:pt>
                <c:pt idx="136">
                  <c:v>3.8820611633473154</c:v>
                </c:pt>
                <c:pt idx="137">
                  <c:v>3.8452575693028654</c:v>
                </c:pt>
                <c:pt idx="138">
                  <c:v>3.867106560470241</c:v>
                </c:pt>
                <c:pt idx="139">
                  <c:v>3.895726246667027</c:v>
                </c:pt>
                <c:pt idx="140">
                  <c:v>3.8652570139343858</c:v>
                </c:pt>
                <c:pt idx="141">
                  <c:v>3.9038237186767946</c:v>
                </c:pt>
                <c:pt idx="142">
                  <c:v>3.9532189356469516</c:v>
                </c:pt>
                <c:pt idx="143">
                  <c:v>4.0231939658520437</c:v>
                </c:pt>
                <c:pt idx="144">
                  <c:v>3.9789196704835676</c:v>
                </c:pt>
                <c:pt idx="145">
                  <c:v>3.9662420289116005</c:v>
                </c:pt>
                <c:pt idx="146">
                  <c:v>3.9081556451513717</c:v>
                </c:pt>
                <c:pt idx="147">
                  <c:v>3.9556296350170257</c:v>
                </c:pt>
                <c:pt idx="148">
                  <c:v>3.942540081855479</c:v>
                </c:pt>
                <c:pt idx="149">
                  <c:v>3.9749661605410758</c:v>
                </c:pt>
                <c:pt idx="150">
                  <c:v>3.9620464125781925</c:v>
                </c:pt>
                <c:pt idx="151">
                  <c:v>4.029386038167198</c:v>
                </c:pt>
                <c:pt idx="152">
                  <c:v>4.1286441365955637</c:v>
                </c:pt>
                <c:pt idx="153">
                  <c:v>4.0678554821814714</c:v>
                </c:pt>
                <c:pt idx="154">
                  <c:v>4.0593904866743058</c:v>
                </c:pt>
                <c:pt idx="155">
                  <c:v>4.1140792416800078</c:v>
                </c:pt>
                <c:pt idx="156">
                  <c:v>4.1276647149540056</c:v>
                </c:pt>
                <c:pt idx="157">
                  <c:v>4.1107789787783817</c:v>
                </c:pt>
                <c:pt idx="158">
                  <c:v>4.1150880891479904</c:v>
                </c:pt>
                <c:pt idx="159">
                  <c:v>4.0717540975264637</c:v>
                </c:pt>
                <c:pt idx="160">
                  <c:v>4.0515859362763891</c:v>
                </c:pt>
                <c:pt idx="161">
                  <c:v>4.0988460146342813</c:v>
                </c:pt>
                <c:pt idx="162">
                  <c:v>4.0851284572811002</c:v>
                </c:pt>
                <c:pt idx="163">
                  <c:v>4.1221125289259941</c:v>
                </c:pt>
                <c:pt idx="164">
                  <c:v>4.1049408516980659</c:v>
                </c:pt>
                <c:pt idx="165">
                  <c:v>4.1293528492007736</c:v>
                </c:pt>
                <c:pt idx="166">
                  <c:v>4.1307299257098791</c:v>
                </c:pt>
                <c:pt idx="167">
                  <c:v>4.1360642286656901</c:v>
                </c:pt>
                <c:pt idx="168">
                  <c:v>4.1547592012415544</c:v>
                </c:pt>
                <c:pt idx="169">
                  <c:v>4.1401140545920132</c:v>
                </c:pt>
                <c:pt idx="170">
                  <c:v>4.1776015638456157</c:v>
                </c:pt>
                <c:pt idx="171">
                  <c:v>4.1757889930364342</c:v>
                </c:pt>
                <c:pt idx="172">
                  <c:v>4.1882644852061697</c:v>
                </c:pt>
                <c:pt idx="173">
                  <c:v>4.1944526766421575</c:v>
                </c:pt>
                <c:pt idx="174">
                  <c:v>4.2486433224869398</c:v>
                </c:pt>
                <c:pt idx="175">
                  <c:v>4.2044454546271535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5025968"/>
        <c:axId val="-435018048"/>
      </c:scatterChart>
      <c:valAx>
        <c:axId val="-43502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5018048"/>
        <c:crossesAt val="0"/>
        <c:crossBetween val="midCat"/>
        <c:majorUnit val="10"/>
      </c:valAx>
      <c:valAx>
        <c:axId val="-4350180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50259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550448</xdr:colOff>
      <xdr:row>4</xdr:row>
      <xdr:rowOff>31323</xdr:rowOff>
    </xdr:from>
    <xdr:to>
      <xdr:col>41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550448</xdr:colOff>
      <xdr:row>4</xdr:row>
      <xdr:rowOff>31323</xdr:rowOff>
    </xdr:from>
    <xdr:to>
      <xdr:col>35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55218</xdr:colOff>
      <xdr:row>18</xdr:row>
      <xdr:rowOff>55218</xdr:rowOff>
    </xdr:from>
    <xdr:to>
      <xdr:col>35</xdr:col>
      <xdr:colOff>239275</xdr:colOff>
      <xdr:row>18</xdr:row>
      <xdr:rowOff>55218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CxnSpPr/>
      </xdr:nvCxnSpPr>
      <xdr:spPr bwMode="auto">
        <a:xfrm>
          <a:off x="18184928" y="3294638"/>
          <a:ext cx="5632173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 cap="flat" cmpd="sng" algn="ctr">
          <a:solidFill>
            <a:schemeClr val="accent6">
              <a:lumMod val="50000"/>
            </a:schemeClr>
          </a:solidFill>
          <a:prstDash val="sys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C16" sqref="C16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24</v>
      </c>
      <c r="B1" s="13" t="s">
        <v>36</v>
      </c>
    </row>
    <row r="2" spans="1:2" x14ac:dyDescent="0.15">
      <c r="A2" s="11" t="s">
        <v>19</v>
      </c>
      <c r="B2" s="44" t="s">
        <v>38</v>
      </c>
    </row>
    <row r="3" spans="1:2" x14ac:dyDescent="0.15">
      <c r="A3" s="11" t="s">
        <v>23</v>
      </c>
      <c r="B3" s="44" t="s">
        <v>39</v>
      </c>
    </row>
    <row r="4" spans="1:2" ht="15" x14ac:dyDescent="0.2">
      <c r="A4" s="11" t="s">
        <v>21</v>
      </c>
      <c r="B4" s="12" t="s">
        <v>22</v>
      </c>
    </row>
    <row r="5" spans="1:2" ht="15" x14ac:dyDescent="0.2">
      <c r="A5" s="11" t="s">
        <v>20</v>
      </c>
      <c r="B5" s="44" t="s">
        <v>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topLeftCell="A26" zoomScale="75" zoomScaleNormal="75" zoomScalePageLayoutView="75" workbookViewId="0">
      <selection activeCell="O46" sqref="O4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896.98315430000002</v>
      </c>
      <c r="E2">
        <v>618.71044919999997</v>
      </c>
      <c r="F2">
        <v>469.14300539999999</v>
      </c>
      <c r="G2">
        <v>464.46810909999999</v>
      </c>
      <c r="I2" s="7">
        <f t="shared" ref="I2:J65" si="0">D2-F2</f>
        <v>427.84014890000003</v>
      </c>
      <c r="J2" s="7">
        <f t="shared" si="0"/>
        <v>154.24234009999998</v>
      </c>
      <c r="K2" s="7">
        <f t="shared" ref="K2:K65" si="1">I2-0.7*J2</f>
        <v>319.87051083000006</v>
      </c>
      <c r="L2" s="8">
        <f t="shared" ref="L2:L65" si="2">K2/J2</f>
        <v>2.0738178027033194</v>
      </c>
      <c r="M2" s="8"/>
      <c r="N2" s="18">
        <f>LINEST(V64:V104,U64:U104)</f>
        <v>-4.3743456573239921E-2</v>
      </c>
      <c r="O2" s="9">
        <f>AVERAGE(M38:M45)</f>
        <v>5.4185753054620811</v>
      </c>
    </row>
    <row r="3" spans="1:16" x14ac:dyDescent="0.15">
      <c r="A3" s="6">
        <v>1</v>
      </c>
      <c r="B3" s="6">
        <v>1</v>
      </c>
      <c r="C3" s="6" t="s">
        <v>7</v>
      </c>
      <c r="D3">
        <v>904.7286987</v>
      </c>
      <c r="E3">
        <v>610.88720699999999</v>
      </c>
      <c r="F3">
        <v>468.18206789999999</v>
      </c>
      <c r="G3">
        <v>463.78878780000002</v>
      </c>
      <c r="I3" s="7">
        <f t="shared" si="0"/>
        <v>436.5466308</v>
      </c>
      <c r="J3" s="7">
        <f t="shared" si="0"/>
        <v>147.09841919999997</v>
      </c>
      <c r="K3" s="7">
        <f t="shared" si="1"/>
        <v>333.57773736000001</v>
      </c>
      <c r="L3" s="8">
        <f t="shared" si="2"/>
        <v>2.2677180296985822</v>
      </c>
      <c r="M3" s="8"/>
      <c r="N3" s="18"/>
    </row>
    <row r="4" spans="1:16" ht="15" x14ac:dyDescent="0.15">
      <c r="A4" s="6">
        <v>1.5</v>
      </c>
      <c r="B4" s="6">
        <v>2</v>
      </c>
      <c r="D4">
        <v>922.16473389999999</v>
      </c>
      <c r="E4">
        <v>605.64788820000001</v>
      </c>
      <c r="F4">
        <v>467.82946779999997</v>
      </c>
      <c r="G4">
        <v>463.30471799999998</v>
      </c>
      <c r="I4" s="7">
        <f t="shared" si="0"/>
        <v>454.33526610000001</v>
      </c>
      <c r="J4" s="7">
        <f t="shared" si="0"/>
        <v>142.34317020000003</v>
      </c>
      <c r="K4" s="7">
        <f t="shared" si="1"/>
        <v>354.69504696000001</v>
      </c>
      <c r="L4" s="8">
        <f t="shared" si="2"/>
        <v>2.4918304577707091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934.56524660000002</v>
      </c>
      <c r="E5">
        <v>599.36499019999997</v>
      </c>
      <c r="F5">
        <v>467.36743159999997</v>
      </c>
      <c r="G5">
        <v>462.9334412</v>
      </c>
      <c r="I5" s="7">
        <f t="shared" si="0"/>
        <v>467.19781500000005</v>
      </c>
      <c r="J5" s="7">
        <f t="shared" si="0"/>
        <v>136.43154899999996</v>
      </c>
      <c r="K5" s="7">
        <f t="shared" si="1"/>
        <v>371.69573070000007</v>
      </c>
      <c r="L5" s="8">
        <f t="shared" si="2"/>
        <v>2.724411863857092</v>
      </c>
      <c r="M5" s="8"/>
      <c r="N5" s="18">
        <f>RSQ(V64:V104,U64:U104)</f>
        <v>0.99464226899194952</v>
      </c>
    </row>
    <row r="6" spans="1:16" x14ac:dyDescent="0.15">
      <c r="A6" s="6">
        <v>2.5</v>
      </c>
      <c r="B6" s="6">
        <v>4</v>
      </c>
      <c r="C6" s="6" t="s">
        <v>5</v>
      </c>
      <c r="D6">
        <v>941.35125730000004</v>
      </c>
      <c r="E6">
        <v>586.20605469999998</v>
      </c>
      <c r="F6">
        <v>467.6028748</v>
      </c>
      <c r="G6">
        <v>463.4483032</v>
      </c>
      <c r="I6" s="7">
        <f t="shared" si="0"/>
        <v>473.74838250000005</v>
      </c>
      <c r="J6" s="7">
        <f t="shared" si="0"/>
        <v>122.75775149999998</v>
      </c>
      <c r="K6" s="7">
        <f t="shared" si="1"/>
        <v>387.81795645000005</v>
      </c>
      <c r="L6" s="8">
        <f t="shared" si="2"/>
        <v>3.1592135870132823</v>
      </c>
      <c r="M6" s="8">
        <f t="shared" ref="M6:M22" si="3">L6+ABS($N$2)*A6</f>
        <v>3.2685722284463821</v>
      </c>
      <c r="N6" s="18"/>
      <c r="P6" s="6">
        <f t="shared" ref="P6:P69" si="4">(M6-$O$2)/$O$2*100</f>
        <v>-39.678383261526946</v>
      </c>
    </row>
    <row r="7" spans="1:16" x14ac:dyDescent="0.15">
      <c r="A7" s="6">
        <v>3</v>
      </c>
      <c r="B7" s="6">
        <v>5</v>
      </c>
      <c r="C7" s="6" t="s">
        <v>8</v>
      </c>
      <c r="D7">
        <v>957.89166260000002</v>
      </c>
      <c r="E7">
        <v>585.5039673</v>
      </c>
      <c r="F7">
        <v>467.13421629999999</v>
      </c>
      <c r="G7">
        <v>463.1611633</v>
      </c>
      <c r="I7" s="7">
        <f t="shared" si="0"/>
        <v>490.75744630000003</v>
      </c>
      <c r="J7" s="7">
        <f t="shared" si="0"/>
        <v>122.342804</v>
      </c>
      <c r="K7" s="7">
        <f t="shared" si="1"/>
        <v>405.11748350000005</v>
      </c>
      <c r="L7" s="8">
        <f t="shared" si="2"/>
        <v>3.3113307056457528</v>
      </c>
      <c r="M7" s="8">
        <f t="shared" si="3"/>
        <v>3.4425610753654725</v>
      </c>
      <c r="P7" s="6">
        <f t="shared" si="4"/>
        <v>-36.467412902884803</v>
      </c>
    </row>
    <row r="8" spans="1:16" x14ac:dyDescent="0.15">
      <c r="A8" s="6">
        <v>3.5</v>
      </c>
      <c r="B8" s="6">
        <v>6</v>
      </c>
      <c r="D8">
        <v>961.20959470000003</v>
      </c>
      <c r="E8">
        <v>579.58300780000002</v>
      </c>
      <c r="F8">
        <v>467.09021000000001</v>
      </c>
      <c r="G8">
        <v>462.51376340000002</v>
      </c>
      <c r="I8" s="7">
        <f t="shared" si="0"/>
        <v>494.11938470000001</v>
      </c>
      <c r="J8" s="7">
        <f t="shared" si="0"/>
        <v>117.0692444</v>
      </c>
      <c r="K8" s="7">
        <f t="shared" si="1"/>
        <v>412.17091362000002</v>
      </c>
      <c r="L8" s="8">
        <f t="shared" si="2"/>
        <v>3.5207446305171506</v>
      </c>
      <c r="M8" s="8">
        <f t="shared" si="3"/>
        <v>3.6738467285234901</v>
      </c>
      <c r="P8" s="6">
        <f t="shared" si="4"/>
        <v>-32.19902794706671</v>
      </c>
    </row>
    <row r="9" spans="1:16" x14ac:dyDescent="0.15">
      <c r="A9" s="6">
        <v>4</v>
      </c>
      <c r="B9" s="6">
        <v>7</v>
      </c>
      <c r="D9">
        <v>961.83880620000002</v>
      </c>
      <c r="E9">
        <v>573.71759029999998</v>
      </c>
      <c r="F9">
        <v>466.94665529999997</v>
      </c>
      <c r="G9">
        <v>463.03134160000002</v>
      </c>
      <c r="I9" s="7">
        <f t="shared" si="0"/>
        <v>494.89215090000005</v>
      </c>
      <c r="J9" s="7">
        <f t="shared" si="0"/>
        <v>110.68624869999996</v>
      </c>
      <c r="K9" s="7">
        <f t="shared" si="1"/>
        <v>417.41177681000011</v>
      </c>
      <c r="L9" s="8">
        <f t="shared" si="2"/>
        <v>3.771125877988132</v>
      </c>
      <c r="M9" s="8">
        <f t="shared" si="3"/>
        <v>3.9460997042810919</v>
      </c>
      <c r="P9" s="6">
        <f t="shared" si="4"/>
        <v>-27.174589595473392</v>
      </c>
    </row>
    <row r="10" spans="1:16" x14ac:dyDescent="0.15">
      <c r="A10" s="6">
        <v>4.5</v>
      </c>
      <c r="B10" s="6">
        <v>8</v>
      </c>
      <c r="D10">
        <v>970.66650389999995</v>
      </c>
      <c r="E10">
        <v>570.45782469999995</v>
      </c>
      <c r="F10">
        <v>468.09735110000003</v>
      </c>
      <c r="G10">
        <v>463.3272705</v>
      </c>
      <c r="I10" s="7">
        <f t="shared" si="0"/>
        <v>502.56915279999993</v>
      </c>
      <c r="J10" s="7">
        <f t="shared" si="0"/>
        <v>107.13055419999995</v>
      </c>
      <c r="K10" s="7">
        <f t="shared" si="1"/>
        <v>427.57776486</v>
      </c>
      <c r="L10" s="8">
        <f t="shared" si="2"/>
        <v>3.9911841029195405</v>
      </c>
      <c r="M10" s="8">
        <f t="shared" si="3"/>
        <v>4.1880296574991203</v>
      </c>
      <c r="P10" s="6">
        <f t="shared" si="4"/>
        <v>-22.709763703432063</v>
      </c>
    </row>
    <row r="11" spans="1:16" x14ac:dyDescent="0.15">
      <c r="A11" s="6">
        <v>5</v>
      </c>
      <c r="B11" s="6">
        <v>9</v>
      </c>
      <c r="D11">
        <v>988.58972170000004</v>
      </c>
      <c r="E11">
        <v>570.08526610000001</v>
      </c>
      <c r="F11">
        <v>467.65402219999999</v>
      </c>
      <c r="G11">
        <v>462.9856873</v>
      </c>
      <c r="I11" s="7">
        <f t="shared" si="0"/>
        <v>520.93569950000006</v>
      </c>
      <c r="J11" s="7">
        <f t="shared" si="0"/>
        <v>107.09957880000002</v>
      </c>
      <c r="K11" s="7">
        <f t="shared" si="1"/>
        <v>445.96599434000007</v>
      </c>
      <c r="L11" s="8">
        <f t="shared" si="2"/>
        <v>4.1640312626514273</v>
      </c>
      <c r="M11" s="8">
        <f t="shared" si="3"/>
        <v>4.3827485455176269</v>
      </c>
      <c r="P11" s="6">
        <f t="shared" si="4"/>
        <v>-19.116219698936561</v>
      </c>
    </row>
    <row r="12" spans="1:16" x14ac:dyDescent="0.15">
      <c r="A12" s="6">
        <v>5.5</v>
      </c>
      <c r="B12" s="6">
        <v>10</v>
      </c>
      <c r="D12">
        <v>1001.868591</v>
      </c>
      <c r="E12">
        <v>568.2637939</v>
      </c>
      <c r="F12">
        <v>467.1424561</v>
      </c>
      <c r="G12">
        <v>463.21673579999998</v>
      </c>
      <c r="I12" s="7">
        <f t="shared" si="0"/>
        <v>534.72613490000003</v>
      </c>
      <c r="J12" s="7">
        <f t="shared" si="0"/>
        <v>105.04705810000002</v>
      </c>
      <c r="K12" s="7">
        <f t="shared" si="1"/>
        <v>461.19319423000002</v>
      </c>
      <c r="L12" s="8">
        <f t="shared" si="2"/>
        <v>4.3903485025821958</v>
      </c>
      <c r="M12" s="8">
        <f t="shared" si="3"/>
        <v>4.6309375137350157</v>
      </c>
      <c r="P12" s="6">
        <f t="shared" si="4"/>
        <v>-14.535883462450059</v>
      </c>
    </row>
    <row r="13" spans="1:16" x14ac:dyDescent="0.15">
      <c r="A13" s="6">
        <v>6</v>
      </c>
      <c r="B13" s="6">
        <v>11</v>
      </c>
      <c r="D13">
        <v>992.35034180000002</v>
      </c>
      <c r="E13">
        <v>567.39385990000005</v>
      </c>
      <c r="F13">
        <v>466.89053339999998</v>
      </c>
      <c r="G13">
        <v>463.06326289999998</v>
      </c>
      <c r="I13" s="7">
        <f t="shared" si="0"/>
        <v>525.45980840000004</v>
      </c>
      <c r="J13" s="7">
        <f t="shared" si="0"/>
        <v>104.33059700000007</v>
      </c>
      <c r="K13" s="7">
        <f t="shared" si="1"/>
        <v>452.42839049999998</v>
      </c>
      <c r="L13" s="8">
        <f t="shared" si="2"/>
        <v>4.3364880822065999</v>
      </c>
      <c r="M13" s="8">
        <f t="shared" si="3"/>
        <v>4.5989488216460392</v>
      </c>
      <c r="P13" s="6">
        <f t="shared" si="4"/>
        <v>-15.126235912783839</v>
      </c>
    </row>
    <row r="14" spans="1:16" x14ac:dyDescent="0.15">
      <c r="A14" s="6">
        <v>6.5</v>
      </c>
      <c r="B14" s="6">
        <v>12</v>
      </c>
      <c r="D14">
        <v>959.2677612</v>
      </c>
      <c r="E14">
        <v>558.1971436</v>
      </c>
      <c r="F14">
        <v>468.05389400000001</v>
      </c>
      <c r="G14">
        <v>463.5715027</v>
      </c>
      <c r="I14" s="7">
        <f t="shared" si="0"/>
        <v>491.21386719999998</v>
      </c>
      <c r="J14" s="7">
        <f t="shared" si="0"/>
        <v>94.625640900000008</v>
      </c>
      <c r="K14" s="7">
        <f t="shared" si="1"/>
        <v>424.97591856999998</v>
      </c>
      <c r="L14" s="8">
        <f t="shared" si="2"/>
        <v>4.4911285622795711</v>
      </c>
      <c r="M14" s="8">
        <f t="shared" si="3"/>
        <v>4.7754610300056308</v>
      </c>
      <c r="P14" s="6">
        <f t="shared" si="4"/>
        <v>-11.868696829001756</v>
      </c>
    </row>
    <row r="15" spans="1:16" x14ac:dyDescent="0.15">
      <c r="A15" s="6">
        <v>7</v>
      </c>
      <c r="B15" s="6">
        <v>13</v>
      </c>
      <c r="D15">
        <v>957.23181150000005</v>
      </c>
      <c r="E15">
        <v>555.47778319999998</v>
      </c>
      <c r="F15">
        <v>468.5665588</v>
      </c>
      <c r="G15">
        <v>464.26458739999998</v>
      </c>
      <c r="I15" s="7">
        <f t="shared" si="0"/>
        <v>488.66525270000005</v>
      </c>
      <c r="J15" s="7">
        <f t="shared" si="0"/>
        <v>91.213195799999994</v>
      </c>
      <c r="K15" s="7">
        <f t="shared" si="1"/>
        <v>424.81601564000005</v>
      </c>
      <c r="L15" s="8">
        <f t="shared" si="2"/>
        <v>4.6573964645584764</v>
      </c>
      <c r="M15" s="8">
        <f t="shared" si="3"/>
        <v>4.9636006605711556</v>
      </c>
      <c r="P15" s="6">
        <f t="shared" si="4"/>
        <v>-8.3965732548239735</v>
      </c>
    </row>
    <row r="16" spans="1:16" x14ac:dyDescent="0.15">
      <c r="A16" s="6">
        <v>7.5</v>
      </c>
      <c r="B16" s="6">
        <v>14</v>
      </c>
      <c r="D16">
        <v>961.78155519999996</v>
      </c>
      <c r="E16">
        <v>555.47027590000005</v>
      </c>
      <c r="F16">
        <v>468.47744749999998</v>
      </c>
      <c r="G16">
        <v>464.52420039999998</v>
      </c>
      <c r="I16" s="7">
        <f t="shared" si="0"/>
        <v>493.30410769999997</v>
      </c>
      <c r="J16" s="7">
        <f t="shared" si="0"/>
        <v>90.946075500000063</v>
      </c>
      <c r="K16" s="7">
        <f t="shared" si="1"/>
        <v>429.64185484999996</v>
      </c>
      <c r="L16" s="8">
        <f t="shared" si="2"/>
        <v>4.7241384797302182</v>
      </c>
      <c r="M16" s="8">
        <f t="shared" si="3"/>
        <v>5.0522144040295176</v>
      </c>
      <c r="P16" s="6">
        <f t="shared" si="4"/>
        <v>-6.7612034673258314</v>
      </c>
    </row>
    <row r="17" spans="1:16" x14ac:dyDescent="0.15">
      <c r="A17" s="6">
        <v>8</v>
      </c>
      <c r="B17" s="6">
        <v>15</v>
      </c>
      <c r="D17">
        <v>993.25488280000002</v>
      </c>
      <c r="E17">
        <v>558.50976560000004</v>
      </c>
      <c r="F17">
        <v>467.971405</v>
      </c>
      <c r="G17">
        <v>463.90429690000002</v>
      </c>
      <c r="I17" s="7">
        <f t="shared" si="0"/>
        <v>525.28347780000001</v>
      </c>
      <c r="J17" s="7">
        <f t="shared" si="0"/>
        <v>94.605468700000017</v>
      </c>
      <c r="K17" s="7">
        <f t="shared" si="1"/>
        <v>459.05964971000003</v>
      </c>
      <c r="L17" s="8">
        <f t="shared" si="2"/>
        <v>4.8523584948953378</v>
      </c>
      <c r="M17" s="8">
        <f t="shared" si="3"/>
        <v>5.2023061474812575</v>
      </c>
      <c r="P17" s="6">
        <f t="shared" si="4"/>
        <v>-3.9912550031890857</v>
      </c>
    </row>
    <row r="18" spans="1:16" x14ac:dyDescent="0.15">
      <c r="A18" s="6">
        <v>8.5</v>
      </c>
      <c r="B18" s="6">
        <v>16</v>
      </c>
      <c r="D18">
        <v>987.21002199999998</v>
      </c>
      <c r="E18">
        <v>557.6873779</v>
      </c>
      <c r="F18">
        <v>467.5038452</v>
      </c>
      <c r="G18">
        <v>463.4570923</v>
      </c>
      <c r="I18" s="7">
        <f t="shared" si="0"/>
        <v>519.70617679999998</v>
      </c>
      <c r="J18" s="7">
        <f t="shared" si="0"/>
        <v>94.230285600000002</v>
      </c>
      <c r="K18" s="7">
        <f t="shared" si="1"/>
        <v>453.74497687999997</v>
      </c>
      <c r="L18" s="8">
        <f t="shared" si="2"/>
        <v>4.81527752983909</v>
      </c>
      <c r="M18" s="8">
        <f t="shared" si="3"/>
        <v>5.1870969107116291</v>
      </c>
      <c r="P18" s="6">
        <f t="shared" si="4"/>
        <v>-4.2719420087622479</v>
      </c>
    </row>
    <row r="19" spans="1:16" x14ac:dyDescent="0.15">
      <c r="A19" s="6">
        <v>9</v>
      </c>
      <c r="B19" s="6">
        <v>17</v>
      </c>
      <c r="D19">
        <v>990.54309079999996</v>
      </c>
      <c r="E19">
        <v>560.28643799999998</v>
      </c>
      <c r="F19">
        <v>467.89108279999999</v>
      </c>
      <c r="G19">
        <v>464.15072629999997</v>
      </c>
      <c r="I19" s="7">
        <f t="shared" si="0"/>
        <v>522.65200800000002</v>
      </c>
      <c r="J19" s="7">
        <f t="shared" si="0"/>
        <v>96.135711700000002</v>
      </c>
      <c r="K19" s="7">
        <f t="shared" si="1"/>
        <v>455.35700981000002</v>
      </c>
      <c r="L19" s="8">
        <f t="shared" si="2"/>
        <v>4.7366062179992161</v>
      </c>
      <c r="M19" s="8">
        <f t="shared" si="3"/>
        <v>5.1302973271583756</v>
      </c>
      <c r="P19" s="6">
        <f t="shared" si="4"/>
        <v>-5.3201803435879711</v>
      </c>
    </row>
    <row r="20" spans="1:16" x14ac:dyDescent="0.15">
      <c r="A20" s="6">
        <v>9.5</v>
      </c>
      <c r="B20" s="6">
        <v>18</v>
      </c>
      <c r="D20">
        <v>993.17364499999996</v>
      </c>
      <c r="E20">
        <v>562.02044679999995</v>
      </c>
      <c r="F20">
        <v>468.795929</v>
      </c>
      <c r="G20">
        <v>464.71783449999998</v>
      </c>
      <c r="I20" s="7">
        <f t="shared" si="0"/>
        <v>524.37771599999996</v>
      </c>
      <c r="J20" s="7">
        <f t="shared" si="0"/>
        <v>97.302612299999964</v>
      </c>
      <c r="K20" s="7">
        <f t="shared" si="1"/>
        <v>456.26588738999999</v>
      </c>
      <c r="L20" s="8">
        <f t="shared" si="2"/>
        <v>4.6891432470821766</v>
      </c>
      <c r="M20" s="8">
        <f t="shared" si="3"/>
        <v>5.1047060845279555</v>
      </c>
      <c r="P20" s="6">
        <f t="shared" si="4"/>
        <v>-5.792467636608027</v>
      </c>
    </row>
    <row r="21" spans="1:16" x14ac:dyDescent="0.15">
      <c r="A21" s="6">
        <v>10</v>
      </c>
      <c r="B21" s="6">
        <v>19</v>
      </c>
      <c r="D21">
        <v>994.99731450000002</v>
      </c>
      <c r="E21">
        <v>563.89166260000002</v>
      </c>
      <c r="F21">
        <v>469.10174560000002</v>
      </c>
      <c r="G21">
        <v>464.77337649999998</v>
      </c>
      <c r="I21" s="7">
        <f t="shared" si="0"/>
        <v>525.89556889999994</v>
      </c>
      <c r="J21" s="7">
        <f t="shared" si="0"/>
        <v>99.118286100000034</v>
      </c>
      <c r="K21" s="7">
        <f t="shared" si="1"/>
        <v>456.51276862999993</v>
      </c>
      <c r="L21" s="8">
        <f t="shared" si="2"/>
        <v>4.6057371106016305</v>
      </c>
      <c r="M21" s="8">
        <f t="shared" si="3"/>
        <v>5.0431716763340297</v>
      </c>
      <c r="P21" s="6">
        <f t="shared" si="4"/>
        <v>-6.928087328594172</v>
      </c>
    </row>
    <row r="22" spans="1:16" x14ac:dyDescent="0.15">
      <c r="A22" s="6">
        <v>10.5</v>
      </c>
      <c r="B22" s="6">
        <v>20</v>
      </c>
      <c r="D22">
        <v>998.12963869999999</v>
      </c>
      <c r="E22">
        <v>565.26196289999996</v>
      </c>
      <c r="F22">
        <v>468.60672</v>
      </c>
      <c r="G22">
        <v>464.42300419999998</v>
      </c>
      <c r="I22" s="7">
        <f t="shared" si="0"/>
        <v>529.52291869999999</v>
      </c>
      <c r="J22" s="7">
        <f t="shared" si="0"/>
        <v>100.83895869999998</v>
      </c>
      <c r="K22" s="7">
        <f t="shared" si="1"/>
        <v>458.93564761000005</v>
      </c>
      <c r="L22" s="8">
        <f t="shared" si="2"/>
        <v>4.5511740058259855</v>
      </c>
      <c r="M22" s="8">
        <f t="shared" si="3"/>
        <v>5.0104802998450051</v>
      </c>
      <c r="P22" s="6">
        <f t="shared" si="4"/>
        <v>-7.5314078445251909</v>
      </c>
    </row>
    <row r="23" spans="1:16" x14ac:dyDescent="0.15">
      <c r="A23" s="6">
        <v>11</v>
      </c>
      <c r="B23" s="6">
        <v>21</v>
      </c>
      <c r="D23">
        <v>1000.405396</v>
      </c>
      <c r="E23">
        <v>563.27795409999999</v>
      </c>
      <c r="F23">
        <v>468.1452026</v>
      </c>
      <c r="G23">
        <v>463.7557678</v>
      </c>
      <c r="I23" s="7">
        <f t="shared" si="0"/>
        <v>532.26019339999993</v>
      </c>
      <c r="J23" s="7">
        <f t="shared" si="0"/>
        <v>99.522186299999987</v>
      </c>
      <c r="K23" s="7">
        <f t="shared" si="1"/>
        <v>462.59466298999996</v>
      </c>
      <c r="L23" s="8">
        <f t="shared" si="2"/>
        <v>4.6481561568146539</v>
      </c>
      <c r="M23" s="8">
        <f>L23+ABS($N$2)*A23</f>
        <v>5.1293341791202929</v>
      </c>
      <c r="P23" s="6">
        <f t="shared" si="4"/>
        <v>-5.3379552748897812</v>
      </c>
    </row>
    <row r="24" spans="1:16" x14ac:dyDescent="0.15">
      <c r="A24" s="6">
        <v>11.5</v>
      </c>
      <c r="B24" s="6">
        <v>22</v>
      </c>
      <c r="D24">
        <v>984.10522460000004</v>
      </c>
      <c r="E24">
        <v>562.13452150000001</v>
      </c>
      <c r="F24">
        <v>467.27447510000002</v>
      </c>
      <c r="G24">
        <v>463.5352173</v>
      </c>
      <c r="I24" s="7">
        <f t="shared" si="0"/>
        <v>516.83074950000002</v>
      </c>
      <c r="J24" s="7">
        <f t="shared" si="0"/>
        <v>98.599304200000006</v>
      </c>
      <c r="K24" s="7">
        <f t="shared" si="1"/>
        <v>447.81123656</v>
      </c>
      <c r="L24" s="8">
        <f t="shared" si="2"/>
        <v>4.5417281612013642</v>
      </c>
      <c r="M24" s="8">
        <f t="shared" ref="M24:M87" si="5">L24+ABS($N$2)*A24</f>
        <v>5.0447779117936236</v>
      </c>
      <c r="P24" s="6">
        <f t="shared" si="4"/>
        <v>-6.8984441960538767</v>
      </c>
    </row>
    <row r="25" spans="1:16" x14ac:dyDescent="0.15">
      <c r="A25" s="6">
        <v>12</v>
      </c>
      <c r="B25" s="6">
        <v>23</v>
      </c>
      <c r="D25">
        <v>990.80108640000003</v>
      </c>
      <c r="E25">
        <v>561.25</v>
      </c>
      <c r="F25">
        <v>467.05114750000001</v>
      </c>
      <c r="G25">
        <v>463.00054929999999</v>
      </c>
      <c r="I25" s="7">
        <f t="shared" si="0"/>
        <v>523.74993889999996</v>
      </c>
      <c r="J25" s="7">
        <f t="shared" si="0"/>
        <v>98.249450700000011</v>
      </c>
      <c r="K25" s="7">
        <f t="shared" si="1"/>
        <v>454.97532340999999</v>
      </c>
      <c r="L25" s="8">
        <f t="shared" si="2"/>
        <v>4.630817985937095</v>
      </c>
      <c r="M25" s="8">
        <f t="shared" si="5"/>
        <v>5.1557394648159738</v>
      </c>
      <c r="P25" s="6">
        <f t="shared" si="4"/>
        <v>-4.8506447881449786</v>
      </c>
    </row>
    <row r="26" spans="1:16" x14ac:dyDescent="0.15">
      <c r="A26" s="6">
        <v>12.5</v>
      </c>
      <c r="B26" s="6">
        <v>24</v>
      </c>
      <c r="D26">
        <v>990.05731200000002</v>
      </c>
      <c r="E26">
        <v>563.33923340000001</v>
      </c>
      <c r="F26">
        <v>467.162262</v>
      </c>
      <c r="G26">
        <v>462.83224489999998</v>
      </c>
      <c r="I26" s="7">
        <f t="shared" si="0"/>
        <v>522.89505000000008</v>
      </c>
      <c r="J26" s="7">
        <f t="shared" si="0"/>
        <v>100.50698850000003</v>
      </c>
      <c r="K26" s="7">
        <f t="shared" si="1"/>
        <v>452.54015805000006</v>
      </c>
      <c r="L26" s="8">
        <f t="shared" si="2"/>
        <v>4.5025740478732965</v>
      </c>
      <c r="M26" s="8">
        <f t="shared" si="5"/>
        <v>5.0493672550387956</v>
      </c>
      <c r="P26" s="6">
        <f t="shared" si="4"/>
        <v>-6.8137477032221572</v>
      </c>
    </row>
    <row r="27" spans="1:16" x14ac:dyDescent="0.15">
      <c r="A27" s="6">
        <v>13</v>
      </c>
      <c r="B27" s="6">
        <v>25</v>
      </c>
      <c r="D27">
        <v>997.57104489999995</v>
      </c>
      <c r="E27">
        <v>559.84948729999996</v>
      </c>
      <c r="F27">
        <v>468.09295650000001</v>
      </c>
      <c r="G27">
        <v>463.99780270000002</v>
      </c>
      <c r="I27" s="7">
        <f t="shared" si="0"/>
        <v>529.47808839999993</v>
      </c>
      <c r="J27" s="7">
        <f t="shared" si="0"/>
        <v>95.851684599999942</v>
      </c>
      <c r="K27" s="7">
        <f t="shared" si="1"/>
        <v>462.38190917999998</v>
      </c>
      <c r="L27" s="8">
        <f t="shared" si="2"/>
        <v>4.8239309628158615</v>
      </c>
      <c r="M27" s="8">
        <f t="shared" si="5"/>
        <v>5.3925958982679809</v>
      </c>
      <c r="P27" s="6">
        <f t="shared" si="4"/>
        <v>-0.47945088384971218</v>
      </c>
    </row>
    <row r="28" spans="1:16" x14ac:dyDescent="0.15">
      <c r="A28" s="6">
        <v>13.5</v>
      </c>
      <c r="B28" s="6">
        <v>26</v>
      </c>
      <c r="D28">
        <v>995.2149048</v>
      </c>
      <c r="E28">
        <v>560.84991460000003</v>
      </c>
      <c r="F28">
        <v>468.22607420000003</v>
      </c>
      <c r="G28">
        <v>463.70626829999998</v>
      </c>
      <c r="I28" s="7">
        <f t="shared" si="0"/>
        <v>526.98883060000003</v>
      </c>
      <c r="J28" s="7">
        <f t="shared" si="0"/>
        <v>97.143646300000057</v>
      </c>
      <c r="K28" s="7">
        <f t="shared" si="1"/>
        <v>458.98827818999996</v>
      </c>
      <c r="L28" s="8">
        <f t="shared" si="2"/>
        <v>4.7248409512295577</v>
      </c>
      <c r="M28" s="8">
        <f t="shared" si="5"/>
        <v>5.3153776149682965</v>
      </c>
      <c r="P28" s="6">
        <f t="shared" si="4"/>
        <v>-1.9045170487850989</v>
      </c>
    </row>
    <row r="29" spans="1:16" x14ac:dyDescent="0.15">
      <c r="A29" s="6">
        <v>14</v>
      </c>
      <c r="B29" s="6">
        <v>27</v>
      </c>
      <c r="D29">
        <v>989.30773929999998</v>
      </c>
      <c r="E29">
        <v>560.64562990000002</v>
      </c>
      <c r="F29">
        <v>467.78933719999998</v>
      </c>
      <c r="G29">
        <v>462.97360229999998</v>
      </c>
      <c r="I29" s="7">
        <f t="shared" si="0"/>
        <v>521.5184021</v>
      </c>
      <c r="J29" s="7">
        <f t="shared" si="0"/>
        <v>97.672027600000035</v>
      </c>
      <c r="K29" s="7">
        <f t="shared" si="1"/>
        <v>453.14798278000001</v>
      </c>
      <c r="L29" s="8">
        <f t="shared" si="2"/>
        <v>4.6394857761711892</v>
      </c>
      <c r="M29" s="8">
        <f t="shared" si="5"/>
        <v>5.2518941681965483</v>
      </c>
      <c r="P29" s="6">
        <f t="shared" si="4"/>
        <v>-3.0761063170518894</v>
      </c>
    </row>
    <row r="30" spans="1:16" x14ac:dyDescent="0.15">
      <c r="A30" s="6">
        <v>14.5</v>
      </c>
      <c r="B30" s="6">
        <v>28</v>
      </c>
      <c r="D30">
        <v>984.68603519999999</v>
      </c>
      <c r="E30">
        <v>559.17761229999996</v>
      </c>
      <c r="F30">
        <v>466.39382929999999</v>
      </c>
      <c r="G30">
        <v>462.42022709999998</v>
      </c>
      <c r="I30" s="7">
        <f t="shared" si="0"/>
        <v>518.2922059</v>
      </c>
      <c r="J30" s="7">
        <f t="shared" si="0"/>
        <v>96.757385199999987</v>
      </c>
      <c r="K30" s="7">
        <f t="shared" si="1"/>
        <v>450.56203626000001</v>
      </c>
      <c r="L30" s="8">
        <f t="shared" si="2"/>
        <v>4.6566164983548983</v>
      </c>
      <c r="M30" s="8">
        <f t="shared" si="5"/>
        <v>5.2908966186668769</v>
      </c>
      <c r="P30" s="6">
        <f t="shared" si="4"/>
        <v>-2.3563147063121996</v>
      </c>
    </row>
    <row r="31" spans="1:16" x14ac:dyDescent="0.15">
      <c r="A31" s="6">
        <v>15</v>
      </c>
      <c r="B31" s="6">
        <v>29</v>
      </c>
      <c r="D31">
        <v>987.61010739999995</v>
      </c>
      <c r="E31">
        <v>560.10748290000004</v>
      </c>
      <c r="F31">
        <v>466.38668819999998</v>
      </c>
      <c r="G31">
        <v>462.704071</v>
      </c>
      <c r="I31" s="7">
        <f t="shared" si="0"/>
        <v>521.22341919999997</v>
      </c>
      <c r="J31" s="7">
        <f t="shared" si="0"/>
        <v>97.403411900000037</v>
      </c>
      <c r="K31" s="7">
        <f t="shared" si="1"/>
        <v>453.04103086999993</v>
      </c>
      <c r="L31" s="8">
        <f t="shared" si="2"/>
        <v>4.6511823562722627</v>
      </c>
      <c r="M31" s="8">
        <f t="shared" si="5"/>
        <v>5.3073342048708616</v>
      </c>
      <c r="P31" s="6">
        <f t="shared" si="4"/>
        <v>-2.0529584682358339</v>
      </c>
    </row>
    <row r="32" spans="1:16" x14ac:dyDescent="0.15">
      <c r="A32" s="6">
        <v>15.5</v>
      </c>
      <c r="B32" s="6">
        <v>30</v>
      </c>
      <c r="D32">
        <v>992.45605469999998</v>
      </c>
      <c r="E32">
        <v>560.43518070000005</v>
      </c>
      <c r="F32">
        <v>467.80526730000003</v>
      </c>
      <c r="G32">
        <v>463.82617190000002</v>
      </c>
      <c r="I32" s="7">
        <f t="shared" si="0"/>
        <v>524.6507873999999</v>
      </c>
      <c r="J32" s="7">
        <f t="shared" si="0"/>
        <v>96.609008800000026</v>
      </c>
      <c r="K32" s="7">
        <f t="shared" si="1"/>
        <v>457.02448123999989</v>
      </c>
      <c r="L32" s="8">
        <f t="shared" si="2"/>
        <v>4.730661114494322</v>
      </c>
      <c r="M32" s="8">
        <f t="shared" si="5"/>
        <v>5.4086846913795412</v>
      </c>
      <c r="P32" s="6">
        <f t="shared" si="4"/>
        <v>-0.18253163470054312</v>
      </c>
    </row>
    <row r="33" spans="1:16" x14ac:dyDescent="0.15">
      <c r="A33" s="6">
        <v>16</v>
      </c>
      <c r="B33" s="6">
        <v>31</v>
      </c>
      <c r="D33">
        <v>989.03863530000001</v>
      </c>
      <c r="E33">
        <v>559.64428710000004</v>
      </c>
      <c r="F33">
        <v>468.09295650000001</v>
      </c>
      <c r="G33">
        <v>464.1221008</v>
      </c>
      <c r="I33" s="7">
        <f t="shared" si="0"/>
        <v>520.9456788</v>
      </c>
      <c r="J33" s="7">
        <f t="shared" si="0"/>
        <v>95.522186300000044</v>
      </c>
      <c r="K33" s="7">
        <f t="shared" si="1"/>
        <v>454.08014838999998</v>
      </c>
      <c r="L33" s="8">
        <f t="shared" si="2"/>
        <v>4.7536615940081326</v>
      </c>
      <c r="M33" s="8">
        <f t="shared" si="5"/>
        <v>5.4535568991799712</v>
      </c>
      <c r="P33" s="6">
        <f t="shared" si="4"/>
        <v>0.64558655635232476</v>
      </c>
    </row>
    <row r="34" spans="1:16" x14ac:dyDescent="0.15">
      <c r="A34" s="6">
        <v>16.5</v>
      </c>
      <c r="B34" s="6">
        <v>32</v>
      </c>
      <c r="D34">
        <v>978.67449950000002</v>
      </c>
      <c r="E34">
        <v>559.71624759999997</v>
      </c>
      <c r="F34">
        <v>468.44720460000002</v>
      </c>
      <c r="G34">
        <v>464.14080810000002</v>
      </c>
      <c r="I34" s="7">
        <f t="shared" si="0"/>
        <v>510.2272949</v>
      </c>
      <c r="J34" s="7">
        <f t="shared" si="0"/>
        <v>95.575439499999959</v>
      </c>
      <c r="K34" s="7">
        <f t="shared" si="1"/>
        <v>443.32448725000006</v>
      </c>
      <c r="L34" s="8">
        <f t="shared" si="2"/>
        <v>4.6384770979787149</v>
      </c>
      <c r="M34" s="8">
        <f t="shared" si="5"/>
        <v>5.3602441314371738</v>
      </c>
      <c r="P34" s="6">
        <f t="shared" si="4"/>
        <v>-1.0765038914584757</v>
      </c>
    </row>
    <row r="35" spans="1:16" x14ac:dyDescent="0.15">
      <c r="A35" s="6">
        <v>17</v>
      </c>
      <c r="B35" s="6">
        <v>33</v>
      </c>
      <c r="D35">
        <v>978.99243160000003</v>
      </c>
      <c r="E35">
        <v>561.66741939999997</v>
      </c>
      <c r="F35">
        <v>468.23873900000001</v>
      </c>
      <c r="G35">
        <v>463.63586429999998</v>
      </c>
      <c r="I35" s="7">
        <f t="shared" si="0"/>
        <v>510.75369260000002</v>
      </c>
      <c r="J35" s="7">
        <f t="shared" si="0"/>
        <v>98.031555099999991</v>
      </c>
      <c r="K35" s="7">
        <f t="shared" si="1"/>
        <v>442.13160403000006</v>
      </c>
      <c r="L35" s="8">
        <f t="shared" si="2"/>
        <v>4.5100947708010004</v>
      </c>
      <c r="M35" s="8">
        <f t="shared" si="5"/>
        <v>5.2537335325460788</v>
      </c>
      <c r="P35" s="6">
        <f t="shared" si="4"/>
        <v>-3.0421607825554631</v>
      </c>
    </row>
    <row r="36" spans="1:16" x14ac:dyDescent="0.15">
      <c r="A36" s="6">
        <v>17.5</v>
      </c>
      <c r="B36" s="6">
        <v>34</v>
      </c>
      <c r="D36">
        <v>991.77886960000001</v>
      </c>
      <c r="E36">
        <v>565.41876219999995</v>
      </c>
      <c r="F36">
        <v>468.41528319999998</v>
      </c>
      <c r="G36">
        <v>464.471405</v>
      </c>
      <c r="I36" s="7">
        <f t="shared" si="0"/>
        <v>523.36358640000003</v>
      </c>
      <c r="J36" s="7">
        <f t="shared" si="0"/>
        <v>100.94735719999994</v>
      </c>
      <c r="K36" s="7">
        <f t="shared" si="1"/>
        <v>452.70043636000008</v>
      </c>
      <c r="L36" s="8">
        <f t="shared" si="2"/>
        <v>4.4845199410530023</v>
      </c>
      <c r="M36" s="8">
        <f t="shared" si="5"/>
        <v>5.250030431084701</v>
      </c>
      <c r="P36" s="6">
        <f t="shared" si="4"/>
        <v>-3.1105016517438075</v>
      </c>
    </row>
    <row r="37" spans="1:16" x14ac:dyDescent="0.15">
      <c r="A37" s="6">
        <v>18</v>
      </c>
      <c r="B37" s="6">
        <v>35</v>
      </c>
      <c r="D37">
        <v>983.33569339999997</v>
      </c>
      <c r="E37">
        <v>563.98181150000005</v>
      </c>
      <c r="F37">
        <v>468.1963806</v>
      </c>
      <c r="G37">
        <v>464.0390625</v>
      </c>
      <c r="I37" s="7">
        <f t="shared" si="0"/>
        <v>515.13931279999997</v>
      </c>
      <c r="J37" s="7">
        <f t="shared" si="0"/>
        <v>99.942749000000049</v>
      </c>
      <c r="K37" s="7">
        <f t="shared" si="1"/>
        <v>445.17938849999996</v>
      </c>
      <c r="L37" s="8">
        <f t="shared" si="2"/>
        <v>4.4543440415072011</v>
      </c>
      <c r="M37" s="8">
        <f t="shared" si="5"/>
        <v>5.2417262598255192</v>
      </c>
      <c r="P37" s="6">
        <f t="shared" si="4"/>
        <v>-3.2637554277098064</v>
      </c>
    </row>
    <row r="38" spans="1:16" x14ac:dyDescent="0.15">
      <c r="A38" s="6">
        <v>18.5</v>
      </c>
      <c r="B38" s="6">
        <v>36</v>
      </c>
      <c r="D38">
        <v>982.79663089999997</v>
      </c>
      <c r="E38">
        <v>560.41027829999996</v>
      </c>
      <c r="F38">
        <v>466.80252080000002</v>
      </c>
      <c r="G38">
        <v>463.38009640000001</v>
      </c>
      <c r="I38" s="7">
        <f t="shared" si="0"/>
        <v>515.99411009999994</v>
      </c>
      <c r="J38" s="7">
        <f t="shared" si="0"/>
        <v>97.030181899999945</v>
      </c>
      <c r="K38" s="7">
        <f t="shared" si="1"/>
        <v>448.07298276999995</v>
      </c>
      <c r="L38" s="8">
        <f t="shared" si="2"/>
        <v>4.6178722331138928</v>
      </c>
      <c r="M38" s="8">
        <f t="shared" si="5"/>
        <v>5.4271261797188313</v>
      </c>
      <c r="P38" s="6">
        <f t="shared" si="4"/>
        <v>0.15780668856130198</v>
      </c>
    </row>
    <row r="39" spans="1:16" x14ac:dyDescent="0.15">
      <c r="A39" s="6">
        <v>19</v>
      </c>
      <c r="B39" s="6">
        <v>37</v>
      </c>
      <c r="D39">
        <v>997.68780519999996</v>
      </c>
      <c r="E39">
        <v>563.27307129999997</v>
      </c>
      <c r="F39">
        <v>467.00329590000001</v>
      </c>
      <c r="G39">
        <v>462.77832030000002</v>
      </c>
      <c r="I39" s="7">
        <f t="shared" si="0"/>
        <v>530.68450929999995</v>
      </c>
      <c r="J39" s="7">
        <f t="shared" si="0"/>
        <v>100.49475099999995</v>
      </c>
      <c r="K39" s="7">
        <f t="shared" si="1"/>
        <v>460.33818359999998</v>
      </c>
      <c r="L39" s="8">
        <f t="shared" si="2"/>
        <v>4.5807186845012451</v>
      </c>
      <c r="M39" s="8">
        <f t="shared" si="5"/>
        <v>5.4118443593928038</v>
      </c>
      <c r="P39" s="6">
        <f t="shared" si="4"/>
        <v>-0.12421984912698873</v>
      </c>
    </row>
    <row r="40" spans="1:16" x14ac:dyDescent="0.15">
      <c r="A40" s="6">
        <v>19.5</v>
      </c>
      <c r="B40" s="6">
        <v>38</v>
      </c>
      <c r="D40">
        <v>1003.802368</v>
      </c>
      <c r="E40">
        <v>566.24688719999995</v>
      </c>
      <c r="F40">
        <v>466.46533199999999</v>
      </c>
      <c r="G40">
        <v>462.20352170000001</v>
      </c>
      <c r="I40" s="7">
        <f t="shared" si="0"/>
        <v>537.33703600000001</v>
      </c>
      <c r="J40" s="7">
        <f t="shared" si="0"/>
        <v>104.04336549999994</v>
      </c>
      <c r="K40" s="7">
        <f t="shared" si="1"/>
        <v>464.50668015000008</v>
      </c>
      <c r="L40" s="8">
        <f t="shared" si="2"/>
        <v>4.4645487765387628</v>
      </c>
      <c r="M40" s="8">
        <f t="shared" si="5"/>
        <v>5.317546179716941</v>
      </c>
      <c r="P40" s="6">
        <f t="shared" si="4"/>
        <v>-1.8644961092134278</v>
      </c>
    </row>
    <row r="41" spans="1:16" x14ac:dyDescent="0.15">
      <c r="A41" s="6">
        <v>20</v>
      </c>
      <c r="B41" s="6">
        <v>39</v>
      </c>
      <c r="D41">
        <v>1005.587952</v>
      </c>
      <c r="E41">
        <v>564.10522460000004</v>
      </c>
      <c r="F41">
        <v>467.07699580000002</v>
      </c>
      <c r="G41">
        <v>463.22113039999999</v>
      </c>
      <c r="I41" s="7">
        <f t="shared" si="0"/>
        <v>538.51095620000001</v>
      </c>
      <c r="J41" s="7">
        <f t="shared" si="0"/>
        <v>100.88409420000005</v>
      </c>
      <c r="K41" s="7">
        <f t="shared" si="1"/>
        <v>467.89209025999997</v>
      </c>
      <c r="L41" s="8">
        <f t="shared" si="2"/>
        <v>4.6379173443577368</v>
      </c>
      <c r="M41" s="8">
        <f t="shared" si="5"/>
        <v>5.5127864758225353</v>
      </c>
      <c r="P41" s="6">
        <f t="shared" si="4"/>
        <v>1.7386705000756681</v>
      </c>
    </row>
    <row r="42" spans="1:16" x14ac:dyDescent="0.15">
      <c r="A42" s="6">
        <v>20.5</v>
      </c>
      <c r="B42" s="6">
        <v>40</v>
      </c>
      <c r="D42">
        <v>1009.996033</v>
      </c>
      <c r="E42">
        <v>566.97155759999998</v>
      </c>
      <c r="F42">
        <v>468.25631709999999</v>
      </c>
      <c r="G42">
        <v>464.11660769999997</v>
      </c>
      <c r="I42" s="7">
        <f t="shared" si="0"/>
        <v>541.73971589999996</v>
      </c>
      <c r="J42" s="7">
        <f t="shared" si="0"/>
        <v>102.85494990000001</v>
      </c>
      <c r="K42" s="7">
        <f t="shared" si="1"/>
        <v>469.74125096999995</v>
      </c>
      <c r="L42" s="8">
        <f t="shared" si="2"/>
        <v>4.5670261997765058</v>
      </c>
      <c r="M42" s="8">
        <f t="shared" si="5"/>
        <v>5.4637670595279246</v>
      </c>
      <c r="P42" s="6">
        <f t="shared" si="4"/>
        <v>0.83401542874727475</v>
      </c>
    </row>
    <row r="43" spans="1:16" x14ac:dyDescent="0.15">
      <c r="A43" s="6">
        <v>21</v>
      </c>
      <c r="B43" s="6">
        <v>41</v>
      </c>
      <c r="D43">
        <v>1008.948486</v>
      </c>
      <c r="E43">
        <v>567.21447750000004</v>
      </c>
      <c r="F43">
        <v>467.8300476</v>
      </c>
      <c r="G43">
        <v>463.72607420000003</v>
      </c>
      <c r="I43" s="7">
        <f t="shared" si="0"/>
        <v>541.11843840000006</v>
      </c>
      <c r="J43" s="7">
        <f t="shared" si="0"/>
        <v>103.48840330000002</v>
      </c>
      <c r="K43" s="7">
        <f t="shared" si="1"/>
        <v>468.67655609000008</v>
      </c>
      <c r="L43" s="8">
        <f t="shared" si="2"/>
        <v>4.5287833336394705</v>
      </c>
      <c r="M43" s="8">
        <f t="shared" si="5"/>
        <v>5.4473959216775087</v>
      </c>
      <c r="P43" s="6">
        <f t="shared" si="4"/>
        <v>0.53188549739957702</v>
      </c>
    </row>
    <row r="44" spans="1:16" x14ac:dyDescent="0.15">
      <c r="A44" s="6">
        <v>21.5</v>
      </c>
      <c r="B44" s="6">
        <v>42</v>
      </c>
      <c r="D44">
        <v>1010.818359</v>
      </c>
      <c r="E44">
        <v>566.85699460000001</v>
      </c>
      <c r="F44">
        <v>466.71066280000002</v>
      </c>
      <c r="G44">
        <v>462.7480774</v>
      </c>
      <c r="I44" s="7">
        <f t="shared" si="0"/>
        <v>544.10769619999996</v>
      </c>
      <c r="J44" s="7">
        <f t="shared" si="0"/>
        <v>104.10891720000001</v>
      </c>
      <c r="K44" s="7">
        <f t="shared" si="1"/>
        <v>471.23145416</v>
      </c>
      <c r="L44" s="8">
        <f t="shared" si="2"/>
        <v>4.5263313348532259</v>
      </c>
      <c r="M44" s="8">
        <f t="shared" si="5"/>
        <v>5.4668156511778845</v>
      </c>
      <c r="P44" s="6">
        <f t="shared" si="4"/>
        <v>0.89027729608511141</v>
      </c>
    </row>
    <row r="45" spans="1:16" x14ac:dyDescent="0.15">
      <c r="A45" s="6">
        <v>22</v>
      </c>
      <c r="B45" s="6">
        <v>43</v>
      </c>
      <c r="D45">
        <v>1006.581726</v>
      </c>
      <c r="E45">
        <v>570.1834106</v>
      </c>
      <c r="F45">
        <v>466.6573181</v>
      </c>
      <c r="G45">
        <v>463.03353879999997</v>
      </c>
      <c r="I45" s="7">
        <f t="shared" si="0"/>
        <v>539.92440790000001</v>
      </c>
      <c r="J45" s="7">
        <f t="shared" si="0"/>
        <v>107.14987180000003</v>
      </c>
      <c r="K45" s="7">
        <f t="shared" si="1"/>
        <v>464.91949763999997</v>
      </c>
      <c r="L45" s="8">
        <f t="shared" si="2"/>
        <v>4.338964572050938</v>
      </c>
      <c r="M45" s="8">
        <f t="shared" si="5"/>
        <v>5.301320616662216</v>
      </c>
      <c r="P45" s="6">
        <f t="shared" si="4"/>
        <v>-2.1639394525285827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1000.840149</v>
      </c>
      <c r="E46">
        <v>571.77172849999999</v>
      </c>
      <c r="F46">
        <v>468.01980589999999</v>
      </c>
      <c r="G46">
        <v>463.92959589999998</v>
      </c>
      <c r="I46" s="7">
        <f t="shared" si="0"/>
        <v>532.82034309999995</v>
      </c>
      <c r="J46" s="7">
        <f t="shared" si="0"/>
        <v>107.84213260000001</v>
      </c>
      <c r="K46" s="7">
        <f t="shared" si="1"/>
        <v>457.33085027999994</v>
      </c>
      <c r="L46" s="8">
        <f t="shared" si="2"/>
        <v>4.2407437543570969</v>
      </c>
      <c r="M46" s="8">
        <f t="shared" si="5"/>
        <v>5.2249715272549953</v>
      </c>
      <c r="P46" s="6">
        <f t="shared" si="4"/>
        <v>-3.5729646132614903</v>
      </c>
    </row>
    <row r="47" spans="1:16" x14ac:dyDescent="0.15">
      <c r="A47" s="6">
        <v>23</v>
      </c>
      <c r="B47" s="6">
        <v>45</v>
      </c>
      <c r="D47">
        <v>990.50042719999999</v>
      </c>
      <c r="E47">
        <v>570.87524410000003</v>
      </c>
      <c r="F47">
        <v>467.42135619999999</v>
      </c>
      <c r="G47">
        <v>463.55279539999998</v>
      </c>
      <c r="I47" s="7">
        <f t="shared" si="0"/>
        <v>523.079071</v>
      </c>
      <c r="J47" s="7">
        <f t="shared" si="0"/>
        <v>107.32244870000005</v>
      </c>
      <c r="K47" s="7">
        <f t="shared" si="1"/>
        <v>447.95335690999997</v>
      </c>
      <c r="L47" s="8">
        <f t="shared" si="2"/>
        <v>4.1739017543493651</v>
      </c>
      <c r="M47" s="8">
        <f t="shared" si="5"/>
        <v>5.1800012555338828</v>
      </c>
      <c r="P47" s="6">
        <f t="shared" si="4"/>
        <v>-4.402892577458668</v>
      </c>
    </row>
    <row r="48" spans="1:16" x14ac:dyDescent="0.15">
      <c r="A48" s="6">
        <v>23.5</v>
      </c>
      <c r="B48" s="6">
        <v>46</v>
      </c>
      <c r="D48">
        <v>991.23669429999995</v>
      </c>
      <c r="E48">
        <v>573.54974370000002</v>
      </c>
      <c r="F48">
        <v>467.76458739999998</v>
      </c>
      <c r="G48">
        <v>463.35202029999999</v>
      </c>
      <c r="I48" s="7">
        <f t="shared" si="0"/>
        <v>523.47210689999997</v>
      </c>
      <c r="J48" s="7">
        <f t="shared" si="0"/>
        <v>110.19772340000003</v>
      </c>
      <c r="K48" s="7">
        <f t="shared" si="1"/>
        <v>446.33370051999998</v>
      </c>
      <c r="L48" s="8">
        <f t="shared" si="2"/>
        <v>4.050298742560047</v>
      </c>
      <c r="M48" s="8">
        <f t="shared" si="5"/>
        <v>5.078269972031185</v>
      </c>
      <c r="P48" s="6">
        <f t="shared" si="4"/>
        <v>-6.2803470330634408</v>
      </c>
    </row>
    <row r="49" spans="1:22" x14ac:dyDescent="0.15">
      <c r="A49" s="6">
        <v>24</v>
      </c>
      <c r="B49" s="6">
        <v>47</v>
      </c>
      <c r="D49">
        <v>990.28332520000004</v>
      </c>
      <c r="E49">
        <v>571.85522460000004</v>
      </c>
      <c r="F49">
        <v>466.69473269999997</v>
      </c>
      <c r="G49">
        <v>462.34872439999998</v>
      </c>
      <c r="I49" s="7">
        <f t="shared" si="0"/>
        <v>523.5885925</v>
      </c>
      <c r="J49" s="7">
        <f t="shared" si="0"/>
        <v>109.50650020000006</v>
      </c>
      <c r="K49" s="7">
        <f t="shared" si="1"/>
        <v>446.93404235999998</v>
      </c>
      <c r="L49" s="8">
        <f t="shared" si="2"/>
        <v>4.0813471487421324</v>
      </c>
      <c r="M49" s="8">
        <f t="shared" si="5"/>
        <v>5.1311901064998908</v>
      </c>
      <c r="P49" s="6">
        <f t="shared" si="4"/>
        <v>-5.3037040690843158</v>
      </c>
    </row>
    <row r="50" spans="1:22" x14ac:dyDescent="0.15">
      <c r="A50" s="6">
        <v>24.5</v>
      </c>
      <c r="B50" s="6">
        <v>48</v>
      </c>
      <c r="D50">
        <v>977.71136469999999</v>
      </c>
      <c r="E50">
        <v>569.91827390000003</v>
      </c>
      <c r="F50">
        <v>467.00714110000001</v>
      </c>
      <c r="G50">
        <v>463.21728519999999</v>
      </c>
      <c r="I50" s="7">
        <f t="shared" si="0"/>
        <v>510.70422359999998</v>
      </c>
      <c r="J50" s="7">
        <f t="shared" si="0"/>
        <v>106.70098870000004</v>
      </c>
      <c r="K50" s="7">
        <f t="shared" si="1"/>
        <v>436.01353150999995</v>
      </c>
      <c r="L50" s="8">
        <f t="shared" si="2"/>
        <v>4.0863120091219907</v>
      </c>
      <c r="M50" s="8">
        <f t="shared" si="5"/>
        <v>5.1580266951663685</v>
      </c>
      <c r="P50" s="6">
        <f t="shared" si="4"/>
        <v>-4.8084338706720953</v>
      </c>
    </row>
    <row r="51" spans="1:22" x14ac:dyDescent="0.15">
      <c r="A51" s="6">
        <v>25</v>
      </c>
      <c r="B51" s="6">
        <v>49</v>
      </c>
      <c r="D51">
        <v>982.92761229999996</v>
      </c>
      <c r="E51">
        <v>568.61944579999999</v>
      </c>
      <c r="F51">
        <v>466.48956299999998</v>
      </c>
      <c r="G51">
        <v>462.63586429999998</v>
      </c>
      <c r="I51" s="7">
        <f t="shared" si="0"/>
        <v>516.43804929999999</v>
      </c>
      <c r="J51" s="7">
        <f t="shared" si="0"/>
        <v>105.98358150000001</v>
      </c>
      <c r="K51" s="7">
        <f t="shared" si="1"/>
        <v>442.24954224999999</v>
      </c>
      <c r="L51" s="8">
        <f t="shared" si="2"/>
        <v>4.1728118260468481</v>
      </c>
      <c r="M51" s="8">
        <f t="shared" si="5"/>
        <v>5.2663982403778462</v>
      </c>
      <c r="P51" s="6">
        <f t="shared" si="4"/>
        <v>-2.8084331490389367</v>
      </c>
    </row>
    <row r="52" spans="1:22" x14ac:dyDescent="0.15">
      <c r="A52" s="6">
        <v>25.5</v>
      </c>
      <c r="B52" s="6">
        <v>50</v>
      </c>
      <c r="D52">
        <v>989.56750490000002</v>
      </c>
      <c r="E52">
        <v>574.40765380000005</v>
      </c>
      <c r="F52">
        <v>466.01815800000003</v>
      </c>
      <c r="G52">
        <v>462.15237430000002</v>
      </c>
      <c r="I52" s="7">
        <f t="shared" si="0"/>
        <v>523.54934690000005</v>
      </c>
      <c r="J52" s="7">
        <f t="shared" si="0"/>
        <v>112.25527950000003</v>
      </c>
      <c r="K52" s="7">
        <f t="shared" si="1"/>
        <v>444.97065125000006</v>
      </c>
      <c r="L52" s="8">
        <f t="shared" si="2"/>
        <v>3.9639173607865805</v>
      </c>
      <c r="M52" s="8">
        <f t="shared" si="5"/>
        <v>5.079375503404199</v>
      </c>
      <c r="P52" s="6">
        <f t="shared" si="4"/>
        <v>-6.2599444122509267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992.99688719999995</v>
      </c>
      <c r="E53">
        <v>574.75445560000003</v>
      </c>
      <c r="F53">
        <v>466.740387</v>
      </c>
      <c r="G53">
        <v>462.2480774</v>
      </c>
      <c r="I53" s="7">
        <f t="shared" si="0"/>
        <v>526.25650019999989</v>
      </c>
      <c r="J53" s="7">
        <f t="shared" si="0"/>
        <v>112.50637820000003</v>
      </c>
      <c r="K53" s="7">
        <f t="shared" si="1"/>
        <v>447.50203545999989</v>
      </c>
      <c r="L53" s="8">
        <f t="shared" si="2"/>
        <v>3.9775703619619298</v>
      </c>
      <c r="M53" s="8">
        <f t="shared" si="5"/>
        <v>5.1149002328661677</v>
      </c>
      <c r="P53" s="6">
        <f t="shared" si="4"/>
        <v>-5.6043342664223958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993.08880620000002</v>
      </c>
      <c r="E54">
        <v>576.53686519999997</v>
      </c>
      <c r="F54">
        <v>466.32617190000002</v>
      </c>
      <c r="G54">
        <v>461.6963806</v>
      </c>
      <c r="I54" s="7">
        <f t="shared" si="0"/>
        <v>526.76263429999995</v>
      </c>
      <c r="J54" s="7">
        <f t="shared" si="0"/>
        <v>114.84048459999997</v>
      </c>
      <c r="K54" s="7">
        <f t="shared" si="1"/>
        <v>446.37429507999997</v>
      </c>
      <c r="L54" s="8">
        <f t="shared" si="2"/>
        <v>3.8869071010520631</v>
      </c>
      <c r="M54" s="8">
        <f t="shared" si="5"/>
        <v>5.0461087002429208</v>
      </c>
      <c r="P54" s="6">
        <f t="shared" si="4"/>
        <v>-6.8738844478862031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990.75842290000003</v>
      </c>
      <c r="E55">
        <v>578.48577880000005</v>
      </c>
      <c r="F55">
        <v>467.00329590000001</v>
      </c>
      <c r="G55">
        <v>462.66445920000001</v>
      </c>
      <c r="I55" s="7">
        <f t="shared" si="0"/>
        <v>523.75512700000002</v>
      </c>
      <c r="J55" s="7">
        <f t="shared" si="0"/>
        <v>115.82131960000004</v>
      </c>
      <c r="K55" s="7">
        <f t="shared" si="1"/>
        <v>442.68020328</v>
      </c>
      <c r="L55" s="8">
        <f t="shared" si="2"/>
        <v>3.8220960079615587</v>
      </c>
      <c r="M55" s="8">
        <f t="shared" si="5"/>
        <v>5.0031693354390363</v>
      </c>
      <c r="P55" s="6">
        <f t="shared" si="4"/>
        <v>-7.6663319526869635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991.37432860000001</v>
      </c>
      <c r="E56">
        <v>578.60614009999995</v>
      </c>
      <c r="F56">
        <v>466.50659180000002</v>
      </c>
      <c r="G56">
        <v>462.33334350000001</v>
      </c>
      <c r="I56" s="7">
        <f t="shared" si="0"/>
        <v>524.86773679999999</v>
      </c>
      <c r="J56" s="7">
        <f t="shared" si="0"/>
        <v>116.27279659999994</v>
      </c>
      <c r="K56" s="7">
        <f t="shared" si="1"/>
        <v>443.47677918000005</v>
      </c>
      <c r="L56" s="8">
        <f t="shared" si="2"/>
        <v>3.8141060690717086</v>
      </c>
      <c r="M56" s="8">
        <f t="shared" si="5"/>
        <v>5.0170511248358061</v>
      </c>
      <c r="P56" s="6">
        <f t="shared" si="4"/>
        <v>-7.410143035596958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980.41253659999995</v>
      </c>
      <c r="E57">
        <v>575.63586429999998</v>
      </c>
      <c r="F57">
        <v>466.95269780000001</v>
      </c>
      <c r="G57">
        <v>462.7128601</v>
      </c>
      <c r="I57" s="7">
        <f t="shared" si="0"/>
        <v>513.45983879999994</v>
      </c>
      <c r="J57" s="7">
        <f t="shared" si="0"/>
        <v>112.92300419999998</v>
      </c>
      <c r="K57" s="7">
        <f t="shared" si="1"/>
        <v>434.41373585999997</v>
      </c>
      <c r="L57" s="8">
        <f t="shared" si="2"/>
        <v>3.8469906015837299</v>
      </c>
      <c r="M57" s="8">
        <f t="shared" si="5"/>
        <v>5.0718073856344477</v>
      </c>
      <c r="P57" s="6">
        <f t="shared" si="4"/>
        <v>-6.3996142948882033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973.20471190000001</v>
      </c>
      <c r="E58">
        <v>573.6092529</v>
      </c>
      <c r="F58">
        <v>467.29537959999999</v>
      </c>
      <c r="G58">
        <v>463.32177730000001</v>
      </c>
      <c r="I58" s="7">
        <f t="shared" si="0"/>
        <v>505.90933230000002</v>
      </c>
      <c r="J58" s="7">
        <f t="shared" si="0"/>
        <v>110.28747559999999</v>
      </c>
      <c r="K58" s="7">
        <f t="shared" si="1"/>
        <v>428.70809938000002</v>
      </c>
      <c r="L58" s="8">
        <f t="shared" si="2"/>
        <v>3.887187525579741</v>
      </c>
      <c r="M58" s="8">
        <f t="shared" si="5"/>
        <v>5.1338760379170782</v>
      </c>
      <c r="P58" s="6">
        <f t="shared" si="4"/>
        <v>-5.2541351092420499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963.44451900000001</v>
      </c>
      <c r="E59">
        <v>575.88763429999995</v>
      </c>
      <c r="F59">
        <v>467.51815800000003</v>
      </c>
      <c r="G59">
        <v>463.24862669999999</v>
      </c>
      <c r="I59" s="7">
        <f t="shared" si="0"/>
        <v>495.92636099999999</v>
      </c>
      <c r="J59" s="7">
        <f t="shared" si="0"/>
        <v>112.63900759999996</v>
      </c>
      <c r="K59" s="7">
        <f t="shared" si="1"/>
        <v>417.07905568000001</v>
      </c>
      <c r="L59" s="8">
        <f t="shared" si="2"/>
        <v>3.7027941258246684</v>
      </c>
      <c r="M59" s="8">
        <f t="shared" si="5"/>
        <v>4.9713543664486259</v>
      </c>
      <c r="P59" s="6">
        <f t="shared" si="4"/>
        <v>-8.253478337057409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958.96759029999998</v>
      </c>
      <c r="E60">
        <v>577.1407471</v>
      </c>
      <c r="F60">
        <v>466.71340939999999</v>
      </c>
      <c r="G60">
        <v>462.36468509999997</v>
      </c>
      <c r="I60" s="7">
        <f t="shared" si="0"/>
        <v>492.25418089999999</v>
      </c>
      <c r="J60" s="7">
        <f t="shared" si="0"/>
        <v>114.77606200000002</v>
      </c>
      <c r="K60" s="7">
        <f t="shared" si="1"/>
        <v>411.91093749999999</v>
      </c>
      <c r="L60" s="8">
        <f t="shared" si="2"/>
        <v>3.5888227067766092</v>
      </c>
      <c r="M60" s="8">
        <f t="shared" si="5"/>
        <v>4.8792546756871866</v>
      </c>
      <c r="P60" s="6">
        <f t="shared" si="4"/>
        <v>-9.9531814060283281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957.12475589999997</v>
      </c>
      <c r="E61">
        <v>579.73132320000002</v>
      </c>
      <c r="F61">
        <v>467.24642940000001</v>
      </c>
      <c r="G61">
        <v>462.87182619999999</v>
      </c>
      <c r="I61" s="7">
        <f t="shared" si="0"/>
        <v>489.87832649999996</v>
      </c>
      <c r="J61" s="7">
        <f t="shared" si="0"/>
        <v>116.85949700000003</v>
      </c>
      <c r="K61" s="7">
        <f t="shared" si="1"/>
        <v>408.07667859999992</v>
      </c>
      <c r="L61" s="8">
        <f t="shared" si="2"/>
        <v>3.4920283680495374</v>
      </c>
      <c r="M61" s="8">
        <f t="shared" si="5"/>
        <v>4.8043320652467347</v>
      </c>
      <c r="P61" s="6">
        <f t="shared" si="4"/>
        <v>-11.335880846689928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949.10699460000001</v>
      </c>
      <c r="E62">
        <v>578.25488280000002</v>
      </c>
      <c r="F62">
        <v>466.56106569999997</v>
      </c>
      <c r="G62">
        <v>462.62542719999999</v>
      </c>
      <c r="I62" s="7">
        <f t="shared" si="0"/>
        <v>482.54592890000004</v>
      </c>
      <c r="J62" s="7">
        <f t="shared" si="0"/>
        <v>115.62945560000003</v>
      </c>
      <c r="K62" s="7">
        <f t="shared" si="1"/>
        <v>401.60530998000002</v>
      </c>
      <c r="L62" s="8">
        <f t="shared" si="2"/>
        <v>3.4732093816067393</v>
      </c>
      <c r="M62" s="8">
        <f t="shared" si="5"/>
        <v>4.8073848070905569</v>
      </c>
      <c r="P62" s="6">
        <f t="shared" si="4"/>
        <v>-11.279542387376742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947.12524410000003</v>
      </c>
      <c r="E63">
        <v>579.03594969999995</v>
      </c>
      <c r="F63">
        <v>467.4961548</v>
      </c>
      <c r="G63">
        <v>463.10342409999998</v>
      </c>
      <c r="I63" s="7">
        <f t="shared" si="0"/>
        <v>479.62908930000003</v>
      </c>
      <c r="J63" s="7">
        <f t="shared" si="0"/>
        <v>115.93252559999996</v>
      </c>
      <c r="K63" s="7">
        <f t="shared" si="1"/>
        <v>398.47632138000006</v>
      </c>
      <c r="L63" s="8">
        <f t="shared" si="2"/>
        <v>3.4371400029259793</v>
      </c>
      <c r="M63" s="8">
        <f t="shared" si="5"/>
        <v>4.7931871566964173</v>
      </c>
      <c r="P63" s="6">
        <f t="shared" si="4"/>
        <v>-11.541560530408326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943.38452150000001</v>
      </c>
      <c r="E64">
        <v>579.03729250000004</v>
      </c>
      <c r="F64">
        <v>466.77722169999998</v>
      </c>
      <c r="G64">
        <v>462.67163090000003</v>
      </c>
      <c r="I64" s="7">
        <f t="shared" si="0"/>
        <v>476.60729980000002</v>
      </c>
      <c r="J64" s="7">
        <f t="shared" si="0"/>
        <v>116.36566160000001</v>
      </c>
      <c r="K64" s="7">
        <f t="shared" si="1"/>
        <v>395.15133667999999</v>
      </c>
      <c r="L64" s="8">
        <f t="shared" si="2"/>
        <v>3.3957726982922938</v>
      </c>
      <c r="M64" s="8">
        <f t="shared" si="5"/>
        <v>4.7736915803493511</v>
      </c>
      <c r="P64" s="6">
        <f t="shared" si="4"/>
        <v>-11.901352085347387</v>
      </c>
      <c r="U64" s="18">
        <v>12.5</v>
      </c>
      <c r="V64" s="20">
        <f t="shared" ref="V64:V83" si="6">L26</f>
        <v>4.5025740478732965</v>
      </c>
    </row>
    <row r="65" spans="1:22" x14ac:dyDescent="0.15">
      <c r="A65" s="6">
        <v>32</v>
      </c>
      <c r="B65" s="6">
        <v>63</v>
      </c>
      <c r="D65">
        <v>938.37078859999997</v>
      </c>
      <c r="E65">
        <v>578.21356200000002</v>
      </c>
      <c r="F65">
        <v>466.46810909999999</v>
      </c>
      <c r="G65">
        <v>462.43399049999999</v>
      </c>
      <c r="I65" s="7">
        <f t="shared" si="0"/>
        <v>471.90267949999998</v>
      </c>
      <c r="J65" s="7">
        <f t="shared" si="0"/>
        <v>115.77957150000003</v>
      </c>
      <c r="K65" s="7">
        <f t="shared" si="1"/>
        <v>390.85697944999993</v>
      </c>
      <c r="L65" s="8">
        <f t="shared" si="2"/>
        <v>3.3758717050529059</v>
      </c>
      <c r="M65" s="8">
        <f t="shared" si="5"/>
        <v>4.7756623153965831</v>
      </c>
      <c r="P65" s="6">
        <f t="shared" si="4"/>
        <v>-11.864982099952048</v>
      </c>
      <c r="U65" s="18">
        <v>13</v>
      </c>
      <c r="V65" s="20">
        <f t="shared" si="6"/>
        <v>4.8239309628158615</v>
      </c>
    </row>
    <row r="66" spans="1:22" x14ac:dyDescent="0.15">
      <c r="A66" s="6">
        <v>32.5</v>
      </c>
      <c r="B66" s="6">
        <v>64</v>
      </c>
      <c r="D66">
        <v>932.95605469999998</v>
      </c>
      <c r="E66">
        <v>578.68603519999999</v>
      </c>
      <c r="F66">
        <v>467.31024170000001</v>
      </c>
      <c r="G66">
        <v>463.17327879999999</v>
      </c>
      <c r="I66" s="7">
        <f t="shared" ref="I66:J129" si="7">D66-F66</f>
        <v>465.64581299999998</v>
      </c>
      <c r="J66" s="7">
        <f t="shared" si="7"/>
        <v>115.5127564</v>
      </c>
      <c r="K66" s="7">
        <f t="shared" ref="K66:K129" si="8">I66-0.7*J66</f>
        <v>384.78688351999995</v>
      </c>
      <c r="L66" s="8">
        <f t="shared" ref="L66:L129" si="9">K66/J66</f>
        <v>3.3311202633547401</v>
      </c>
      <c r="M66" s="8">
        <f t="shared" si="5"/>
        <v>4.7527826019850377</v>
      </c>
      <c r="P66" s="6">
        <f t="shared" si="4"/>
        <v>-12.287228024789194</v>
      </c>
      <c r="U66" s="18">
        <v>13.5</v>
      </c>
      <c r="V66" s="20">
        <f t="shared" si="6"/>
        <v>4.7248409512295577</v>
      </c>
    </row>
    <row r="67" spans="1:22" x14ac:dyDescent="0.15">
      <c r="A67" s="6">
        <v>33</v>
      </c>
      <c r="B67" s="6">
        <v>65</v>
      </c>
      <c r="D67">
        <v>929.68914789999997</v>
      </c>
      <c r="E67">
        <v>579.18560790000004</v>
      </c>
      <c r="F67">
        <v>467.85202029999999</v>
      </c>
      <c r="G67">
        <v>463.2755737</v>
      </c>
      <c r="I67" s="7">
        <f t="shared" si="7"/>
        <v>461.83712759999997</v>
      </c>
      <c r="J67" s="7">
        <f t="shared" si="7"/>
        <v>115.91003420000004</v>
      </c>
      <c r="K67" s="7">
        <f t="shared" si="8"/>
        <v>380.70010365999997</v>
      </c>
      <c r="L67" s="8">
        <f t="shared" si="9"/>
        <v>3.284444753101452</v>
      </c>
      <c r="M67" s="8">
        <f t="shared" si="5"/>
        <v>4.7279788200183699</v>
      </c>
      <c r="P67" s="6">
        <f t="shared" si="4"/>
        <v>-12.744982703249875</v>
      </c>
      <c r="U67" s="18">
        <v>14</v>
      </c>
      <c r="V67" s="20">
        <f t="shared" si="6"/>
        <v>4.6394857761711892</v>
      </c>
    </row>
    <row r="68" spans="1:22" x14ac:dyDescent="0.15">
      <c r="A68" s="6">
        <v>33.5</v>
      </c>
      <c r="B68" s="6">
        <v>66</v>
      </c>
      <c r="D68">
        <v>921.8867798</v>
      </c>
      <c r="E68">
        <v>577.28686519999997</v>
      </c>
      <c r="F68">
        <v>467.02584839999997</v>
      </c>
      <c r="G68">
        <v>462.97470090000002</v>
      </c>
      <c r="I68" s="7">
        <f t="shared" si="7"/>
        <v>454.86093140000003</v>
      </c>
      <c r="J68" s="7">
        <f t="shared" si="7"/>
        <v>114.31216429999995</v>
      </c>
      <c r="K68" s="7">
        <f t="shared" si="8"/>
        <v>374.84241639000004</v>
      </c>
      <c r="L68" s="8">
        <f t="shared" si="9"/>
        <v>3.2791122334650802</v>
      </c>
      <c r="M68" s="8">
        <f t="shared" si="5"/>
        <v>4.744518028668617</v>
      </c>
      <c r="P68" s="6">
        <f t="shared" si="4"/>
        <v>-12.439751019313043</v>
      </c>
      <c r="U68" s="18">
        <v>14.5</v>
      </c>
      <c r="V68" s="20">
        <f t="shared" si="6"/>
        <v>4.6566164983548983</v>
      </c>
    </row>
    <row r="69" spans="1:22" x14ac:dyDescent="0.15">
      <c r="A69" s="6">
        <v>34</v>
      </c>
      <c r="B69" s="6">
        <v>67</v>
      </c>
      <c r="D69">
        <v>910.23358150000001</v>
      </c>
      <c r="E69">
        <v>576.76330570000005</v>
      </c>
      <c r="F69">
        <v>467.47909550000003</v>
      </c>
      <c r="G69">
        <v>463.68261719999998</v>
      </c>
      <c r="I69" s="7">
        <f t="shared" si="7"/>
        <v>442.75448599999999</v>
      </c>
      <c r="J69" s="7">
        <f t="shared" si="7"/>
        <v>113.08068850000006</v>
      </c>
      <c r="K69" s="7">
        <f t="shared" si="8"/>
        <v>363.59800404999993</v>
      </c>
      <c r="L69" s="8">
        <f t="shared" si="9"/>
        <v>3.2153854815802587</v>
      </c>
      <c r="M69" s="8">
        <f t="shared" si="5"/>
        <v>4.7026630050704163</v>
      </c>
      <c r="P69" s="6">
        <f t="shared" si="4"/>
        <v>-13.212186968593098</v>
      </c>
      <c r="U69" s="18">
        <v>15</v>
      </c>
      <c r="V69" s="20">
        <f t="shared" si="6"/>
        <v>4.6511823562722627</v>
      </c>
    </row>
    <row r="70" spans="1:22" x14ac:dyDescent="0.15">
      <c r="A70" s="6">
        <v>34.5</v>
      </c>
      <c r="B70" s="6">
        <v>68</v>
      </c>
      <c r="D70">
        <v>906.20648189999997</v>
      </c>
      <c r="E70">
        <v>576.93652340000006</v>
      </c>
      <c r="F70">
        <v>467.0896606</v>
      </c>
      <c r="G70">
        <v>463.0946045</v>
      </c>
      <c r="I70" s="7">
        <f t="shared" si="7"/>
        <v>439.11682129999997</v>
      </c>
      <c r="J70" s="7">
        <f t="shared" si="7"/>
        <v>113.84191890000005</v>
      </c>
      <c r="K70" s="7">
        <f t="shared" si="8"/>
        <v>359.42747806999995</v>
      </c>
      <c r="L70" s="8">
        <f t="shared" si="9"/>
        <v>3.1572506994170122</v>
      </c>
      <c r="M70" s="8">
        <f t="shared" si="5"/>
        <v>4.6663999511937897</v>
      </c>
      <c r="P70" s="6">
        <f t="shared" ref="P70:P133" si="10">(M70-$O$2)/$O$2*100</f>
        <v>-13.881422917756201</v>
      </c>
      <c r="U70" s="18">
        <v>15.5</v>
      </c>
      <c r="V70" s="20">
        <f t="shared" si="6"/>
        <v>4.730661114494322</v>
      </c>
    </row>
    <row r="71" spans="1:22" x14ac:dyDescent="0.15">
      <c r="A71" s="6">
        <v>35</v>
      </c>
      <c r="B71" s="6">
        <v>69</v>
      </c>
      <c r="D71">
        <v>901.82458499999996</v>
      </c>
      <c r="E71">
        <v>576.97515869999995</v>
      </c>
      <c r="F71">
        <v>467.20571899999999</v>
      </c>
      <c r="G71">
        <v>463.12429809999998</v>
      </c>
      <c r="I71" s="7">
        <f t="shared" si="7"/>
        <v>434.61886599999997</v>
      </c>
      <c r="J71" s="7">
        <f t="shared" si="7"/>
        <v>113.85086059999998</v>
      </c>
      <c r="K71" s="7">
        <f t="shared" si="8"/>
        <v>354.92326358000003</v>
      </c>
      <c r="L71" s="8">
        <f t="shared" si="9"/>
        <v>3.117440322449351</v>
      </c>
      <c r="M71" s="8">
        <f t="shared" si="5"/>
        <v>4.6484613025127484</v>
      </c>
      <c r="P71" s="6">
        <f t="shared" si="10"/>
        <v>-14.212481317239156</v>
      </c>
      <c r="U71" s="18">
        <v>16</v>
      </c>
      <c r="V71" s="20">
        <f t="shared" si="6"/>
        <v>4.7536615940081326</v>
      </c>
    </row>
    <row r="72" spans="1:22" x14ac:dyDescent="0.15">
      <c r="A72" s="6">
        <v>35.5</v>
      </c>
      <c r="B72" s="6">
        <v>70</v>
      </c>
      <c r="D72">
        <v>900.70428470000002</v>
      </c>
      <c r="E72">
        <v>578.15631099999996</v>
      </c>
      <c r="F72">
        <v>467.22167969999998</v>
      </c>
      <c r="G72">
        <v>462.8157349</v>
      </c>
      <c r="I72" s="7">
        <f t="shared" si="7"/>
        <v>433.48260500000004</v>
      </c>
      <c r="J72" s="7">
        <f t="shared" si="7"/>
        <v>115.34057609999996</v>
      </c>
      <c r="K72" s="7">
        <f t="shared" si="8"/>
        <v>352.7442017300001</v>
      </c>
      <c r="L72" s="8">
        <f t="shared" si="9"/>
        <v>3.0582836817476258</v>
      </c>
      <c r="M72" s="8">
        <f t="shared" si="5"/>
        <v>4.6111763900976435</v>
      </c>
      <c r="P72" s="6">
        <f t="shared" si="10"/>
        <v>-14.900575702077187</v>
      </c>
      <c r="U72" s="18">
        <v>16.5</v>
      </c>
      <c r="V72" s="20">
        <f t="shared" si="6"/>
        <v>4.6384770979787149</v>
      </c>
    </row>
    <row r="73" spans="1:22" x14ac:dyDescent="0.15">
      <c r="A73" s="6">
        <v>36</v>
      </c>
      <c r="B73" s="6">
        <v>71</v>
      </c>
      <c r="D73">
        <v>897.78240970000002</v>
      </c>
      <c r="E73">
        <v>579.50622559999999</v>
      </c>
      <c r="F73">
        <v>466.62817380000001</v>
      </c>
      <c r="G73">
        <v>462.83609009999998</v>
      </c>
      <c r="I73" s="7">
        <f t="shared" si="7"/>
        <v>431.1542359</v>
      </c>
      <c r="J73" s="7">
        <f t="shared" si="7"/>
        <v>116.67013550000001</v>
      </c>
      <c r="K73" s="7">
        <f t="shared" si="8"/>
        <v>349.48514104999998</v>
      </c>
      <c r="L73" s="8">
        <f t="shared" si="9"/>
        <v>2.995497858575813</v>
      </c>
      <c r="M73" s="8">
        <f t="shared" si="5"/>
        <v>4.5702622952124496</v>
      </c>
      <c r="P73" s="6">
        <f t="shared" si="10"/>
        <v>-15.655646778490045</v>
      </c>
      <c r="U73" s="18">
        <v>17</v>
      </c>
      <c r="V73" s="20">
        <f t="shared" si="6"/>
        <v>4.5100947708010004</v>
      </c>
    </row>
    <row r="74" spans="1:22" x14ac:dyDescent="0.15">
      <c r="A74" s="6">
        <v>36.5</v>
      </c>
      <c r="B74" s="6">
        <v>72</v>
      </c>
      <c r="D74">
        <v>890.81573490000005</v>
      </c>
      <c r="E74">
        <v>580.27886960000001</v>
      </c>
      <c r="F74">
        <v>466.76733400000001</v>
      </c>
      <c r="G74">
        <v>463.05114750000001</v>
      </c>
      <c r="I74" s="7">
        <f t="shared" si="7"/>
        <v>424.04840090000005</v>
      </c>
      <c r="J74" s="7">
        <f t="shared" si="7"/>
        <v>117.22772209999999</v>
      </c>
      <c r="K74" s="7">
        <f t="shared" si="8"/>
        <v>341.98899543000005</v>
      </c>
      <c r="L74" s="8">
        <f t="shared" si="9"/>
        <v>2.9173047919353885</v>
      </c>
      <c r="M74" s="8">
        <f t="shared" si="5"/>
        <v>4.5139409568586455</v>
      </c>
      <c r="P74" s="6">
        <f t="shared" si="10"/>
        <v>-16.695059081148838</v>
      </c>
      <c r="U74" s="18">
        <v>17.5</v>
      </c>
      <c r="V74" s="20">
        <f t="shared" si="6"/>
        <v>4.4845199410530023</v>
      </c>
    </row>
    <row r="75" spans="1:22" x14ac:dyDescent="0.15">
      <c r="A75" s="6">
        <v>37</v>
      </c>
      <c r="B75" s="6">
        <v>73</v>
      </c>
      <c r="D75">
        <v>885.36547849999999</v>
      </c>
      <c r="E75">
        <v>581.18383789999996</v>
      </c>
      <c r="F75">
        <v>467.47085570000002</v>
      </c>
      <c r="G75">
        <v>463.27117920000001</v>
      </c>
      <c r="I75" s="7">
        <f t="shared" si="7"/>
        <v>417.89462279999998</v>
      </c>
      <c r="J75" s="7">
        <f t="shared" si="7"/>
        <v>117.91265869999995</v>
      </c>
      <c r="K75" s="7">
        <f t="shared" si="8"/>
        <v>335.35576171000002</v>
      </c>
      <c r="L75" s="8">
        <f t="shared" si="9"/>
        <v>2.8441031302943571</v>
      </c>
      <c r="M75" s="8">
        <f t="shared" si="5"/>
        <v>4.462611023504234</v>
      </c>
      <c r="P75" s="6">
        <f t="shared" si="10"/>
        <v>-17.64235482700051</v>
      </c>
      <c r="U75" s="18">
        <v>18</v>
      </c>
      <c r="V75" s="20">
        <f t="shared" si="6"/>
        <v>4.4543440415072011</v>
      </c>
    </row>
    <row r="76" spans="1:22" x14ac:dyDescent="0.15">
      <c r="A76" s="6">
        <v>37.5</v>
      </c>
      <c r="B76" s="6">
        <v>74</v>
      </c>
      <c r="D76">
        <v>883.14654540000004</v>
      </c>
      <c r="E76">
        <v>582.77795409999999</v>
      </c>
      <c r="F76">
        <v>467.4494019</v>
      </c>
      <c r="G76">
        <v>463.59130859999999</v>
      </c>
      <c r="I76" s="7">
        <f t="shared" si="7"/>
        <v>415.69714350000004</v>
      </c>
      <c r="J76" s="7">
        <f t="shared" si="7"/>
        <v>119.1866455</v>
      </c>
      <c r="K76" s="7">
        <f t="shared" si="8"/>
        <v>332.26649165000003</v>
      </c>
      <c r="L76" s="8">
        <f t="shared" si="9"/>
        <v>2.7877828951063148</v>
      </c>
      <c r="M76" s="8">
        <f t="shared" si="5"/>
        <v>4.4281625166028116</v>
      </c>
      <c r="P76" s="6">
        <f t="shared" si="10"/>
        <v>-18.278103247193126</v>
      </c>
      <c r="U76" s="18">
        <v>18.5</v>
      </c>
      <c r="V76" s="20">
        <f t="shared" si="6"/>
        <v>4.6178722331138928</v>
      </c>
    </row>
    <row r="77" spans="1:22" x14ac:dyDescent="0.15">
      <c r="A77" s="6">
        <v>38</v>
      </c>
      <c r="B77" s="6">
        <v>75</v>
      </c>
      <c r="D77">
        <v>878.7362061</v>
      </c>
      <c r="E77">
        <v>582.65185550000001</v>
      </c>
      <c r="F77">
        <v>466.60064699999998</v>
      </c>
      <c r="G77">
        <v>462.93838499999998</v>
      </c>
      <c r="I77" s="7">
        <f t="shared" si="7"/>
        <v>412.13555910000002</v>
      </c>
      <c r="J77" s="7">
        <f t="shared" si="7"/>
        <v>119.71347050000003</v>
      </c>
      <c r="K77" s="7">
        <f t="shared" si="8"/>
        <v>328.33612975</v>
      </c>
      <c r="L77" s="8">
        <f t="shared" si="9"/>
        <v>2.7426832450739109</v>
      </c>
      <c r="M77" s="8">
        <f t="shared" si="5"/>
        <v>4.4049345948570284</v>
      </c>
      <c r="P77" s="6">
        <f t="shared" si="10"/>
        <v>-18.706775369224331</v>
      </c>
      <c r="U77" s="18">
        <v>19</v>
      </c>
      <c r="V77" s="20">
        <f t="shared" si="6"/>
        <v>4.5807186845012451</v>
      </c>
    </row>
    <row r="78" spans="1:22" x14ac:dyDescent="0.15">
      <c r="A78" s="6">
        <v>38.5</v>
      </c>
      <c r="B78" s="6">
        <v>76</v>
      </c>
      <c r="D78">
        <v>875.54931639999995</v>
      </c>
      <c r="E78">
        <v>583.73712160000002</v>
      </c>
      <c r="F78">
        <v>466.61770630000001</v>
      </c>
      <c r="G78">
        <v>462.82122800000002</v>
      </c>
      <c r="I78" s="7">
        <f t="shared" si="7"/>
        <v>408.93161009999994</v>
      </c>
      <c r="J78" s="7">
        <f t="shared" si="7"/>
        <v>120.9158936</v>
      </c>
      <c r="K78" s="7">
        <f t="shared" si="8"/>
        <v>324.29048457999994</v>
      </c>
      <c r="L78" s="8">
        <f t="shared" si="9"/>
        <v>2.6819508579474283</v>
      </c>
      <c r="M78" s="8">
        <f t="shared" si="5"/>
        <v>4.3660739360171652</v>
      </c>
      <c r="P78" s="6">
        <f t="shared" si="10"/>
        <v>-19.42395021038028</v>
      </c>
      <c r="U78" s="18">
        <v>19.5</v>
      </c>
      <c r="V78" s="20">
        <f t="shared" si="6"/>
        <v>4.4645487765387628</v>
      </c>
    </row>
    <row r="79" spans="1:22" x14ac:dyDescent="0.15">
      <c r="A79" s="6">
        <v>39</v>
      </c>
      <c r="B79" s="6">
        <v>77</v>
      </c>
      <c r="D79">
        <v>867.67407230000003</v>
      </c>
      <c r="E79">
        <v>580.77398679999999</v>
      </c>
      <c r="F79">
        <v>466.9570923</v>
      </c>
      <c r="G79">
        <v>462.71893310000002</v>
      </c>
      <c r="I79" s="7">
        <f t="shared" si="7"/>
        <v>400.71698000000004</v>
      </c>
      <c r="J79" s="7">
        <f t="shared" si="7"/>
        <v>118.05505369999997</v>
      </c>
      <c r="K79" s="7">
        <f t="shared" si="8"/>
        <v>318.07844241000009</v>
      </c>
      <c r="L79" s="8">
        <f t="shared" si="9"/>
        <v>2.6943229657774506</v>
      </c>
      <c r="M79" s="8">
        <f t="shared" si="5"/>
        <v>4.4003177721338069</v>
      </c>
      <c r="P79" s="6">
        <f t="shared" si="10"/>
        <v>-18.791978996800896</v>
      </c>
      <c r="U79" s="18">
        <v>20</v>
      </c>
      <c r="V79" s="20">
        <f t="shared" si="6"/>
        <v>4.6379173443577368</v>
      </c>
    </row>
    <row r="80" spans="1:22" x14ac:dyDescent="0.15">
      <c r="A80" s="6">
        <v>39.5</v>
      </c>
      <c r="B80" s="6">
        <v>78</v>
      </c>
      <c r="D80">
        <v>860.03820800000005</v>
      </c>
      <c r="E80">
        <v>578.09411620000003</v>
      </c>
      <c r="F80">
        <v>466.8234253</v>
      </c>
      <c r="G80">
        <v>462.51650999999998</v>
      </c>
      <c r="I80" s="7">
        <f t="shared" si="7"/>
        <v>393.21478270000006</v>
      </c>
      <c r="J80" s="7">
        <f t="shared" si="7"/>
        <v>115.57760620000005</v>
      </c>
      <c r="K80" s="7">
        <f t="shared" si="8"/>
        <v>312.31045836000004</v>
      </c>
      <c r="L80" s="8">
        <f t="shared" si="9"/>
        <v>2.7021710228153171</v>
      </c>
      <c r="M80" s="8">
        <f t="shared" si="5"/>
        <v>4.4300375574582942</v>
      </c>
      <c r="P80" s="6">
        <f t="shared" si="10"/>
        <v>-18.243499301510347</v>
      </c>
      <c r="U80" s="18">
        <v>20.5</v>
      </c>
      <c r="V80" s="20">
        <f t="shared" si="6"/>
        <v>4.5670261997765058</v>
      </c>
    </row>
    <row r="81" spans="1:22" x14ac:dyDescent="0.15">
      <c r="A81" s="6">
        <v>40</v>
      </c>
      <c r="B81" s="6">
        <v>79</v>
      </c>
      <c r="D81">
        <v>855.15100099999995</v>
      </c>
      <c r="E81">
        <v>576.63140869999995</v>
      </c>
      <c r="F81">
        <v>466.2871399</v>
      </c>
      <c r="G81">
        <v>462.08746339999999</v>
      </c>
      <c r="I81" s="7">
        <f t="shared" si="7"/>
        <v>388.86386109999995</v>
      </c>
      <c r="J81" s="7">
        <f t="shared" si="7"/>
        <v>114.54394529999996</v>
      </c>
      <c r="K81" s="7">
        <f t="shared" si="8"/>
        <v>308.68309939</v>
      </c>
      <c r="L81" s="8">
        <f t="shared" si="9"/>
        <v>2.6948879627075328</v>
      </c>
      <c r="M81" s="8">
        <f t="shared" si="5"/>
        <v>4.4446262256371298</v>
      </c>
      <c r="P81" s="6">
        <f t="shared" si="10"/>
        <v>-17.974264911353771</v>
      </c>
      <c r="U81" s="18">
        <v>21</v>
      </c>
      <c r="V81" s="20">
        <f t="shared" si="6"/>
        <v>4.5287833336394705</v>
      </c>
    </row>
    <row r="82" spans="1:22" x14ac:dyDescent="0.15">
      <c r="A82" s="6">
        <v>40.5</v>
      </c>
      <c r="B82" s="6">
        <v>80</v>
      </c>
      <c r="D82">
        <v>858.33215329999996</v>
      </c>
      <c r="E82">
        <v>579.56396480000001</v>
      </c>
      <c r="F82">
        <v>466.87844849999999</v>
      </c>
      <c r="G82">
        <v>462.80471799999998</v>
      </c>
      <c r="I82" s="7">
        <f t="shared" si="7"/>
        <v>391.45370479999997</v>
      </c>
      <c r="J82" s="7">
        <f t="shared" si="7"/>
        <v>116.75924680000003</v>
      </c>
      <c r="K82" s="7">
        <f t="shared" si="8"/>
        <v>309.72223203999994</v>
      </c>
      <c r="L82" s="8">
        <f t="shared" si="9"/>
        <v>2.6526569888767035</v>
      </c>
      <c r="M82" s="8">
        <f t="shared" si="5"/>
        <v>4.42426698009292</v>
      </c>
      <c r="P82" s="6">
        <f t="shared" si="10"/>
        <v>-18.349995512046672</v>
      </c>
      <c r="U82" s="18">
        <v>21.5</v>
      </c>
      <c r="V82" s="20">
        <f t="shared" si="6"/>
        <v>4.5263313348532259</v>
      </c>
    </row>
    <row r="83" spans="1:22" x14ac:dyDescent="0.15">
      <c r="A83" s="6">
        <v>41</v>
      </c>
      <c r="B83" s="6">
        <v>81</v>
      </c>
      <c r="D83">
        <v>849.88763429999995</v>
      </c>
      <c r="E83">
        <v>576.38989260000005</v>
      </c>
      <c r="F83">
        <v>466.97470090000002</v>
      </c>
      <c r="G83">
        <v>462.86193850000001</v>
      </c>
      <c r="I83" s="7">
        <f t="shared" si="7"/>
        <v>382.91293339999993</v>
      </c>
      <c r="J83" s="7">
        <f t="shared" si="7"/>
        <v>113.52795410000004</v>
      </c>
      <c r="K83" s="7">
        <f t="shared" si="8"/>
        <v>303.44336552999994</v>
      </c>
      <c r="L83" s="8">
        <f t="shared" si="9"/>
        <v>2.6728515274988101</v>
      </c>
      <c r="M83" s="8">
        <f t="shared" si="5"/>
        <v>4.4663332470016464</v>
      </c>
      <c r="P83" s="6">
        <f t="shared" si="10"/>
        <v>-17.573661059956979</v>
      </c>
      <c r="U83" s="18">
        <v>22</v>
      </c>
      <c r="V83" s="20">
        <f t="shared" si="6"/>
        <v>4.338964572050938</v>
      </c>
    </row>
    <row r="84" spans="1:22" x14ac:dyDescent="0.15">
      <c r="A84" s="6">
        <v>41.5</v>
      </c>
      <c r="B84" s="6">
        <v>82</v>
      </c>
      <c r="D84">
        <v>851.47204590000001</v>
      </c>
      <c r="E84">
        <v>578.33923340000001</v>
      </c>
      <c r="F84">
        <v>466.77777099999997</v>
      </c>
      <c r="G84">
        <v>462.73156740000002</v>
      </c>
      <c r="I84" s="7">
        <f t="shared" si="7"/>
        <v>384.69427490000004</v>
      </c>
      <c r="J84" s="7">
        <f t="shared" si="7"/>
        <v>115.60766599999999</v>
      </c>
      <c r="K84" s="7">
        <f t="shared" si="8"/>
        <v>303.76890870000005</v>
      </c>
      <c r="L84" s="8">
        <f t="shared" si="9"/>
        <v>2.6275844778321193</v>
      </c>
      <c r="M84" s="8">
        <f t="shared" si="5"/>
        <v>4.4429379256215764</v>
      </c>
      <c r="P84" s="6">
        <f t="shared" si="10"/>
        <v>-18.005422548193323</v>
      </c>
      <c r="U84" s="18">
        <v>65</v>
      </c>
      <c r="V84" s="20">
        <f t="shared" ref="V84:V104" si="11">L131</f>
        <v>2.3263347549499898</v>
      </c>
    </row>
    <row r="85" spans="1:22" x14ac:dyDescent="0.15">
      <c r="A85" s="6">
        <v>42</v>
      </c>
      <c r="B85" s="6">
        <v>83</v>
      </c>
      <c r="D85">
        <v>858.6994019</v>
      </c>
      <c r="E85">
        <v>581.70605469999998</v>
      </c>
      <c r="F85">
        <v>466.53466800000001</v>
      </c>
      <c r="G85">
        <v>462.6424561</v>
      </c>
      <c r="I85" s="7">
        <f t="shared" si="7"/>
        <v>392.16473389999999</v>
      </c>
      <c r="J85" s="7">
        <f t="shared" si="7"/>
        <v>119.06359859999998</v>
      </c>
      <c r="K85" s="7">
        <f t="shared" si="8"/>
        <v>308.82021487999998</v>
      </c>
      <c r="L85" s="8">
        <f t="shared" si="9"/>
        <v>2.5937416516150895</v>
      </c>
      <c r="M85" s="8">
        <f t="shared" si="5"/>
        <v>4.430966827691166</v>
      </c>
      <c r="P85" s="6">
        <f t="shared" si="10"/>
        <v>-18.226349586308732</v>
      </c>
      <c r="U85" s="18">
        <v>65.5</v>
      </c>
      <c r="V85" s="20">
        <f t="shared" si="11"/>
        <v>2.451678699776525</v>
      </c>
    </row>
    <row r="86" spans="1:22" x14ac:dyDescent="0.15">
      <c r="A86" s="6">
        <v>42.5</v>
      </c>
      <c r="B86" s="6">
        <v>84</v>
      </c>
      <c r="D86">
        <v>856.07324219999998</v>
      </c>
      <c r="E86">
        <v>583.48492429999999</v>
      </c>
      <c r="F86">
        <v>466.51098630000001</v>
      </c>
      <c r="G86">
        <v>462.3712769</v>
      </c>
      <c r="I86" s="7">
        <f t="shared" si="7"/>
        <v>389.56225589999997</v>
      </c>
      <c r="J86" s="7">
        <f t="shared" si="7"/>
        <v>121.11364739999999</v>
      </c>
      <c r="K86" s="7">
        <f t="shared" si="8"/>
        <v>304.78270271999997</v>
      </c>
      <c r="L86" s="8">
        <f t="shared" si="9"/>
        <v>2.5165017259648641</v>
      </c>
      <c r="M86" s="8">
        <f t="shared" si="5"/>
        <v>4.3755986303275609</v>
      </c>
      <c r="P86" s="6">
        <f t="shared" si="10"/>
        <v>-19.248171638090355</v>
      </c>
      <c r="U86" s="18">
        <v>66</v>
      </c>
      <c r="V86" s="20">
        <f t="shared" si="11"/>
        <v>2.528217072151083</v>
      </c>
    </row>
    <row r="87" spans="1:22" x14ac:dyDescent="0.15">
      <c r="A87" s="6">
        <v>43</v>
      </c>
      <c r="B87" s="6">
        <v>85</v>
      </c>
      <c r="C87" s="6" t="s">
        <v>10</v>
      </c>
      <c r="D87">
        <v>851.69268799999998</v>
      </c>
      <c r="E87">
        <v>582.36279300000001</v>
      </c>
      <c r="F87">
        <v>467.16445920000001</v>
      </c>
      <c r="G87">
        <v>463.23211670000001</v>
      </c>
      <c r="I87" s="7">
        <f t="shared" si="7"/>
        <v>384.52822879999997</v>
      </c>
      <c r="J87" s="7">
        <f t="shared" si="7"/>
        <v>119.1306763</v>
      </c>
      <c r="K87" s="7">
        <f t="shared" si="8"/>
        <v>301.13675538999996</v>
      </c>
      <c r="L87" s="8">
        <f t="shared" si="9"/>
        <v>2.5277851578015422</v>
      </c>
      <c r="M87" s="8">
        <f t="shared" si="5"/>
        <v>4.4087537904508594</v>
      </c>
      <c r="P87" s="6">
        <f t="shared" si="10"/>
        <v>-18.636291978692118</v>
      </c>
      <c r="U87" s="18">
        <v>66.5</v>
      </c>
      <c r="V87" s="20">
        <f t="shared" si="11"/>
        <v>2.5235594648080504</v>
      </c>
    </row>
    <row r="88" spans="1:22" x14ac:dyDescent="0.15">
      <c r="A88" s="6">
        <v>43.5</v>
      </c>
      <c r="B88" s="6">
        <v>86</v>
      </c>
      <c r="D88">
        <v>847.91699219999998</v>
      </c>
      <c r="E88">
        <v>582.81085210000003</v>
      </c>
      <c r="F88">
        <v>467.36138920000002</v>
      </c>
      <c r="G88">
        <v>463.28161619999997</v>
      </c>
      <c r="I88" s="7">
        <f t="shared" si="7"/>
        <v>380.55560299999996</v>
      </c>
      <c r="J88" s="7">
        <f t="shared" si="7"/>
        <v>119.52923590000006</v>
      </c>
      <c r="K88" s="7">
        <f t="shared" si="8"/>
        <v>296.88513786999994</v>
      </c>
      <c r="L88" s="8">
        <f t="shared" si="9"/>
        <v>2.4837867960469393</v>
      </c>
      <c r="M88" s="8">
        <f t="shared" ref="M88:M151" si="12">L88+ABS($N$2)*A88</f>
        <v>4.3866271569828754</v>
      </c>
      <c r="P88" s="6">
        <f t="shared" si="10"/>
        <v>-19.044639786383925</v>
      </c>
      <c r="U88" s="18">
        <v>67</v>
      </c>
      <c r="V88" s="20">
        <f t="shared" si="11"/>
        <v>2.4549447023648345</v>
      </c>
    </row>
    <row r="89" spans="1:22" x14ac:dyDescent="0.15">
      <c r="A89" s="6">
        <v>44</v>
      </c>
      <c r="B89" s="6">
        <v>87</v>
      </c>
      <c r="D89">
        <v>841.57373050000001</v>
      </c>
      <c r="E89">
        <v>579.73535159999994</v>
      </c>
      <c r="F89">
        <v>466.7755737</v>
      </c>
      <c r="G89">
        <v>462.40594479999999</v>
      </c>
      <c r="I89" s="7">
        <f t="shared" si="7"/>
        <v>374.79815680000002</v>
      </c>
      <c r="J89" s="7">
        <f t="shared" si="7"/>
        <v>117.32940679999996</v>
      </c>
      <c r="K89" s="7">
        <f t="shared" si="8"/>
        <v>292.66757204000004</v>
      </c>
      <c r="L89" s="8">
        <f t="shared" si="9"/>
        <v>2.4944093729109365</v>
      </c>
      <c r="M89" s="8">
        <f t="shared" si="12"/>
        <v>4.4191214621334929</v>
      </c>
      <c r="P89" s="6">
        <f t="shared" si="10"/>
        <v>-18.444956229012998</v>
      </c>
      <c r="U89" s="18">
        <v>67.5</v>
      </c>
      <c r="V89" s="20">
        <f t="shared" si="11"/>
        <v>2.3632530289322067</v>
      </c>
    </row>
    <row r="90" spans="1:22" x14ac:dyDescent="0.15">
      <c r="A90" s="6">
        <v>44.5</v>
      </c>
      <c r="B90" s="6">
        <v>88</v>
      </c>
      <c r="D90">
        <v>841.60034180000002</v>
      </c>
      <c r="E90">
        <v>581.17626949999999</v>
      </c>
      <c r="F90">
        <v>466.69473269999997</v>
      </c>
      <c r="G90">
        <v>462.61221310000002</v>
      </c>
      <c r="I90" s="7">
        <f t="shared" si="7"/>
        <v>374.90560910000005</v>
      </c>
      <c r="J90" s="7">
        <f t="shared" si="7"/>
        <v>118.56405639999997</v>
      </c>
      <c r="K90" s="7">
        <f t="shared" si="8"/>
        <v>291.91076962000011</v>
      </c>
      <c r="L90" s="8">
        <f t="shared" si="9"/>
        <v>2.4620511349171434</v>
      </c>
      <c r="M90" s="8">
        <f t="shared" si="12"/>
        <v>4.4086349524263202</v>
      </c>
      <c r="P90" s="6">
        <f t="shared" si="10"/>
        <v>-18.638485138662034</v>
      </c>
      <c r="U90" s="18">
        <v>68</v>
      </c>
      <c r="V90" s="20">
        <f t="shared" si="11"/>
        <v>2.3201457539880344</v>
      </c>
    </row>
    <row r="91" spans="1:22" x14ac:dyDescent="0.15">
      <c r="A91" s="6">
        <v>45</v>
      </c>
      <c r="B91" s="6">
        <v>89</v>
      </c>
      <c r="D91">
        <v>847.19091800000001</v>
      </c>
      <c r="E91">
        <v>582.49291989999995</v>
      </c>
      <c r="F91">
        <v>466.42794800000001</v>
      </c>
      <c r="G91">
        <v>462.15237430000002</v>
      </c>
      <c r="I91" s="7">
        <f t="shared" si="7"/>
        <v>380.76297</v>
      </c>
      <c r="J91" s="7">
        <f t="shared" si="7"/>
        <v>120.34054559999993</v>
      </c>
      <c r="K91" s="7">
        <f t="shared" si="8"/>
        <v>296.52458808000006</v>
      </c>
      <c r="L91" s="8">
        <f t="shared" si="9"/>
        <v>2.4640455683624576</v>
      </c>
      <c r="M91" s="8">
        <f t="shared" si="12"/>
        <v>4.4325011141582538</v>
      </c>
      <c r="P91" s="6">
        <f t="shared" si="10"/>
        <v>-18.198034274984348</v>
      </c>
      <c r="U91" s="18">
        <v>68.5</v>
      </c>
      <c r="V91" s="20">
        <f t="shared" si="11"/>
        <v>2.2707228338869458</v>
      </c>
    </row>
    <row r="92" spans="1:22" x14ac:dyDescent="0.15">
      <c r="A92" s="6">
        <v>45.5</v>
      </c>
      <c r="B92" s="6">
        <v>90</v>
      </c>
      <c r="D92">
        <v>841.71228029999997</v>
      </c>
      <c r="E92">
        <v>582.59637450000002</v>
      </c>
      <c r="F92">
        <v>466.16665649999999</v>
      </c>
      <c r="G92">
        <v>462.38229369999999</v>
      </c>
      <c r="I92" s="7">
        <f t="shared" si="7"/>
        <v>375.54562379999999</v>
      </c>
      <c r="J92" s="7">
        <f t="shared" si="7"/>
        <v>120.21408080000003</v>
      </c>
      <c r="K92" s="7">
        <f t="shared" si="8"/>
        <v>291.39576723999994</v>
      </c>
      <c r="L92" s="8">
        <f t="shared" si="9"/>
        <v>2.4239736751370633</v>
      </c>
      <c r="M92" s="8">
        <f t="shared" si="12"/>
        <v>4.4143009492194798</v>
      </c>
      <c r="P92" s="6">
        <f t="shared" si="10"/>
        <v>-18.533918966305841</v>
      </c>
      <c r="U92" s="18">
        <v>69</v>
      </c>
      <c r="V92" s="20">
        <f t="shared" si="11"/>
        <v>2.3252517456731754</v>
      </c>
    </row>
    <row r="93" spans="1:22" x14ac:dyDescent="0.15">
      <c r="A93" s="6">
        <v>46</v>
      </c>
      <c r="B93" s="6">
        <v>91</v>
      </c>
      <c r="D93">
        <v>839.07061769999996</v>
      </c>
      <c r="E93">
        <v>582.84234619999995</v>
      </c>
      <c r="F93">
        <v>466.2090149</v>
      </c>
      <c r="G93">
        <v>462.49011230000002</v>
      </c>
      <c r="I93" s="7">
        <f t="shared" si="7"/>
        <v>372.86160279999996</v>
      </c>
      <c r="J93" s="7">
        <f t="shared" si="7"/>
        <v>120.35223389999993</v>
      </c>
      <c r="K93" s="7">
        <f t="shared" si="8"/>
        <v>288.61503907000002</v>
      </c>
      <c r="L93" s="8">
        <f t="shared" si="9"/>
        <v>2.398086264936377</v>
      </c>
      <c r="M93" s="8">
        <f t="shared" si="12"/>
        <v>4.4102852673054134</v>
      </c>
      <c r="P93" s="6">
        <f t="shared" si="10"/>
        <v>-18.608028518866981</v>
      </c>
      <c r="U93" s="18">
        <v>69.5</v>
      </c>
      <c r="V93" s="20">
        <f t="shared" si="11"/>
        <v>2.3093681128554557</v>
      </c>
    </row>
    <row r="94" spans="1:22" x14ac:dyDescent="0.15">
      <c r="A94" s="6">
        <v>46.5</v>
      </c>
      <c r="B94" s="6">
        <v>92</v>
      </c>
      <c r="D94">
        <v>835.39965819999998</v>
      </c>
      <c r="E94">
        <v>583.57861330000003</v>
      </c>
      <c r="F94">
        <v>466.88394169999998</v>
      </c>
      <c r="G94">
        <v>462.44995119999999</v>
      </c>
      <c r="I94" s="7">
        <f t="shared" si="7"/>
        <v>368.5157165</v>
      </c>
      <c r="J94" s="7">
        <f t="shared" si="7"/>
        <v>121.12866210000004</v>
      </c>
      <c r="K94" s="7">
        <f t="shared" si="8"/>
        <v>283.72565302999999</v>
      </c>
      <c r="L94" s="8">
        <f t="shared" si="9"/>
        <v>2.3423494333303618</v>
      </c>
      <c r="M94" s="8">
        <f t="shared" si="12"/>
        <v>4.3764201639860181</v>
      </c>
      <c r="P94" s="6">
        <f t="shared" si="10"/>
        <v>-19.233010205201733</v>
      </c>
      <c r="U94" s="18">
        <v>70</v>
      </c>
      <c r="V94" s="20">
        <f t="shared" si="11"/>
        <v>2.2867001116075603</v>
      </c>
    </row>
    <row r="95" spans="1:22" x14ac:dyDescent="0.15">
      <c r="A95" s="6">
        <v>47</v>
      </c>
      <c r="B95" s="6">
        <v>93</v>
      </c>
      <c r="D95">
        <v>833.5505981</v>
      </c>
      <c r="E95">
        <v>582.80017090000001</v>
      </c>
      <c r="F95">
        <v>466.30142210000002</v>
      </c>
      <c r="G95">
        <v>462.67877199999998</v>
      </c>
      <c r="I95" s="7">
        <f t="shared" si="7"/>
        <v>367.24917599999998</v>
      </c>
      <c r="J95" s="7">
        <f t="shared" si="7"/>
        <v>120.12139890000003</v>
      </c>
      <c r="K95" s="7">
        <f t="shared" si="8"/>
        <v>283.16419676999999</v>
      </c>
      <c r="L95" s="8">
        <f t="shared" si="9"/>
        <v>2.3573168424864215</v>
      </c>
      <c r="M95" s="8">
        <f t="shared" si="12"/>
        <v>4.4132593014286972</v>
      </c>
      <c r="P95" s="6">
        <f t="shared" si="10"/>
        <v>-18.55314261333595</v>
      </c>
      <c r="U95" s="18">
        <v>70.5</v>
      </c>
      <c r="V95" s="20">
        <f t="shared" si="11"/>
        <v>2.2006510726205</v>
      </c>
    </row>
    <row r="96" spans="1:22" x14ac:dyDescent="0.15">
      <c r="A96" s="6">
        <v>47.5</v>
      </c>
      <c r="B96" s="6">
        <v>94</v>
      </c>
      <c r="D96">
        <v>804.13989260000005</v>
      </c>
      <c r="E96">
        <v>573.39300539999999</v>
      </c>
      <c r="F96">
        <v>467.23266599999999</v>
      </c>
      <c r="G96">
        <v>462.87292480000002</v>
      </c>
      <c r="I96" s="7">
        <f t="shared" si="7"/>
        <v>336.90722660000006</v>
      </c>
      <c r="J96" s="7">
        <f t="shared" si="7"/>
        <v>110.52008059999997</v>
      </c>
      <c r="K96" s="7">
        <f t="shared" si="8"/>
        <v>259.54317018000006</v>
      </c>
      <c r="L96" s="8">
        <f t="shared" si="9"/>
        <v>2.3483802108265937</v>
      </c>
      <c r="M96" s="8">
        <f t="shared" si="12"/>
        <v>4.4261943980554896</v>
      </c>
      <c r="P96" s="6">
        <f t="shared" si="10"/>
        <v>-18.314424944989558</v>
      </c>
      <c r="U96" s="18">
        <v>71</v>
      </c>
      <c r="V96" s="20">
        <f t="shared" si="11"/>
        <v>2.2218467982319421</v>
      </c>
    </row>
    <row r="97" spans="1:22" x14ac:dyDescent="0.15">
      <c r="A97" s="6">
        <v>48</v>
      </c>
      <c r="B97" s="6">
        <v>95</v>
      </c>
      <c r="D97">
        <v>833.40588379999997</v>
      </c>
      <c r="E97">
        <v>585.19183350000003</v>
      </c>
      <c r="F97">
        <v>467.65786739999999</v>
      </c>
      <c r="G97">
        <v>463.61386110000001</v>
      </c>
      <c r="I97" s="7">
        <f t="shared" si="7"/>
        <v>365.74801639999998</v>
      </c>
      <c r="J97" s="7">
        <f t="shared" si="7"/>
        <v>121.57797240000002</v>
      </c>
      <c r="K97" s="7">
        <f t="shared" si="8"/>
        <v>280.64343571999996</v>
      </c>
      <c r="L97" s="8">
        <f t="shared" si="9"/>
        <v>2.3083411425604585</v>
      </c>
      <c r="M97" s="8">
        <f t="shared" si="12"/>
        <v>4.4080270580759748</v>
      </c>
      <c r="P97" s="6">
        <f t="shared" si="10"/>
        <v>-18.649703850520343</v>
      </c>
      <c r="U97" s="18">
        <v>71.5</v>
      </c>
      <c r="V97" s="20">
        <f t="shared" si="11"/>
        <v>2.2088647674129609</v>
      </c>
    </row>
    <row r="98" spans="1:22" x14ac:dyDescent="0.15">
      <c r="A98" s="6">
        <v>48.5</v>
      </c>
      <c r="B98" s="6">
        <v>96</v>
      </c>
      <c r="D98">
        <v>827.77087400000005</v>
      </c>
      <c r="E98">
        <v>583.3103638</v>
      </c>
      <c r="F98">
        <v>465.93399049999999</v>
      </c>
      <c r="G98">
        <v>462.30859379999998</v>
      </c>
      <c r="I98" s="7">
        <f t="shared" si="7"/>
        <v>361.83688350000006</v>
      </c>
      <c r="J98" s="7">
        <f t="shared" si="7"/>
        <v>121.00177000000002</v>
      </c>
      <c r="K98" s="7">
        <f t="shared" si="8"/>
        <v>277.13564450000001</v>
      </c>
      <c r="L98" s="8">
        <f t="shared" si="9"/>
        <v>2.2903437238975921</v>
      </c>
      <c r="M98" s="8">
        <f t="shared" si="12"/>
        <v>4.4119013676997287</v>
      </c>
      <c r="P98" s="6">
        <f t="shared" si="10"/>
        <v>-18.578203328605507</v>
      </c>
      <c r="U98" s="18">
        <v>72</v>
      </c>
      <c r="V98" s="20">
        <f t="shared" si="11"/>
        <v>2.1662771182537268</v>
      </c>
    </row>
    <row r="99" spans="1:22" x14ac:dyDescent="0.15">
      <c r="A99" s="6">
        <v>49</v>
      </c>
      <c r="B99" s="6">
        <v>97</v>
      </c>
      <c r="D99">
        <v>827.48669429999995</v>
      </c>
      <c r="E99">
        <v>583.4724731</v>
      </c>
      <c r="F99">
        <v>467.42575069999998</v>
      </c>
      <c r="G99">
        <v>463.83554079999999</v>
      </c>
      <c r="I99" s="7">
        <f t="shared" si="7"/>
        <v>360.06094359999997</v>
      </c>
      <c r="J99" s="7">
        <f t="shared" si="7"/>
        <v>119.63693230000001</v>
      </c>
      <c r="K99" s="7">
        <f t="shared" si="8"/>
        <v>276.31509098999999</v>
      </c>
      <c r="L99" s="8">
        <f t="shared" si="9"/>
        <v>2.3096136425256697</v>
      </c>
      <c r="M99" s="8">
        <f t="shared" si="12"/>
        <v>4.4530430146144262</v>
      </c>
      <c r="P99" s="6">
        <f t="shared" si="10"/>
        <v>-17.818932771394177</v>
      </c>
      <c r="U99" s="18">
        <v>72.5</v>
      </c>
      <c r="V99" s="20">
        <f t="shared" si="11"/>
        <v>2.1949018652604031</v>
      </c>
    </row>
    <row r="100" spans="1:22" x14ac:dyDescent="0.15">
      <c r="A100" s="6">
        <v>49.5</v>
      </c>
      <c r="B100" s="6">
        <v>98</v>
      </c>
      <c r="D100">
        <v>839.65850829999999</v>
      </c>
      <c r="E100">
        <v>587.57238770000004</v>
      </c>
      <c r="F100">
        <v>466.78161619999997</v>
      </c>
      <c r="G100">
        <v>462.61331180000002</v>
      </c>
      <c r="I100" s="7">
        <f t="shared" si="7"/>
        <v>372.87689210000002</v>
      </c>
      <c r="J100" s="7">
        <f t="shared" si="7"/>
        <v>124.95907590000002</v>
      </c>
      <c r="K100" s="7">
        <f t="shared" si="8"/>
        <v>285.40553897000001</v>
      </c>
      <c r="L100" s="8">
        <f t="shared" si="9"/>
        <v>2.2839920743203894</v>
      </c>
      <c r="M100" s="8">
        <f t="shared" si="12"/>
        <v>4.4492931746957654</v>
      </c>
      <c r="P100" s="6">
        <f t="shared" si="10"/>
        <v>-17.888136200474158</v>
      </c>
      <c r="U100" s="18">
        <v>73</v>
      </c>
      <c r="V100" s="20">
        <f t="shared" si="11"/>
        <v>2.2307630579015023</v>
      </c>
    </row>
    <row r="101" spans="1:22" x14ac:dyDescent="0.15">
      <c r="A101" s="6">
        <v>50</v>
      </c>
      <c r="B101" s="6">
        <v>99</v>
      </c>
      <c r="D101">
        <v>850.92626949999999</v>
      </c>
      <c r="E101">
        <v>591.40850829999999</v>
      </c>
      <c r="F101">
        <v>468.3426819</v>
      </c>
      <c r="G101">
        <v>464.19912720000002</v>
      </c>
      <c r="I101" s="7">
        <f t="shared" si="7"/>
        <v>382.58358759999999</v>
      </c>
      <c r="J101" s="7">
        <f t="shared" si="7"/>
        <v>127.20938109999997</v>
      </c>
      <c r="K101" s="7">
        <f t="shared" si="8"/>
        <v>293.53702083000002</v>
      </c>
      <c r="L101" s="8">
        <f t="shared" si="9"/>
        <v>2.3075108006322975</v>
      </c>
      <c r="M101" s="8">
        <f t="shared" si="12"/>
        <v>4.4946836292942933</v>
      </c>
      <c r="P101" s="6">
        <f t="shared" si="10"/>
        <v>-17.050453746328454</v>
      </c>
      <c r="U101" s="18">
        <v>73.5</v>
      </c>
      <c r="V101" s="20">
        <f t="shared" si="11"/>
        <v>2.1648432893242475</v>
      </c>
    </row>
    <row r="102" spans="1:22" x14ac:dyDescent="0.15">
      <c r="A102" s="6">
        <v>50.5</v>
      </c>
      <c r="B102" s="6">
        <v>100</v>
      </c>
      <c r="D102">
        <v>852.73803710000004</v>
      </c>
      <c r="E102">
        <v>593.22027590000005</v>
      </c>
      <c r="F102">
        <v>466.44058230000002</v>
      </c>
      <c r="G102">
        <v>462.69802859999999</v>
      </c>
      <c r="I102" s="7">
        <f t="shared" si="7"/>
        <v>386.29745480000003</v>
      </c>
      <c r="J102" s="7">
        <f t="shared" si="7"/>
        <v>130.52224730000006</v>
      </c>
      <c r="K102" s="7">
        <f t="shared" si="8"/>
        <v>294.93188168999995</v>
      </c>
      <c r="L102" s="8">
        <f t="shared" si="9"/>
        <v>2.2596292033810226</v>
      </c>
      <c r="M102" s="8">
        <f t="shared" si="12"/>
        <v>4.4686737603296383</v>
      </c>
      <c r="P102" s="6">
        <f t="shared" si="10"/>
        <v>-17.530466803237275</v>
      </c>
      <c r="U102" s="18">
        <v>74</v>
      </c>
      <c r="V102" s="20">
        <f t="shared" si="11"/>
        <v>2.0879995026073774</v>
      </c>
    </row>
    <row r="103" spans="1:22" x14ac:dyDescent="0.15">
      <c r="A103" s="6">
        <v>51</v>
      </c>
      <c r="B103" s="6">
        <v>101</v>
      </c>
      <c r="D103">
        <v>854.83746340000005</v>
      </c>
      <c r="E103">
        <v>593.12567139999999</v>
      </c>
      <c r="F103">
        <v>466.67492679999998</v>
      </c>
      <c r="G103">
        <v>462.83059689999999</v>
      </c>
      <c r="I103" s="7">
        <f t="shared" si="7"/>
        <v>388.16253660000007</v>
      </c>
      <c r="J103" s="7">
        <f t="shared" si="7"/>
        <v>130.2950745</v>
      </c>
      <c r="K103" s="7">
        <f t="shared" si="8"/>
        <v>296.95598445000007</v>
      </c>
      <c r="L103" s="8">
        <f t="shared" si="9"/>
        <v>2.2791036851511994</v>
      </c>
      <c r="M103" s="8">
        <f t="shared" si="12"/>
        <v>4.5100199703864359</v>
      </c>
      <c r="P103" s="6">
        <f t="shared" si="10"/>
        <v>-16.767421025962214</v>
      </c>
      <c r="U103" s="18">
        <v>74.5</v>
      </c>
      <c r="V103" s="20">
        <f t="shared" si="11"/>
        <v>2.0983847953739603</v>
      </c>
    </row>
    <row r="104" spans="1:22" x14ac:dyDescent="0.15">
      <c r="A104" s="6">
        <v>51.5</v>
      </c>
      <c r="B104" s="6">
        <v>102</v>
      </c>
      <c r="D104">
        <v>849.25891109999998</v>
      </c>
      <c r="E104">
        <v>590.63012700000002</v>
      </c>
      <c r="F104">
        <v>468.26458739999998</v>
      </c>
      <c r="G104">
        <v>463.89935300000002</v>
      </c>
      <c r="I104" s="7">
        <f t="shared" si="7"/>
        <v>380.9943237</v>
      </c>
      <c r="J104" s="7">
        <f t="shared" si="7"/>
        <v>126.730774</v>
      </c>
      <c r="K104" s="7">
        <f t="shared" si="8"/>
        <v>292.28278190000003</v>
      </c>
      <c r="L104" s="8">
        <f t="shared" si="9"/>
        <v>2.3063283895038786</v>
      </c>
      <c r="M104" s="8">
        <f t="shared" si="12"/>
        <v>4.559116403025735</v>
      </c>
      <c r="P104" s="6">
        <f t="shared" si="10"/>
        <v>-15.86134461525314</v>
      </c>
      <c r="U104" s="18">
        <v>75</v>
      </c>
      <c r="V104" s="20">
        <f t="shared" si="11"/>
        <v>2.0730158714755871</v>
      </c>
    </row>
    <row r="105" spans="1:22" x14ac:dyDescent="0.15">
      <c r="A105" s="6">
        <v>52</v>
      </c>
      <c r="B105" s="6">
        <v>103</v>
      </c>
      <c r="D105">
        <v>851.86010739999995</v>
      </c>
      <c r="E105">
        <v>591.21313480000003</v>
      </c>
      <c r="F105">
        <v>466.6413574</v>
      </c>
      <c r="G105">
        <v>462.9609375</v>
      </c>
      <c r="I105" s="7">
        <f t="shared" si="7"/>
        <v>385.21874999999994</v>
      </c>
      <c r="J105" s="7">
        <f t="shared" si="7"/>
        <v>128.25219730000003</v>
      </c>
      <c r="K105" s="7">
        <f t="shared" si="8"/>
        <v>295.44221188999995</v>
      </c>
      <c r="L105" s="8">
        <f t="shared" si="9"/>
        <v>2.303603510191087</v>
      </c>
      <c r="M105" s="8">
        <f t="shared" si="12"/>
        <v>4.5782632519995623</v>
      </c>
      <c r="P105" s="6">
        <f t="shared" si="10"/>
        <v>-15.507988836391364</v>
      </c>
      <c r="U105" s="18"/>
      <c r="V105" s="20"/>
    </row>
    <row r="106" spans="1:22" x14ac:dyDescent="0.15">
      <c r="A106" s="6">
        <v>52.5</v>
      </c>
      <c r="B106" s="6">
        <v>104</v>
      </c>
      <c r="D106">
        <v>851.53997800000002</v>
      </c>
      <c r="E106">
        <v>590.82684329999995</v>
      </c>
      <c r="F106">
        <v>466.71618649999999</v>
      </c>
      <c r="G106">
        <v>462.49505620000002</v>
      </c>
      <c r="I106" s="7">
        <f t="shared" si="7"/>
        <v>384.82379150000003</v>
      </c>
      <c r="J106" s="7">
        <f t="shared" si="7"/>
        <v>128.33178709999993</v>
      </c>
      <c r="K106" s="7">
        <f t="shared" si="8"/>
        <v>294.99154053000007</v>
      </c>
      <c r="L106" s="8">
        <f t="shared" si="9"/>
        <v>2.2986630763595142</v>
      </c>
      <c r="M106" s="8">
        <f t="shared" si="12"/>
        <v>4.5951945464546107</v>
      </c>
      <c r="P106" s="6">
        <f t="shared" si="10"/>
        <v>-15.195521194980511</v>
      </c>
    </row>
    <row r="107" spans="1:22" x14ac:dyDescent="0.15">
      <c r="A107" s="6">
        <v>53</v>
      </c>
      <c r="B107" s="6">
        <v>105</v>
      </c>
      <c r="D107">
        <v>844.44537349999996</v>
      </c>
      <c r="E107">
        <v>590.1971436</v>
      </c>
      <c r="F107">
        <v>467.52145389999998</v>
      </c>
      <c r="G107">
        <v>463.64355469999998</v>
      </c>
      <c r="I107" s="7">
        <f t="shared" si="7"/>
        <v>376.92391959999998</v>
      </c>
      <c r="J107" s="7">
        <f t="shared" si="7"/>
        <v>126.55358890000002</v>
      </c>
      <c r="K107" s="7">
        <f t="shared" si="8"/>
        <v>288.33640736999996</v>
      </c>
      <c r="L107" s="8">
        <f t="shared" si="9"/>
        <v>2.2783740064285123</v>
      </c>
      <c r="M107" s="8">
        <f t="shared" si="12"/>
        <v>4.5967772048102287</v>
      </c>
      <c r="P107" s="6">
        <f t="shared" si="10"/>
        <v>-15.166313178732722</v>
      </c>
    </row>
    <row r="108" spans="1:22" x14ac:dyDescent="0.15">
      <c r="A108" s="6">
        <v>53.5</v>
      </c>
      <c r="B108" s="6">
        <v>106</v>
      </c>
      <c r="D108">
        <v>852.73754880000001</v>
      </c>
      <c r="E108">
        <v>592.50579830000004</v>
      </c>
      <c r="F108">
        <v>466.9015503</v>
      </c>
      <c r="G108">
        <v>462.82177730000001</v>
      </c>
      <c r="I108" s="7">
        <f t="shared" si="7"/>
        <v>385.83599850000002</v>
      </c>
      <c r="J108" s="7">
        <f t="shared" si="7"/>
        <v>129.68402100000003</v>
      </c>
      <c r="K108" s="7">
        <f t="shared" si="8"/>
        <v>295.05718380000002</v>
      </c>
      <c r="L108" s="8">
        <f t="shared" si="9"/>
        <v>2.2752007650965722</v>
      </c>
      <c r="M108" s="8">
        <f t="shared" si="12"/>
        <v>4.6154756917649085</v>
      </c>
      <c r="P108" s="6">
        <f t="shared" si="10"/>
        <v>-14.821231936882468</v>
      </c>
    </row>
    <row r="109" spans="1:22" x14ac:dyDescent="0.15">
      <c r="A109" s="6">
        <v>54</v>
      </c>
      <c r="B109" s="6">
        <v>107</v>
      </c>
      <c r="D109">
        <v>851.66784670000004</v>
      </c>
      <c r="E109">
        <v>591.1483154</v>
      </c>
      <c r="F109">
        <v>466.31408690000001</v>
      </c>
      <c r="G109">
        <v>462.82891849999999</v>
      </c>
      <c r="I109" s="7">
        <f t="shared" si="7"/>
        <v>385.35375980000003</v>
      </c>
      <c r="J109" s="7">
        <f t="shared" si="7"/>
        <v>128.31939690000002</v>
      </c>
      <c r="K109" s="7">
        <f t="shared" si="8"/>
        <v>295.53018197000006</v>
      </c>
      <c r="L109" s="8">
        <f t="shared" si="9"/>
        <v>2.30308269139005</v>
      </c>
      <c r="M109" s="8">
        <f t="shared" si="12"/>
        <v>4.6652293463450061</v>
      </c>
      <c r="P109" s="6">
        <f t="shared" si="10"/>
        <v>-13.903026471878697</v>
      </c>
    </row>
    <row r="110" spans="1:22" x14ac:dyDescent="0.15">
      <c r="A110" s="6">
        <v>54.5</v>
      </c>
      <c r="B110" s="6">
        <v>108</v>
      </c>
      <c r="D110">
        <v>847.96179199999995</v>
      </c>
      <c r="E110">
        <v>589.90588379999997</v>
      </c>
      <c r="F110">
        <v>467.48788450000001</v>
      </c>
      <c r="G110">
        <v>463.41253660000001</v>
      </c>
      <c r="I110" s="7">
        <f t="shared" si="7"/>
        <v>380.47390749999994</v>
      </c>
      <c r="J110" s="7">
        <f t="shared" si="7"/>
        <v>126.49334719999996</v>
      </c>
      <c r="K110" s="7">
        <f t="shared" si="8"/>
        <v>291.92856445999996</v>
      </c>
      <c r="L110" s="8">
        <f t="shared" si="9"/>
        <v>2.3078570606438982</v>
      </c>
      <c r="M110" s="8">
        <f t="shared" si="12"/>
        <v>4.6918754438854737</v>
      </c>
      <c r="P110" s="6">
        <f t="shared" si="10"/>
        <v>-13.411271793972723</v>
      </c>
    </row>
    <row r="111" spans="1:22" x14ac:dyDescent="0.15">
      <c r="A111" s="6">
        <v>55</v>
      </c>
      <c r="B111" s="6">
        <v>109</v>
      </c>
      <c r="D111">
        <v>849.89251709999996</v>
      </c>
      <c r="E111">
        <v>592.70025629999998</v>
      </c>
      <c r="F111">
        <v>467.19030759999998</v>
      </c>
      <c r="G111">
        <v>463.55279539999998</v>
      </c>
      <c r="I111" s="7">
        <f t="shared" si="7"/>
        <v>382.70220949999998</v>
      </c>
      <c r="J111" s="7">
        <f t="shared" si="7"/>
        <v>129.1474609</v>
      </c>
      <c r="K111" s="7">
        <f t="shared" si="8"/>
        <v>292.29898687000002</v>
      </c>
      <c r="L111" s="8">
        <f t="shared" si="9"/>
        <v>2.2632964274561282</v>
      </c>
      <c r="M111" s="8">
        <f t="shared" si="12"/>
        <v>4.6691865389843237</v>
      </c>
      <c r="P111" s="6">
        <f t="shared" si="10"/>
        <v>-13.829996340963497</v>
      </c>
    </row>
    <row r="112" spans="1:22" x14ac:dyDescent="0.15">
      <c r="A112" s="6">
        <v>55.5</v>
      </c>
      <c r="B112" s="6">
        <v>110</v>
      </c>
      <c r="D112">
        <v>856.26287839999998</v>
      </c>
      <c r="E112">
        <v>594.65100099999995</v>
      </c>
      <c r="F112">
        <v>467.06326289999998</v>
      </c>
      <c r="G112">
        <v>462.84927370000003</v>
      </c>
      <c r="I112" s="7">
        <f t="shared" si="7"/>
        <v>389.19961549999999</v>
      </c>
      <c r="J112" s="7">
        <f t="shared" si="7"/>
        <v>131.80172729999992</v>
      </c>
      <c r="K112" s="7">
        <f t="shared" si="8"/>
        <v>296.93840639000007</v>
      </c>
      <c r="L112" s="8">
        <f t="shared" si="9"/>
        <v>2.252917412183264</v>
      </c>
      <c r="M112" s="8">
        <f t="shared" si="12"/>
        <v>4.6806792519980798</v>
      </c>
      <c r="P112" s="6">
        <f t="shared" si="10"/>
        <v>-13.617897913501004</v>
      </c>
    </row>
    <row r="113" spans="1:16" x14ac:dyDescent="0.15">
      <c r="A113" s="6">
        <v>56</v>
      </c>
      <c r="B113" s="6">
        <v>111</v>
      </c>
      <c r="D113">
        <v>861.27886960000001</v>
      </c>
      <c r="E113">
        <v>594.48889159999999</v>
      </c>
      <c r="F113">
        <v>466.84213260000001</v>
      </c>
      <c r="G113">
        <v>463.1056213</v>
      </c>
      <c r="I113" s="7">
        <f t="shared" si="7"/>
        <v>394.43673699999999</v>
      </c>
      <c r="J113" s="7">
        <f t="shared" si="7"/>
        <v>131.38327029999999</v>
      </c>
      <c r="K113" s="7">
        <f t="shared" si="8"/>
        <v>302.46844779000003</v>
      </c>
      <c r="L113" s="8">
        <f t="shared" si="9"/>
        <v>2.3021838861168922</v>
      </c>
      <c r="M113" s="8">
        <f t="shared" si="12"/>
        <v>4.7518174542183278</v>
      </c>
      <c r="P113" s="6">
        <f t="shared" si="10"/>
        <v>-12.305039861153947</v>
      </c>
    </row>
    <row r="114" spans="1:16" x14ac:dyDescent="0.15">
      <c r="A114" s="6">
        <v>56.5</v>
      </c>
      <c r="B114" s="6">
        <v>112</v>
      </c>
      <c r="D114">
        <v>848.9764404</v>
      </c>
      <c r="E114">
        <v>590.62744139999995</v>
      </c>
      <c r="F114">
        <v>467.5676575</v>
      </c>
      <c r="G114">
        <v>463.29647829999999</v>
      </c>
      <c r="I114" s="7">
        <f t="shared" si="7"/>
        <v>381.40878290000001</v>
      </c>
      <c r="J114" s="7">
        <f t="shared" si="7"/>
        <v>127.33096309999996</v>
      </c>
      <c r="K114" s="7">
        <f t="shared" si="8"/>
        <v>292.27710873000001</v>
      </c>
      <c r="L114" s="8">
        <f t="shared" si="9"/>
        <v>2.2954126915733672</v>
      </c>
      <c r="M114" s="8">
        <f t="shared" si="12"/>
        <v>4.7669179879614223</v>
      </c>
      <c r="P114" s="6">
        <f t="shared" si="10"/>
        <v>-12.026358973802012</v>
      </c>
    </row>
    <row r="115" spans="1:16" x14ac:dyDescent="0.15">
      <c r="A115" s="6">
        <v>57</v>
      </c>
      <c r="B115" s="6">
        <v>113</v>
      </c>
      <c r="D115">
        <v>831.98443599999996</v>
      </c>
      <c r="E115">
        <v>583.37255860000005</v>
      </c>
      <c r="F115">
        <v>467.2755737</v>
      </c>
      <c r="G115">
        <v>463.81903080000001</v>
      </c>
      <c r="I115" s="7">
        <f t="shared" si="7"/>
        <v>364.70886229999996</v>
      </c>
      <c r="J115" s="7">
        <f t="shared" si="7"/>
        <v>119.55352780000004</v>
      </c>
      <c r="K115" s="7">
        <f t="shared" si="8"/>
        <v>281.02139283999998</v>
      </c>
      <c r="L115" s="8">
        <f t="shared" si="9"/>
        <v>2.3505905514567331</v>
      </c>
      <c r="M115" s="8">
        <f t="shared" si="12"/>
        <v>4.8439675761314085</v>
      </c>
      <c r="P115" s="6">
        <f t="shared" si="10"/>
        <v>-10.60440608348566</v>
      </c>
    </row>
    <row r="116" spans="1:16" x14ac:dyDescent="0.15">
      <c r="A116" s="6">
        <v>57.5</v>
      </c>
      <c r="B116" s="6">
        <v>114</v>
      </c>
      <c r="D116">
        <v>844.48712160000002</v>
      </c>
      <c r="E116">
        <v>588.70605469999998</v>
      </c>
      <c r="F116">
        <v>467.05389400000001</v>
      </c>
      <c r="G116">
        <v>462.96920779999999</v>
      </c>
      <c r="I116" s="7">
        <f t="shared" si="7"/>
        <v>377.43322760000001</v>
      </c>
      <c r="J116" s="7">
        <f t="shared" si="7"/>
        <v>125.73684689999999</v>
      </c>
      <c r="K116" s="7">
        <f t="shared" si="8"/>
        <v>289.41743477</v>
      </c>
      <c r="L116" s="8">
        <f t="shared" si="9"/>
        <v>2.301771055227567</v>
      </c>
      <c r="M116" s="8">
        <f t="shared" si="12"/>
        <v>4.8170198081888618</v>
      </c>
      <c r="P116" s="6">
        <f t="shared" si="10"/>
        <v>-11.101728099392361</v>
      </c>
    </row>
    <row r="117" spans="1:16" x14ac:dyDescent="0.15">
      <c r="A117" s="6">
        <v>58</v>
      </c>
      <c r="B117" s="6">
        <v>115</v>
      </c>
      <c r="D117">
        <v>844.86590579999995</v>
      </c>
      <c r="E117">
        <v>588.8907471</v>
      </c>
      <c r="F117">
        <v>466.95599370000002</v>
      </c>
      <c r="G117">
        <v>462.94335940000002</v>
      </c>
      <c r="I117" s="7">
        <f t="shared" si="7"/>
        <v>377.90991209999993</v>
      </c>
      <c r="J117" s="7">
        <f t="shared" si="7"/>
        <v>125.94738769999998</v>
      </c>
      <c r="K117" s="7">
        <f t="shared" si="8"/>
        <v>289.74674070999993</v>
      </c>
      <c r="L117" s="8">
        <f t="shared" si="9"/>
        <v>2.3005379150869039</v>
      </c>
      <c r="M117" s="8">
        <f t="shared" si="12"/>
        <v>4.8376583963348194</v>
      </c>
      <c r="P117" s="6">
        <f t="shared" si="10"/>
        <v>-10.720842221048041</v>
      </c>
    </row>
    <row r="118" spans="1:16" x14ac:dyDescent="0.15">
      <c r="A118" s="6">
        <v>58.5</v>
      </c>
      <c r="B118" s="6">
        <v>116</v>
      </c>
      <c r="D118">
        <v>842.65100099999995</v>
      </c>
      <c r="E118">
        <v>587.33435059999999</v>
      </c>
      <c r="F118">
        <v>466.55996699999997</v>
      </c>
      <c r="G118">
        <v>462.82781979999999</v>
      </c>
      <c r="I118" s="7">
        <f t="shared" si="7"/>
        <v>376.09103399999998</v>
      </c>
      <c r="J118" s="7">
        <f t="shared" si="7"/>
        <v>124.50653080000001</v>
      </c>
      <c r="K118" s="7">
        <f t="shared" si="8"/>
        <v>288.93646244000001</v>
      </c>
      <c r="L118" s="8">
        <f t="shared" si="9"/>
        <v>2.3206530660157147</v>
      </c>
      <c r="M118" s="8">
        <f t="shared" si="12"/>
        <v>4.8796452755502502</v>
      </c>
      <c r="P118" s="6">
        <f t="shared" si="10"/>
        <v>-9.945972871661926</v>
      </c>
    </row>
    <row r="119" spans="1:16" x14ac:dyDescent="0.15">
      <c r="A119" s="6">
        <v>59</v>
      </c>
      <c r="B119" s="6">
        <v>117</v>
      </c>
      <c r="D119">
        <v>853.41296390000002</v>
      </c>
      <c r="E119">
        <v>591.38543700000002</v>
      </c>
      <c r="F119">
        <v>468.36853029999997</v>
      </c>
      <c r="G119">
        <v>464.37515259999998</v>
      </c>
      <c r="I119" s="7">
        <f t="shared" si="7"/>
        <v>385.04443360000005</v>
      </c>
      <c r="J119" s="7">
        <f t="shared" si="7"/>
        <v>127.01028440000005</v>
      </c>
      <c r="K119" s="7">
        <f t="shared" si="8"/>
        <v>296.13723451999999</v>
      </c>
      <c r="L119" s="8">
        <f t="shared" si="9"/>
        <v>2.3316004362871885</v>
      </c>
      <c r="M119" s="8">
        <f t="shared" si="12"/>
        <v>4.9124643741083442</v>
      </c>
      <c r="P119" s="6">
        <f t="shared" si="10"/>
        <v>-9.3402952404031812</v>
      </c>
    </row>
    <row r="120" spans="1:16" x14ac:dyDescent="0.15">
      <c r="A120" s="6">
        <v>59.5</v>
      </c>
      <c r="B120" s="6">
        <v>118</v>
      </c>
      <c r="D120">
        <v>859.70959470000003</v>
      </c>
      <c r="E120">
        <v>594.33258060000003</v>
      </c>
      <c r="F120">
        <v>467.82836909999997</v>
      </c>
      <c r="G120">
        <v>463.5638123</v>
      </c>
      <c r="I120" s="7">
        <f t="shared" si="7"/>
        <v>391.88122560000005</v>
      </c>
      <c r="J120" s="7">
        <f t="shared" si="7"/>
        <v>130.76876830000003</v>
      </c>
      <c r="K120" s="7">
        <f t="shared" si="8"/>
        <v>300.34308779000003</v>
      </c>
      <c r="L120" s="8">
        <f t="shared" si="9"/>
        <v>2.296749382092329</v>
      </c>
      <c r="M120" s="8">
        <f t="shared" si="12"/>
        <v>4.8994850482001038</v>
      </c>
      <c r="P120" s="6">
        <f t="shared" si="10"/>
        <v>-9.5798291617119222</v>
      </c>
    </row>
    <row r="121" spans="1:16" x14ac:dyDescent="0.15">
      <c r="A121" s="6">
        <v>60</v>
      </c>
      <c r="B121" s="6">
        <v>119</v>
      </c>
      <c r="D121">
        <v>864.44848630000001</v>
      </c>
      <c r="E121">
        <v>591.77667240000005</v>
      </c>
      <c r="F121">
        <v>466.94277949999997</v>
      </c>
      <c r="G121">
        <v>463.20077509999999</v>
      </c>
      <c r="I121" s="7">
        <f t="shared" si="7"/>
        <v>397.50570680000004</v>
      </c>
      <c r="J121" s="7">
        <f t="shared" si="7"/>
        <v>128.57589730000007</v>
      </c>
      <c r="K121" s="7">
        <f t="shared" si="8"/>
        <v>307.50257869000001</v>
      </c>
      <c r="L121" s="8">
        <f t="shared" si="9"/>
        <v>2.3916035987096302</v>
      </c>
      <c r="M121" s="8">
        <f t="shared" si="12"/>
        <v>5.0162109931040249</v>
      </c>
      <c r="P121" s="6">
        <f t="shared" si="10"/>
        <v>-7.4256476965903078</v>
      </c>
    </row>
    <row r="122" spans="1:16" x14ac:dyDescent="0.15">
      <c r="A122" s="6">
        <v>60.5</v>
      </c>
      <c r="B122" s="6">
        <v>120</v>
      </c>
      <c r="D122">
        <v>865.02972409999995</v>
      </c>
      <c r="E122">
        <v>590.98132320000002</v>
      </c>
      <c r="F122">
        <v>468.0236511</v>
      </c>
      <c r="G122">
        <v>464.19030759999998</v>
      </c>
      <c r="I122" s="7">
        <f t="shared" si="7"/>
        <v>397.00607299999996</v>
      </c>
      <c r="J122" s="7">
        <f t="shared" si="7"/>
        <v>126.79101560000004</v>
      </c>
      <c r="K122" s="7">
        <f t="shared" si="8"/>
        <v>308.25236207999995</v>
      </c>
      <c r="L122" s="8">
        <f t="shared" si="9"/>
        <v>2.4311845805579293</v>
      </c>
      <c r="M122" s="8">
        <f t="shared" si="12"/>
        <v>5.0776637032389447</v>
      </c>
      <c r="P122" s="6">
        <f t="shared" si="10"/>
        <v>-6.291535745189103</v>
      </c>
    </row>
    <row r="123" spans="1:16" x14ac:dyDescent="0.15">
      <c r="A123" s="6">
        <v>61</v>
      </c>
      <c r="B123" s="6">
        <v>121</v>
      </c>
      <c r="D123">
        <v>862.99334720000002</v>
      </c>
      <c r="E123">
        <v>592.87744139999995</v>
      </c>
      <c r="F123">
        <v>468.3701782</v>
      </c>
      <c r="G123">
        <v>464.2794189</v>
      </c>
      <c r="I123" s="7">
        <f t="shared" si="7"/>
        <v>394.62316900000002</v>
      </c>
      <c r="J123" s="7">
        <f t="shared" si="7"/>
        <v>128.59802249999996</v>
      </c>
      <c r="K123" s="7">
        <f t="shared" si="8"/>
        <v>304.60455325000004</v>
      </c>
      <c r="L123" s="8">
        <f t="shared" si="9"/>
        <v>2.3686565884012731</v>
      </c>
      <c r="M123" s="8">
        <f t="shared" si="12"/>
        <v>5.0370074393689084</v>
      </c>
      <c r="P123" s="6">
        <f t="shared" si="10"/>
        <v>-7.0418485410462281</v>
      </c>
    </row>
    <row r="124" spans="1:16" x14ac:dyDescent="0.15">
      <c r="A124" s="6">
        <v>61.5</v>
      </c>
      <c r="B124" s="6">
        <v>122</v>
      </c>
      <c r="D124">
        <v>860.93164060000004</v>
      </c>
      <c r="E124">
        <v>593.38452150000001</v>
      </c>
      <c r="F124">
        <v>467.46148679999999</v>
      </c>
      <c r="G124">
        <v>463.59130859999999</v>
      </c>
      <c r="I124" s="7">
        <f t="shared" si="7"/>
        <v>393.47015380000005</v>
      </c>
      <c r="J124" s="7">
        <f t="shared" si="7"/>
        <v>129.79321290000001</v>
      </c>
      <c r="K124" s="7">
        <f t="shared" si="8"/>
        <v>302.61490477000007</v>
      </c>
      <c r="L124" s="8">
        <f t="shared" si="9"/>
        <v>2.3315156317391694</v>
      </c>
      <c r="M124" s="8">
        <f t="shared" si="12"/>
        <v>5.0217382109934245</v>
      </c>
      <c r="P124" s="6">
        <f t="shared" si="10"/>
        <v>-7.3236426938393429</v>
      </c>
    </row>
    <row r="125" spans="1:16" x14ac:dyDescent="0.15">
      <c r="A125" s="6">
        <v>62</v>
      </c>
      <c r="B125" s="6">
        <v>123</v>
      </c>
      <c r="D125">
        <v>856.73669429999995</v>
      </c>
      <c r="E125">
        <v>591.06304929999999</v>
      </c>
      <c r="F125">
        <v>467.39990230000001</v>
      </c>
      <c r="G125">
        <v>463.39602660000003</v>
      </c>
      <c r="I125" s="7">
        <f t="shared" si="7"/>
        <v>389.33679199999995</v>
      </c>
      <c r="J125" s="7">
        <f t="shared" si="7"/>
        <v>127.66702269999996</v>
      </c>
      <c r="K125" s="7">
        <f t="shared" si="8"/>
        <v>299.96987610999997</v>
      </c>
      <c r="L125" s="8">
        <f t="shared" si="9"/>
        <v>2.349626941758391</v>
      </c>
      <c r="M125" s="8">
        <f t="shared" si="12"/>
        <v>5.061721249299266</v>
      </c>
      <c r="P125" s="6">
        <f t="shared" si="10"/>
        <v>-6.5857542997159388</v>
      </c>
    </row>
    <row r="126" spans="1:16" x14ac:dyDescent="0.15">
      <c r="A126" s="6">
        <v>62.5</v>
      </c>
      <c r="B126" s="6">
        <v>124</v>
      </c>
      <c r="D126">
        <v>855.18695070000001</v>
      </c>
      <c r="E126">
        <v>590.24420169999996</v>
      </c>
      <c r="F126">
        <v>467.79153439999999</v>
      </c>
      <c r="G126">
        <v>463.97799680000003</v>
      </c>
      <c r="I126" s="7">
        <f t="shared" si="7"/>
        <v>387.39541630000002</v>
      </c>
      <c r="J126" s="7">
        <f t="shared" si="7"/>
        <v>126.26620489999993</v>
      </c>
      <c r="K126" s="7">
        <f t="shared" si="8"/>
        <v>299.00907287000007</v>
      </c>
      <c r="L126" s="8">
        <f t="shared" si="9"/>
        <v>2.3680847389593178</v>
      </c>
      <c r="M126" s="8">
        <f t="shared" si="12"/>
        <v>5.1020507747868127</v>
      </c>
      <c r="P126" s="6">
        <f t="shared" si="10"/>
        <v>-5.8414714723296823</v>
      </c>
    </row>
    <row r="127" spans="1:16" x14ac:dyDescent="0.15">
      <c r="A127" s="6">
        <v>63</v>
      </c>
      <c r="B127" s="6">
        <v>125</v>
      </c>
      <c r="D127">
        <v>847.87652590000005</v>
      </c>
      <c r="E127">
        <v>588.15362549999998</v>
      </c>
      <c r="F127">
        <v>467.5076904</v>
      </c>
      <c r="G127">
        <v>463.68206789999999</v>
      </c>
      <c r="I127" s="7">
        <f t="shared" si="7"/>
        <v>380.36883550000005</v>
      </c>
      <c r="J127" s="7">
        <f t="shared" si="7"/>
        <v>124.47155759999998</v>
      </c>
      <c r="K127" s="7">
        <f t="shared" si="8"/>
        <v>293.23874518000008</v>
      </c>
      <c r="L127" s="8">
        <f t="shared" si="9"/>
        <v>2.3558694920678018</v>
      </c>
      <c r="M127" s="8">
        <f t="shared" si="12"/>
        <v>5.1117072561819175</v>
      </c>
      <c r="P127" s="6">
        <f t="shared" si="10"/>
        <v>-5.6632607647038098</v>
      </c>
    </row>
    <row r="128" spans="1:16" x14ac:dyDescent="0.15">
      <c r="A128" s="6">
        <v>63.5</v>
      </c>
      <c r="B128" s="6">
        <v>126</v>
      </c>
      <c r="D128">
        <v>849.74108890000002</v>
      </c>
      <c r="E128">
        <v>589.18426509999995</v>
      </c>
      <c r="F128">
        <v>467.2051697</v>
      </c>
      <c r="G128">
        <v>463.00109859999998</v>
      </c>
      <c r="I128" s="7">
        <f t="shared" si="7"/>
        <v>382.53591920000002</v>
      </c>
      <c r="J128" s="7">
        <f t="shared" si="7"/>
        <v>126.18316649999997</v>
      </c>
      <c r="K128" s="7">
        <f t="shared" si="8"/>
        <v>294.20770265000004</v>
      </c>
      <c r="L128" s="8">
        <f t="shared" si="9"/>
        <v>2.3315923257481428</v>
      </c>
      <c r="M128" s="8">
        <f t="shared" si="12"/>
        <v>5.1093018181488778</v>
      </c>
      <c r="P128" s="6">
        <f t="shared" si="10"/>
        <v>-5.7076532091645307</v>
      </c>
    </row>
    <row r="129" spans="1:16" x14ac:dyDescent="0.15">
      <c r="A129" s="6">
        <v>64</v>
      </c>
      <c r="B129" s="6">
        <v>127</v>
      </c>
      <c r="D129">
        <v>860.58081049999998</v>
      </c>
      <c r="E129">
        <v>591.06616210000004</v>
      </c>
      <c r="F129">
        <v>466.86578370000001</v>
      </c>
      <c r="G129">
        <v>463.28988650000002</v>
      </c>
      <c r="I129" s="7">
        <f t="shared" si="7"/>
        <v>393.71502679999998</v>
      </c>
      <c r="J129" s="7">
        <f t="shared" si="7"/>
        <v>127.77627560000002</v>
      </c>
      <c r="K129" s="7">
        <f t="shared" si="8"/>
        <v>304.27163387999997</v>
      </c>
      <c r="L129" s="8">
        <f t="shared" si="9"/>
        <v>2.3812842599397217</v>
      </c>
      <c r="M129" s="8">
        <f t="shared" si="12"/>
        <v>5.1808654806270766</v>
      </c>
      <c r="P129" s="6">
        <f t="shared" si="10"/>
        <v>-4.3869432726234523</v>
      </c>
    </row>
    <row r="130" spans="1:16" x14ac:dyDescent="0.15">
      <c r="A130" s="6">
        <v>64.5</v>
      </c>
      <c r="B130" s="6">
        <v>128</v>
      </c>
      <c r="D130">
        <v>860.01422119999995</v>
      </c>
      <c r="E130">
        <v>591.35656740000002</v>
      </c>
      <c r="F130">
        <v>466.6221008</v>
      </c>
      <c r="G130">
        <v>462.78106689999998</v>
      </c>
      <c r="I130" s="7">
        <f t="shared" ref="I130:J152" si="13">D130-F130</f>
        <v>393.39212039999995</v>
      </c>
      <c r="J130" s="7">
        <f t="shared" si="13"/>
        <v>128.57550050000003</v>
      </c>
      <c r="K130" s="7">
        <f t="shared" ref="K130:K152" si="14">I130-0.7*J130</f>
        <v>303.38927004999994</v>
      </c>
      <c r="L130" s="8">
        <f t="shared" ref="L130:L152" si="15">K130/J130</f>
        <v>2.3596195921477268</v>
      </c>
      <c r="M130" s="8">
        <f t="shared" si="12"/>
        <v>5.1810725411217016</v>
      </c>
      <c r="P130" s="6">
        <f t="shared" si="10"/>
        <v>-4.3831219638300469</v>
      </c>
    </row>
    <row r="131" spans="1:16" x14ac:dyDescent="0.15">
      <c r="A131" s="6">
        <v>65</v>
      </c>
      <c r="B131" s="6">
        <v>129</v>
      </c>
      <c r="D131">
        <v>856.37078859999997</v>
      </c>
      <c r="E131">
        <v>592.03643799999998</v>
      </c>
      <c r="F131">
        <v>467.15512080000002</v>
      </c>
      <c r="G131">
        <v>463.42684939999998</v>
      </c>
      <c r="I131" s="7">
        <f t="shared" si="13"/>
        <v>389.21566779999995</v>
      </c>
      <c r="J131" s="7">
        <f t="shared" si="13"/>
        <v>128.6095886</v>
      </c>
      <c r="K131" s="7">
        <f t="shared" si="14"/>
        <v>299.18895577999996</v>
      </c>
      <c r="L131" s="8">
        <f t="shared" si="15"/>
        <v>2.3263347549499898</v>
      </c>
      <c r="M131" s="8">
        <f t="shared" si="12"/>
        <v>5.1696594322105849</v>
      </c>
      <c r="P131" s="6">
        <f t="shared" si="10"/>
        <v>-4.593751294746828</v>
      </c>
    </row>
    <row r="132" spans="1:16" x14ac:dyDescent="0.15">
      <c r="A132" s="6">
        <v>65.5</v>
      </c>
      <c r="B132" s="6">
        <v>130</v>
      </c>
      <c r="D132">
        <v>870.51330570000005</v>
      </c>
      <c r="E132">
        <v>591.68872069999998</v>
      </c>
      <c r="F132">
        <v>468.00494379999998</v>
      </c>
      <c r="G132">
        <v>463.9763489</v>
      </c>
      <c r="I132" s="7">
        <f t="shared" si="13"/>
        <v>402.50836190000007</v>
      </c>
      <c r="J132" s="7">
        <f t="shared" si="13"/>
        <v>127.71237179999997</v>
      </c>
      <c r="K132" s="7">
        <f t="shared" si="14"/>
        <v>313.10970164000008</v>
      </c>
      <c r="L132" s="8">
        <f t="shared" si="15"/>
        <v>2.451678699776525</v>
      </c>
      <c r="M132" s="8">
        <f t="shared" si="12"/>
        <v>5.3168751053237404</v>
      </c>
      <c r="P132" s="6">
        <f t="shared" si="10"/>
        <v>-1.8768808110099333</v>
      </c>
    </row>
    <row r="133" spans="1:16" x14ac:dyDescent="0.15">
      <c r="A133" s="6">
        <v>66</v>
      </c>
      <c r="B133" s="6">
        <v>131</v>
      </c>
      <c r="D133">
        <v>866.24865720000003</v>
      </c>
      <c r="E133">
        <v>587.91253659999995</v>
      </c>
      <c r="F133">
        <v>467.99890140000002</v>
      </c>
      <c r="G133">
        <v>464.54730219999999</v>
      </c>
      <c r="I133" s="7">
        <f t="shared" si="13"/>
        <v>398.2497558</v>
      </c>
      <c r="J133" s="7">
        <f t="shared" si="13"/>
        <v>123.36523439999996</v>
      </c>
      <c r="K133" s="7">
        <f t="shared" si="14"/>
        <v>311.89409172000001</v>
      </c>
      <c r="L133" s="8">
        <f t="shared" si="15"/>
        <v>2.528217072151083</v>
      </c>
      <c r="M133" s="8">
        <f t="shared" si="12"/>
        <v>5.4152852059849179</v>
      </c>
      <c r="P133" s="6">
        <f t="shared" si="10"/>
        <v>-6.0718902879261877E-2</v>
      </c>
    </row>
    <row r="134" spans="1:16" x14ac:dyDescent="0.15">
      <c r="A134" s="6">
        <v>66.5</v>
      </c>
      <c r="B134" s="6">
        <v>132</v>
      </c>
      <c r="D134">
        <v>867.4471436</v>
      </c>
      <c r="E134">
        <v>587.81573490000005</v>
      </c>
      <c r="F134">
        <v>467.96865839999998</v>
      </c>
      <c r="G134">
        <v>463.89108279999999</v>
      </c>
      <c r="I134" s="7">
        <f t="shared" si="13"/>
        <v>399.47848520000002</v>
      </c>
      <c r="J134" s="7">
        <f t="shared" si="13"/>
        <v>123.92465210000006</v>
      </c>
      <c r="K134" s="7">
        <f t="shared" si="14"/>
        <v>312.73122873</v>
      </c>
      <c r="L134" s="8">
        <f t="shared" si="15"/>
        <v>2.5235594648080504</v>
      </c>
      <c r="M134" s="8">
        <f t="shared" si="12"/>
        <v>5.4324993269285056</v>
      </c>
      <c r="P134" s="6">
        <f t="shared" ref="P134:P152" si="16">(M134-$O$2)/$O$2*100</f>
        <v>0.25696831143766968</v>
      </c>
    </row>
    <row r="135" spans="1:16" x14ac:dyDescent="0.15">
      <c r="A135" s="6">
        <v>67</v>
      </c>
      <c r="B135" s="6">
        <v>133</v>
      </c>
      <c r="D135">
        <v>868.02709960000004</v>
      </c>
      <c r="E135">
        <v>591.32592769999997</v>
      </c>
      <c r="F135">
        <v>468.62542719999999</v>
      </c>
      <c r="G135">
        <v>464.73046879999998</v>
      </c>
      <c r="I135" s="7">
        <f t="shared" si="13"/>
        <v>399.40167240000005</v>
      </c>
      <c r="J135" s="7">
        <f t="shared" si="13"/>
        <v>126.59545889999998</v>
      </c>
      <c r="K135" s="7">
        <f t="shared" si="14"/>
        <v>310.78485117000008</v>
      </c>
      <c r="L135" s="8">
        <f t="shared" si="15"/>
        <v>2.4549447023648345</v>
      </c>
      <c r="M135" s="8">
        <f t="shared" si="12"/>
        <v>5.3857562927719087</v>
      </c>
      <c r="P135" s="6">
        <f t="shared" si="16"/>
        <v>-0.60567604656319685</v>
      </c>
    </row>
    <row r="136" spans="1:16" x14ac:dyDescent="0.15">
      <c r="A136" s="6">
        <v>67.5</v>
      </c>
      <c r="B136" s="6">
        <v>134</v>
      </c>
      <c r="D136">
        <v>863.40673830000003</v>
      </c>
      <c r="E136">
        <v>593.16876219999995</v>
      </c>
      <c r="F136">
        <v>468.30636600000003</v>
      </c>
      <c r="G136">
        <v>464.18811040000003</v>
      </c>
      <c r="I136" s="7">
        <f t="shared" si="13"/>
        <v>395.1003723</v>
      </c>
      <c r="J136" s="7">
        <f t="shared" si="13"/>
        <v>128.98065179999992</v>
      </c>
      <c r="K136" s="7">
        <f t="shared" si="14"/>
        <v>304.81391604000009</v>
      </c>
      <c r="L136" s="8">
        <f t="shared" si="15"/>
        <v>2.3632530289322067</v>
      </c>
      <c r="M136" s="8">
        <f t="shared" si="12"/>
        <v>5.3159363476259012</v>
      </c>
      <c r="P136" s="6">
        <f t="shared" si="16"/>
        <v>-1.8942056177149902</v>
      </c>
    </row>
    <row r="137" spans="1:16" x14ac:dyDescent="0.15">
      <c r="A137" s="6">
        <v>68</v>
      </c>
      <c r="B137" s="6">
        <v>135</v>
      </c>
      <c r="D137">
        <v>867.50311280000005</v>
      </c>
      <c r="E137">
        <v>595.85345459999996</v>
      </c>
      <c r="F137">
        <v>467.16006470000002</v>
      </c>
      <c r="G137">
        <v>463.295929</v>
      </c>
      <c r="I137" s="7">
        <f t="shared" si="13"/>
        <v>400.34304810000003</v>
      </c>
      <c r="J137" s="7">
        <f t="shared" si="13"/>
        <v>132.55752559999996</v>
      </c>
      <c r="K137" s="7">
        <f t="shared" si="14"/>
        <v>307.55278018000007</v>
      </c>
      <c r="L137" s="8">
        <f t="shared" si="15"/>
        <v>2.3201457539880344</v>
      </c>
      <c r="M137" s="8">
        <f t="shared" si="12"/>
        <v>5.2947008009683492</v>
      </c>
      <c r="P137" s="6">
        <f t="shared" si="16"/>
        <v>-2.2861083866244849</v>
      </c>
    </row>
    <row r="138" spans="1:16" x14ac:dyDescent="0.15">
      <c r="A138" s="6">
        <v>68.5</v>
      </c>
      <c r="B138" s="6">
        <v>136</v>
      </c>
      <c r="D138">
        <v>864.91296390000002</v>
      </c>
      <c r="E138">
        <v>597.15631099999996</v>
      </c>
      <c r="F138">
        <v>467.75411989999998</v>
      </c>
      <c r="G138">
        <v>463.46533199999999</v>
      </c>
      <c r="I138" s="7">
        <f t="shared" si="13"/>
        <v>397.15884400000004</v>
      </c>
      <c r="J138" s="7">
        <f t="shared" si="13"/>
        <v>133.69097899999997</v>
      </c>
      <c r="K138" s="7">
        <f t="shared" si="14"/>
        <v>303.57515870000009</v>
      </c>
      <c r="L138" s="8">
        <f t="shared" si="15"/>
        <v>2.2707228338869458</v>
      </c>
      <c r="M138" s="8">
        <f t="shared" si="12"/>
        <v>5.267149609153881</v>
      </c>
      <c r="P138" s="6">
        <f t="shared" si="16"/>
        <v>-2.7945666115511698</v>
      </c>
    </row>
    <row r="139" spans="1:16" x14ac:dyDescent="0.15">
      <c r="A139" s="6">
        <v>69</v>
      </c>
      <c r="B139" s="6">
        <v>137</v>
      </c>
      <c r="D139">
        <v>857.73803710000004</v>
      </c>
      <c r="E139">
        <v>592.94091800000001</v>
      </c>
      <c r="F139">
        <v>468.34323119999999</v>
      </c>
      <c r="G139">
        <v>464.22607420000003</v>
      </c>
      <c r="I139" s="7">
        <f t="shared" si="13"/>
        <v>389.39480590000005</v>
      </c>
      <c r="J139" s="7">
        <f t="shared" si="13"/>
        <v>128.71484379999998</v>
      </c>
      <c r="K139" s="7">
        <f t="shared" si="14"/>
        <v>299.29441524000003</v>
      </c>
      <c r="L139" s="8">
        <f t="shared" si="15"/>
        <v>2.3252517456731754</v>
      </c>
      <c r="M139" s="8">
        <f t="shared" si="12"/>
        <v>5.3435502492267304</v>
      </c>
      <c r="P139" s="6">
        <f t="shared" si="16"/>
        <v>-1.3845900814504375</v>
      </c>
    </row>
    <row r="140" spans="1:16" x14ac:dyDescent="0.15">
      <c r="A140" s="6">
        <v>69.5</v>
      </c>
      <c r="B140" s="6">
        <v>138</v>
      </c>
      <c r="D140">
        <v>854.68518070000005</v>
      </c>
      <c r="E140">
        <v>592.62078859999997</v>
      </c>
      <c r="F140">
        <v>468.96368410000002</v>
      </c>
      <c r="G140">
        <v>464.44720460000002</v>
      </c>
      <c r="I140" s="7">
        <f t="shared" si="13"/>
        <v>385.72149660000002</v>
      </c>
      <c r="J140" s="7">
        <f t="shared" si="13"/>
        <v>128.17358399999995</v>
      </c>
      <c r="K140" s="7">
        <f t="shared" si="14"/>
        <v>295.9999878000001</v>
      </c>
      <c r="L140" s="8">
        <f t="shared" si="15"/>
        <v>2.3093681128554557</v>
      </c>
      <c r="M140" s="8">
        <f t="shared" si="12"/>
        <v>5.3495383446956302</v>
      </c>
      <c r="P140" s="6">
        <f t="shared" si="16"/>
        <v>-1.2740795665764704</v>
      </c>
    </row>
    <row r="141" spans="1:16" x14ac:dyDescent="0.15">
      <c r="A141" s="6">
        <v>70</v>
      </c>
      <c r="B141" s="6">
        <v>139</v>
      </c>
      <c r="D141">
        <v>853.45825200000002</v>
      </c>
      <c r="E141">
        <v>593.63012700000002</v>
      </c>
      <c r="F141">
        <v>469.09625240000003</v>
      </c>
      <c r="G141">
        <v>464.93893430000003</v>
      </c>
      <c r="I141" s="7">
        <f t="shared" si="13"/>
        <v>384.36199959999999</v>
      </c>
      <c r="J141" s="7">
        <f t="shared" si="13"/>
        <v>128.69119269999999</v>
      </c>
      <c r="K141" s="7">
        <f t="shared" si="14"/>
        <v>294.27816471</v>
      </c>
      <c r="L141" s="8">
        <f t="shared" si="15"/>
        <v>2.2867001116075603</v>
      </c>
      <c r="M141" s="8">
        <f t="shared" si="12"/>
        <v>5.348742071734355</v>
      </c>
      <c r="P141" s="6">
        <f t="shared" si="16"/>
        <v>-1.2887748124000817</v>
      </c>
    </row>
    <row r="142" spans="1:16" x14ac:dyDescent="0.15">
      <c r="A142" s="6">
        <v>70.5</v>
      </c>
      <c r="B142" s="6">
        <v>140</v>
      </c>
      <c r="D142">
        <v>829.23980710000001</v>
      </c>
      <c r="E142">
        <v>589.21716309999999</v>
      </c>
      <c r="F142">
        <v>468.46646120000003</v>
      </c>
      <c r="G142">
        <v>464.84048460000002</v>
      </c>
      <c r="I142" s="7">
        <f t="shared" si="13"/>
        <v>360.77334589999998</v>
      </c>
      <c r="J142" s="7">
        <f t="shared" si="13"/>
        <v>124.37667849999997</v>
      </c>
      <c r="K142" s="7">
        <f t="shared" si="14"/>
        <v>273.70967095000003</v>
      </c>
      <c r="L142" s="8">
        <f t="shared" si="15"/>
        <v>2.2006510726205</v>
      </c>
      <c r="M142" s="8">
        <f t="shared" si="12"/>
        <v>5.2845647610339146</v>
      </c>
      <c r="P142" s="6">
        <f t="shared" si="16"/>
        <v>-2.4731693641514956</v>
      </c>
    </row>
    <row r="143" spans="1:16" x14ac:dyDescent="0.15">
      <c r="A143" s="6">
        <v>71</v>
      </c>
      <c r="B143" s="6">
        <v>141</v>
      </c>
      <c r="D143">
        <v>827.72601320000001</v>
      </c>
      <c r="E143">
        <v>586.96978760000002</v>
      </c>
      <c r="F143">
        <v>467.7794189</v>
      </c>
      <c r="G143">
        <v>463.77832030000002</v>
      </c>
      <c r="I143" s="7">
        <f t="shared" si="13"/>
        <v>359.94659430000002</v>
      </c>
      <c r="J143" s="7">
        <f t="shared" si="13"/>
        <v>123.1914673</v>
      </c>
      <c r="K143" s="7">
        <f t="shared" si="14"/>
        <v>273.71256719000002</v>
      </c>
      <c r="L143" s="8">
        <f t="shared" si="15"/>
        <v>2.2218467982319421</v>
      </c>
      <c r="M143" s="8">
        <f t="shared" si="12"/>
        <v>5.3276322149319766</v>
      </c>
      <c r="P143" s="6">
        <f t="shared" si="16"/>
        <v>-1.6783579705615836</v>
      </c>
    </row>
    <row r="144" spans="1:16" x14ac:dyDescent="0.15">
      <c r="A144" s="6">
        <v>71.5</v>
      </c>
      <c r="B144" s="6">
        <v>142</v>
      </c>
      <c r="D144">
        <v>840.83746340000005</v>
      </c>
      <c r="E144">
        <v>592.66564940000001</v>
      </c>
      <c r="F144">
        <v>468.91857909999999</v>
      </c>
      <c r="G144">
        <v>464.80859379999998</v>
      </c>
      <c r="I144" s="7">
        <f t="shared" si="13"/>
        <v>371.91888430000006</v>
      </c>
      <c r="J144" s="7">
        <f t="shared" si="13"/>
        <v>127.85705560000002</v>
      </c>
      <c r="K144" s="7">
        <f t="shared" si="14"/>
        <v>282.41894538000008</v>
      </c>
      <c r="L144" s="8">
        <f t="shared" si="15"/>
        <v>2.2088647674129609</v>
      </c>
      <c r="M144" s="8">
        <f t="shared" si="12"/>
        <v>5.3365219123996148</v>
      </c>
      <c r="P144" s="6">
        <f t="shared" si="16"/>
        <v>-1.514298287591465</v>
      </c>
    </row>
    <row r="145" spans="1:16" x14ac:dyDescent="0.15">
      <c r="A145" s="6">
        <v>72</v>
      </c>
      <c r="B145" s="6">
        <v>143</v>
      </c>
      <c r="D145">
        <v>859.67541500000004</v>
      </c>
      <c r="E145">
        <v>601.24780269999997</v>
      </c>
      <c r="F145">
        <v>468.4246521</v>
      </c>
      <c r="G145">
        <v>464.74642940000001</v>
      </c>
      <c r="I145" s="7">
        <f t="shared" si="13"/>
        <v>391.25076290000004</v>
      </c>
      <c r="J145" s="7">
        <f t="shared" si="13"/>
        <v>136.50137329999995</v>
      </c>
      <c r="K145" s="7">
        <f t="shared" si="14"/>
        <v>295.69980159000011</v>
      </c>
      <c r="L145" s="8">
        <f t="shared" si="15"/>
        <v>2.1662771182537268</v>
      </c>
      <c r="M145" s="8">
        <f t="shared" si="12"/>
        <v>5.3158059915270011</v>
      </c>
      <c r="P145" s="6">
        <f t="shared" si="16"/>
        <v>-1.8966113441569337</v>
      </c>
    </row>
    <row r="146" spans="1:16" x14ac:dyDescent="0.15">
      <c r="A146" s="6">
        <v>72.5</v>
      </c>
      <c r="B146" s="6">
        <v>144</v>
      </c>
      <c r="D146">
        <v>866.9258423</v>
      </c>
      <c r="E146">
        <v>601.74023439999996</v>
      </c>
      <c r="F146">
        <v>467.49670409999999</v>
      </c>
      <c r="G146">
        <v>463.7634888</v>
      </c>
      <c r="I146" s="7">
        <f t="shared" si="13"/>
        <v>399.42913820000001</v>
      </c>
      <c r="J146" s="7">
        <f t="shared" si="13"/>
        <v>137.97674559999996</v>
      </c>
      <c r="K146" s="7">
        <f t="shared" si="14"/>
        <v>302.84541628000005</v>
      </c>
      <c r="L146" s="8">
        <f t="shared" si="15"/>
        <v>2.1949018652604031</v>
      </c>
      <c r="M146" s="8">
        <f t="shared" si="12"/>
        <v>5.3663024668202972</v>
      </c>
      <c r="P146" s="6">
        <f t="shared" si="16"/>
        <v>-0.9646970964690913</v>
      </c>
    </row>
    <row r="147" spans="1:16" x14ac:dyDescent="0.15">
      <c r="A147" s="6">
        <v>73</v>
      </c>
      <c r="B147" s="6">
        <v>145</v>
      </c>
      <c r="D147">
        <v>869.45513919999996</v>
      </c>
      <c r="E147">
        <v>601.64477539999996</v>
      </c>
      <c r="F147">
        <v>469.04455569999999</v>
      </c>
      <c r="G147">
        <v>465.02145389999998</v>
      </c>
      <c r="I147" s="7">
        <f t="shared" si="13"/>
        <v>400.41058349999997</v>
      </c>
      <c r="J147" s="7">
        <f t="shared" si="13"/>
        <v>136.62332149999997</v>
      </c>
      <c r="K147" s="7">
        <f t="shared" si="14"/>
        <v>304.77425844999999</v>
      </c>
      <c r="L147" s="8">
        <f t="shared" si="15"/>
        <v>2.2307630579015023</v>
      </c>
      <c r="M147" s="8">
        <f t="shared" si="12"/>
        <v>5.4240353877480167</v>
      </c>
      <c r="P147" s="6">
        <f t="shared" si="16"/>
        <v>0.10076601280103498</v>
      </c>
    </row>
    <row r="148" spans="1:16" x14ac:dyDescent="0.15">
      <c r="A148" s="6">
        <v>73.5</v>
      </c>
      <c r="B148" s="6">
        <v>146</v>
      </c>
      <c r="D148">
        <v>864.53686519999997</v>
      </c>
      <c r="E148">
        <v>602.68029790000003</v>
      </c>
      <c r="F148">
        <v>468.1661072</v>
      </c>
      <c r="G148">
        <v>464.3234253</v>
      </c>
      <c r="I148" s="7">
        <f t="shared" si="13"/>
        <v>396.37075799999997</v>
      </c>
      <c r="J148" s="7">
        <f t="shared" si="13"/>
        <v>138.35687260000003</v>
      </c>
      <c r="K148" s="7">
        <f t="shared" si="14"/>
        <v>299.52094717999995</v>
      </c>
      <c r="L148" s="8">
        <f t="shared" si="15"/>
        <v>2.1648432893242475</v>
      </c>
      <c r="M148" s="8">
        <f t="shared" si="12"/>
        <v>5.3799873474573818</v>
      </c>
      <c r="P148" s="6">
        <f t="shared" si="16"/>
        <v>-0.71214213754308242</v>
      </c>
    </row>
    <row r="149" spans="1:16" x14ac:dyDescent="0.15">
      <c r="A149" s="6">
        <v>74</v>
      </c>
      <c r="B149" s="6">
        <v>147</v>
      </c>
      <c r="D149">
        <v>862.42626949999999</v>
      </c>
      <c r="E149">
        <v>605.25579830000004</v>
      </c>
      <c r="F149">
        <v>467.65896609999999</v>
      </c>
      <c r="G149">
        <v>463.66061400000001</v>
      </c>
      <c r="I149" s="7">
        <f t="shared" si="13"/>
        <v>394.7673034</v>
      </c>
      <c r="J149" s="7">
        <f t="shared" si="13"/>
        <v>141.59518430000003</v>
      </c>
      <c r="K149" s="7">
        <f t="shared" si="14"/>
        <v>295.65067439000001</v>
      </c>
      <c r="L149" s="8">
        <f t="shared" si="15"/>
        <v>2.0879995026073774</v>
      </c>
      <c r="M149" s="8">
        <f t="shared" si="12"/>
        <v>5.3250152890271316</v>
      </c>
      <c r="P149" s="6">
        <f t="shared" si="16"/>
        <v>-1.7266534312190565</v>
      </c>
    </row>
    <row r="150" spans="1:16" x14ac:dyDescent="0.15">
      <c r="A150" s="6">
        <v>74.5</v>
      </c>
      <c r="B150" s="6">
        <v>148</v>
      </c>
      <c r="D150">
        <v>860.3165894</v>
      </c>
      <c r="E150">
        <v>603.9609375</v>
      </c>
      <c r="F150">
        <v>468.51043700000002</v>
      </c>
      <c r="G150">
        <v>463.9494019</v>
      </c>
      <c r="I150" s="7">
        <f t="shared" si="13"/>
        <v>391.80615239999997</v>
      </c>
      <c r="J150" s="7">
        <f t="shared" si="13"/>
        <v>140.0115356</v>
      </c>
      <c r="K150" s="7">
        <f t="shared" si="14"/>
        <v>293.79807747999996</v>
      </c>
      <c r="L150" s="8">
        <f t="shared" si="15"/>
        <v>2.0983847953739603</v>
      </c>
      <c r="M150" s="8">
        <f t="shared" si="12"/>
        <v>5.3572723100803348</v>
      </c>
      <c r="P150" s="6">
        <f t="shared" si="16"/>
        <v>-1.1313489603060629</v>
      </c>
    </row>
    <row r="151" spans="1:16" x14ac:dyDescent="0.15">
      <c r="A151" s="6">
        <v>75</v>
      </c>
      <c r="B151" s="6">
        <v>149</v>
      </c>
      <c r="D151">
        <v>859.07769780000001</v>
      </c>
      <c r="E151">
        <v>605.87255860000005</v>
      </c>
      <c r="F151">
        <v>468.72113039999999</v>
      </c>
      <c r="G151">
        <v>465.1028748</v>
      </c>
      <c r="I151" s="7">
        <f t="shared" si="13"/>
        <v>390.35656740000002</v>
      </c>
      <c r="J151" s="7">
        <f t="shared" si="13"/>
        <v>140.76968380000005</v>
      </c>
      <c r="K151" s="7">
        <f t="shared" si="14"/>
        <v>291.81778873999997</v>
      </c>
      <c r="L151" s="8">
        <f t="shared" si="15"/>
        <v>2.0730158714755871</v>
      </c>
      <c r="M151" s="8">
        <f t="shared" si="12"/>
        <v>5.353775114468581</v>
      </c>
      <c r="P151" s="6">
        <f t="shared" si="16"/>
        <v>-1.1958898297155642</v>
      </c>
    </row>
    <row r="152" spans="1:16" x14ac:dyDescent="0.15">
      <c r="A152" s="6">
        <v>75.5</v>
      </c>
      <c r="B152" s="6">
        <v>150</v>
      </c>
      <c r="D152">
        <v>854.18206789999999</v>
      </c>
      <c r="E152">
        <v>603.19628909999994</v>
      </c>
      <c r="F152">
        <v>468.35534669999998</v>
      </c>
      <c r="G152">
        <v>464.87570190000002</v>
      </c>
      <c r="I152" s="7">
        <f t="shared" si="13"/>
        <v>385.82672120000001</v>
      </c>
      <c r="J152" s="7">
        <f t="shared" si="13"/>
        <v>138.32058719999992</v>
      </c>
      <c r="K152" s="7">
        <f t="shared" si="14"/>
        <v>289.00231016000009</v>
      </c>
      <c r="L152" s="8">
        <f t="shared" si="15"/>
        <v>2.0893658421369126</v>
      </c>
      <c r="M152" s="8">
        <f t="shared" ref="M152:M158" si="17">L152+ABS($N$2)*A152</f>
        <v>5.3919968134165259</v>
      </c>
      <c r="P152" s="6">
        <f t="shared" si="16"/>
        <v>-0.49050701609264874</v>
      </c>
    </row>
    <row r="153" spans="1:16" x14ac:dyDescent="0.15">
      <c r="A153" s="18">
        <v>76</v>
      </c>
      <c r="B153" s="18">
        <v>151</v>
      </c>
      <c r="D153">
        <v>840.57635500000004</v>
      </c>
      <c r="E153">
        <v>597.07904050000002</v>
      </c>
      <c r="F153">
        <v>468.44885249999999</v>
      </c>
      <c r="G153">
        <v>464.43893430000003</v>
      </c>
      <c r="I153" s="19">
        <f t="shared" ref="I153:I191" si="18">D153-F153</f>
        <v>372.12750250000005</v>
      </c>
      <c r="J153" s="19">
        <f t="shared" ref="J153:J191" si="19">E153-G153</f>
        <v>132.64010619999999</v>
      </c>
      <c r="K153" s="19">
        <f t="shared" ref="K153:K191" si="20">I153-0.7*J153</f>
        <v>279.27942816000007</v>
      </c>
      <c r="L153" s="20">
        <f t="shared" ref="L153:L191" si="21">K153/J153</f>
        <v>2.1055428569914705</v>
      </c>
      <c r="M153" s="20">
        <f t="shared" si="17"/>
        <v>5.4300455565577046</v>
      </c>
      <c r="N153" s="18"/>
      <c r="O153" s="18"/>
      <c r="P153" s="18">
        <f t="shared" ref="P153:P191" si="22">(M153-$O$2)/$O$2*100</f>
        <v>0.21168389196439055</v>
      </c>
    </row>
    <row r="154" spans="1:16" x14ac:dyDescent="0.15">
      <c r="A154" s="18">
        <v>76.5</v>
      </c>
      <c r="B154" s="18">
        <v>152</v>
      </c>
      <c r="D154">
        <v>854.00219730000003</v>
      </c>
      <c r="E154">
        <v>601.98980710000001</v>
      </c>
      <c r="F154">
        <v>468.77447510000002</v>
      </c>
      <c r="G154">
        <v>464.67712399999999</v>
      </c>
      <c r="I154" s="19">
        <f t="shared" si="18"/>
        <v>385.22772220000002</v>
      </c>
      <c r="J154" s="19">
        <f t="shared" si="19"/>
        <v>137.31268310000002</v>
      </c>
      <c r="K154" s="19">
        <f t="shared" si="20"/>
        <v>289.10884403</v>
      </c>
      <c r="L154" s="20">
        <f t="shared" si="21"/>
        <v>2.1054780775017861</v>
      </c>
      <c r="M154" s="20">
        <f t="shared" si="17"/>
        <v>5.4518525053546405</v>
      </c>
      <c r="N154" s="18"/>
      <c r="O154" s="18"/>
      <c r="P154" s="18">
        <f t="shared" si="22"/>
        <v>0.61413190768088088</v>
      </c>
    </row>
    <row r="155" spans="1:16" x14ac:dyDescent="0.15">
      <c r="A155" s="18">
        <v>77</v>
      </c>
      <c r="B155" s="18">
        <v>153</v>
      </c>
      <c r="D155">
        <v>860.42230219999999</v>
      </c>
      <c r="E155">
        <v>606.21936040000003</v>
      </c>
      <c r="F155">
        <v>468.12045289999998</v>
      </c>
      <c r="G155">
        <v>464.19473269999997</v>
      </c>
      <c r="I155" s="19">
        <f t="shared" si="18"/>
        <v>392.30184930000001</v>
      </c>
      <c r="J155" s="19">
        <f t="shared" si="19"/>
        <v>142.02462770000005</v>
      </c>
      <c r="K155" s="19">
        <f t="shared" si="20"/>
        <v>292.88460990999999</v>
      </c>
      <c r="L155" s="20">
        <f t="shared" si="21"/>
        <v>2.0622100170448108</v>
      </c>
      <c r="M155" s="20">
        <f t="shared" si="17"/>
        <v>5.4304561731842842</v>
      </c>
      <c r="N155" s="18"/>
      <c r="O155" s="18"/>
      <c r="P155" s="18">
        <f t="shared" si="22"/>
        <v>0.21926183641347263</v>
      </c>
    </row>
    <row r="156" spans="1:16" x14ac:dyDescent="0.15">
      <c r="A156" s="18">
        <v>77.5</v>
      </c>
      <c r="B156" s="18">
        <v>154</v>
      </c>
      <c r="D156">
        <v>858.16204830000004</v>
      </c>
      <c r="E156">
        <v>607.81573490000005</v>
      </c>
      <c r="F156">
        <v>467.49066160000001</v>
      </c>
      <c r="G156">
        <v>463.70242309999998</v>
      </c>
      <c r="I156" s="19">
        <f t="shared" si="18"/>
        <v>390.67138670000003</v>
      </c>
      <c r="J156" s="19">
        <f t="shared" si="19"/>
        <v>144.11331180000008</v>
      </c>
      <c r="K156" s="19">
        <f t="shared" si="20"/>
        <v>289.79206843999998</v>
      </c>
      <c r="L156" s="20">
        <f t="shared" si="21"/>
        <v>2.0108625970803611</v>
      </c>
      <c r="M156" s="20">
        <f t="shared" si="17"/>
        <v>5.4009804815064548</v>
      </c>
      <c r="N156" s="18"/>
      <c r="O156" s="18"/>
      <c r="P156" s="18">
        <f t="shared" si="22"/>
        <v>-0.32471310194563852</v>
      </c>
    </row>
    <row r="157" spans="1:16" x14ac:dyDescent="0.15">
      <c r="A157" s="18">
        <v>78</v>
      </c>
      <c r="B157" s="18">
        <v>155</v>
      </c>
      <c r="D157">
        <v>861.08569339999997</v>
      </c>
      <c r="E157">
        <v>608.2713013</v>
      </c>
      <c r="F157">
        <v>469.37570190000002</v>
      </c>
      <c r="G157">
        <v>465.05886839999999</v>
      </c>
      <c r="I157" s="19">
        <f t="shared" si="18"/>
        <v>391.70999149999994</v>
      </c>
      <c r="J157" s="19">
        <f t="shared" si="19"/>
        <v>143.21243290000001</v>
      </c>
      <c r="K157" s="19">
        <f t="shared" si="20"/>
        <v>291.46128846999994</v>
      </c>
      <c r="L157" s="20">
        <f t="shared" si="21"/>
        <v>2.0351674960617188</v>
      </c>
      <c r="M157" s="20">
        <f t="shared" si="17"/>
        <v>5.4471571087744319</v>
      </c>
      <c r="N157" s="18"/>
      <c r="O157" s="18"/>
      <c r="P157" s="18">
        <f t="shared" si="22"/>
        <v>0.52747819677876473</v>
      </c>
    </row>
    <row r="158" spans="1:16" x14ac:dyDescent="0.15">
      <c r="A158" s="18">
        <v>78.5</v>
      </c>
      <c r="B158" s="18">
        <v>156</v>
      </c>
      <c r="D158">
        <v>863.64697269999999</v>
      </c>
      <c r="E158">
        <v>609.36859130000005</v>
      </c>
      <c r="F158">
        <v>467.94058230000002</v>
      </c>
      <c r="G158">
        <v>464.5516968</v>
      </c>
      <c r="I158" s="19">
        <f t="shared" si="18"/>
        <v>395.70639039999998</v>
      </c>
      <c r="J158" s="19">
        <f t="shared" si="19"/>
        <v>144.81689450000005</v>
      </c>
      <c r="K158" s="19">
        <f t="shared" si="20"/>
        <v>294.33456424999997</v>
      </c>
      <c r="L158" s="20">
        <f t="shared" si="21"/>
        <v>2.0324601301956511</v>
      </c>
      <c r="M158" s="20">
        <f t="shared" si="17"/>
        <v>5.466321471194985</v>
      </c>
      <c r="N158" s="18"/>
      <c r="O158" s="18"/>
      <c r="P158" s="18">
        <f t="shared" si="22"/>
        <v>0.88115718692281331</v>
      </c>
    </row>
    <row r="159" spans="1:16" x14ac:dyDescent="0.15">
      <c r="A159" s="18">
        <v>79</v>
      </c>
      <c r="B159" s="18">
        <v>157</v>
      </c>
      <c r="D159">
        <v>858.50799559999996</v>
      </c>
      <c r="E159">
        <v>607.32281490000003</v>
      </c>
      <c r="F159">
        <v>468.01705930000003</v>
      </c>
      <c r="G159">
        <v>464.17163090000003</v>
      </c>
      <c r="I159" s="19">
        <f t="shared" si="18"/>
        <v>390.49093629999993</v>
      </c>
      <c r="J159" s="19">
        <f t="shared" si="19"/>
        <v>143.151184</v>
      </c>
      <c r="K159" s="19">
        <f t="shared" si="20"/>
        <v>290.28510749999992</v>
      </c>
      <c r="L159" s="20">
        <f t="shared" si="21"/>
        <v>2.0278219109944624</v>
      </c>
      <c r="M159" s="20">
        <f t="shared" ref="M159:M191" si="23">L159+ABS($N$2)*A159</f>
        <v>5.4835549802804167</v>
      </c>
      <c r="N159" s="18"/>
      <c r="O159" s="18"/>
      <c r="P159" s="18">
        <f t="shared" si="22"/>
        <v>1.1992022100871083</v>
      </c>
    </row>
    <row r="160" spans="1:16" x14ac:dyDescent="0.15">
      <c r="A160" s="18">
        <v>79.5</v>
      </c>
      <c r="B160" s="18">
        <v>158</v>
      </c>
      <c r="D160">
        <v>859.94403079999995</v>
      </c>
      <c r="E160">
        <v>607.98400879999997</v>
      </c>
      <c r="F160">
        <v>468.78549190000001</v>
      </c>
      <c r="G160">
        <v>464.9053955</v>
      </c>
      <c r="I160" s="19">
        <f t="shared" si="18"/>
        <v>391.15853889999994</v>
      </c>
      <c r="J160" s="19">
        <f t="shared" si="19"/>
        <v>143.07861329999997</v>
      </c>
      <c r="K160" s="19">
        <f t="shared" si="20"/>
        <v>291.00350958999996</v>
      </c>
      <c r="L160" s="20">
        <f t="shared" si="21"/>
        <v>2.033871470223426</v>
      </c>
      <c r="M160" s="20">
        <f t="shared" si="23"/>
        <v>5.5114762677959996</v>
      </c>
      <c r="N160" s="18"/>
      <c r="O160" s="18"/>
      <c r="P160" s="18">
        <f t="shared" si="22"/>
        <v>1.7144905643421007</v>
      </c>
    </row>
    <row r="161" spans="1:16" x14ac:dyDescent="0.15">
      <c r="A161" s="18">
        <v>80</v>
      </c>
      <c r="B161" s="18">
        <v>159</v>
      </c>
      <c r="D161">
        <v>860.2615356</v>
      </c>
      <c r="E161">
        <v>610.06127930000002</v>
      </c>
      <c r="F161">
        <v>467.62707519999998</v>
      </c>
      <c r="G161">
        <v>463.99285889999999</v>
      </c>
      <c r="I161" s="19">
        <f t="shared" si="18"/>
        <v>392.63446040000002</v>
      </c>
      <c r="J161" s="19">
        <f t="shared" si="19"/>
        <v>146.06842040000004</v>
      </c>
      <c r="K161" s="19">
        <f t="shared" si="20"/>
        <v>290.38656612</v>
      </c>
      <c r="L161" s="20">
        <f t="shared" si="21"/>
        <v>1.9880174326852647</v>
      </c>
      <c r="M161" s="20">
        <f t="shared" si="23"/>
        <v>5.4874939585444586</v>
      </c>
      <c r="N161" s="18"/>
      <c r="O161" s="18"/>
      <c r="P161" s="18">
        <f t="shared" si="22"/>
        <v>1.2718961940587141</v>
      </c>
    </row>
    <row r="162" spans="1:16" x14ac:dyDescent="0.15">
      <c r="A162" s="18">
        <v>80.5</v>
      </c>
      <c r="B162" s="18">
        <v>160</v>
      </c>
      <c r="D162">
        <v>863.39965819999998</v>
      </c>
      <c r="E162">
        <v>606.20825200000002</v>
      </c>
      <c r="F162">
        <v>469.01098630000001</v>
      </c>
      <c r="G162">
        <v>465.01266479999998</v>
      </c>
      <c r="I162" s="19">
        <f t="shared" si="18"/>
        <v>394.38867189999996</v>
      </c>
      <c r="J162" s="19">
        <f t="shared" si="19"/>
        <v>141.19558720000003</v>
      </c>
      <c r="K162" s="19">
        <f t="shared" si="20"/>
        <v>295.55176085999994</v>
      </c>
      <c r="L162" s="20">
        <f t="shared" si="21"/>
        <v>2.0932081994981773</v>
      </c>
      <c r="M162" s="20">
        <f t="shared" si="23"/>
        <v>5.6145564536439903</v>
      </c>
      <c r="N162" s="18"/>
      <c r="O162" s="18"/>
      <c r="P162" s="18">
        <f t="shared" si="22"/>
        <v>3.6168390607094536</v>
      </c>
    </row>
    <row r="163" spans="1:16" x14ac:dyDescent="0.15">
      <c r="A163" s="18">
        <v>81</v>
      </c>
      <c r="B163" s="18">
        <v>161</v>
      </c>
      <c r="D163">
        <v>857.46313480000003</v>
      </c>
      <c r="E163">
        <v>607.42541500000004</v>
      </c>
      <c r="F163">
        <v>467.83059689999999</v>
      </c>
      <c r="G163">
        <v>463.72937009999998</v>
      </c>
      <c r="I163" s="19">
        <f t="shared" si="18"/>
        <v>389.63253790000005</v>
      </c>
      <c r="J163" s="19">
        <f t="shared" si="19"/>
        <v>143.69604490000006</v>
      </c>
      <c r="K163" s="19">
        <f t="shared" si="20"/>
        <v>289.04530647000001</v>
      </c>
      <c r="L163" s="20">
        <f t="shared" si="21"/>
        <v>2.0115049559725211</v>
      </c>
      <c r="M163" s="20">
        <f t="shared" si="23"/>
        <v>5.5547249384049548</v>
      </c>
      <c r="N163" s="18"/>
      <c r="O163" s="18"/>
      <c r="P163" s="18">
        <f t="shared" si="22"/>
        <v>2.5126463187773909</v>
      </c>
    </row>
    <row r="164" spans="1:16" x14ac:dyDescent="0.15">
      <c r="A164" s="18">
        <v>81.5</v>
      </c>
      <c r="B164" s="18">
        <v>162</v>
      </c>
      <c r="D164">
        <v>844.03820800000005</v>
      </c>
      <c r="E164">
        <v>600.91650389999995</v>
      </c>
      <c r="F164">
        <v>468.35534669999998</v>
      </c>
      <c r="G164">
        <v>464.07095340000001</v>
      </c>
      <c r="I164" s="19">
        <f t="shared" si="18"/>
        <v>375.68286130000007</v>
      </c>
      <c r="J164" s="19">
        <f t="shared" si="19"/>
        <v>136.84555049999994</v>
      </c>
      <c r="K164" s="19">
        <f t="shared" si="20"/>
        <v>279.8909759500001</v>
      </c>
      <c r="L164" s="20">
        <f t="shared" si="21"/>
        <v>2.0453056378329246</v>
      </c>
      <c r="M164" s="20">
        <f t="shared" si="23"/>
        <v>5.6103973485519782</v>
      </c>
      <c r="N164" s="18"/>
      <c r="O164" s="18"/>
      <c r="P164" s="18">
        <f t="shared" si="22"/>
        <v>3.5400826282977915</v>
      </c>
    </row>
    <row r="165" spans="1:16" x14ac:dyDescent="0.15">
      <c r="A165" s="18">
        <v>82</v>
      </c>
      <c r="B165" s="18">
        <v>163</v>
      </c>
      <c r="D165">
        <v>842.8419189</v>
      </c>
      <c r="E165">
        <v>605.00622559999999</v>
      </c>
      <c r="F165">
        <v>468.5467529</v>
      </c>
      <c r="G165">
        <v>464.8624878</v>
      </c>
      <c r="I165" s="19">
        <f t="shared" si="18"/>
        <v>374.29516599999999</v>
      </c>
      <c r="J165" s="19">
        <f t="shared" si="19"/>
        <v>140.1437378</v>
      </c>
      <c r="K165" s="19">
        <f t="shared" si="20"/>
        <v>276.19454954000003</v>
      </c>
      <c r="L165" s="20">
        <f t="shared" si="21"/>
        <v>1.9707947987954981</v>
      </c>
      <c r="M165" s="20">
        <f t="shared" si="23"/>
        <v>5.5577582378011714</v>
      </c>
      <c r="N165" s="18"/>
      <c r="O165" s="18"/>
      <c r="P165" s="18">
        <f t="shared" si="22"/>
        <v>2.5686259670284524</v>
      </c>
    </row>
    <row r="166" spans="1:16" x14ac:dyDescent="0.15">
      <c r="A166" s="18">
        <v>82.5</v>
      </c>
      <c r="B166" s="18">
        <v>164</v>
      </c>
      <c r="D166">
        <v>843.51867679999998</v>
      </c>
      <c r="E166">
        <v>608.31750490000002</v>
      </c>
      <c r="F166">
        <v>468.01043700000002</v>
      </c>
      <c r="G166">
        <v>464.3349915</v>
      </c>
      <c r="I166" s="19">
        <f t="shared" si="18"/>
        <v>375.50823979999996</v>
      </c>
      <c r="J166" s="19">
        <f t="shared" si="19"/>
        <v>143.98251340000002</v>
      </c>
      <c r="K166" s="19">
        <f t="shared" si="20"/>
        <v>274.72048041999994</v>
      </c>
      <c r="L166" s="20">
        <f t="shared" si="21"/>
        <v>1.9080128130337244</v>
      </c>
      <c r="M166" s="20">
        <f t="shared" si="23"/>
        <v>5.516847980326018</v>
      </c>
      <c r="N166" s="18"/>
      <c r="O166" s="18"/>
      <c r="P166" s="18">
        <f t="shared" si="22"/>
        <v>1.8136257101543862</v>
      </c>
    </row>
    <row r="167" spans="1:16" x14ac:dyDescent="0.15">
      <c r="A167" s="18">
        <v>83</v>
      </c>
      <c r="B167" s="18">
        <v>165</v>
      </c>
      <c r="D167">
        <v>838.79309079999996</v>
      </c>
      <c r="E167">
        <v>608.26733400000001</v>
      </c>
      <c r="F167">
        <v>468.34487919999998</v>
      </c>
      <c r="G167">
        <v>464.18646239999998</v>
      </c>
      <c r="I167" s="19">
        <f t="shared" si="18"/>
        <v>370.44821159999998</v>
      </c>
      <c r="J167" s="19">
        <f t="shared" si="19"/>
        <v>144.08087160000002</v>
      </c>
      <c r="K167" s="19">
        <f t="shared" si="20"/>
        <v>269.59160147999995</v>
      </c>
      <c r="L167" s="20">
        <f t="shared" si="21"/>
        <v>1.8711130664759243</v>
      </c>
      <c r="M167" s="20">
        <f t="shared" si="23"/>
        <v>5.5018199620548378</v>
      </c>
      <c r="N167" s="18"/>
      <c r="O167" s="18"/>
      <c r="P167" s="18">
        <f t="shared" si="22"/>
        <v>1.5362830984159928</v>
      </c>
    </row>
    <row r="168" spans="1:16" x14ac:dyDescent="0.15">
      <c r="A168" s="18">
        <v>83.5</v>
      </c>
      <c r="B168" s="18">
        <v>166</v>
      </c>
      <c r="D168">
        <v>834.24468990000003</v>
      </c>
      <c r="E168">
        <v>610.16607669999996</v>
      </c>
      <c r="F168">
        <v>469.01650999999998</v>
      </c>
      <c r="G168">
        <v>464.80694579999999</v>
      </c>
      <c r="I168" s="19">
        <f t="shared" si="18"/>
        <v>365.22817990000004</v>
      </c>
      <c r="J168" s="19">
        <f t="shared" si="19"/>
        <v>145.35913089999997</v>
      </c>
      <c r="K168" s="19">
        <f t="shared" si="20"/>
        <v>263.47678827000004</v>
      </c>
      <c r="L168" s="20">
        <f t="shared" si="21"/>
        <v>1.8125919344637476</v>
      </c>
      <c r="M168" s="20">
        <f t="shared" si="23"/>
        <v>5.4651705583292811</v>
      </c>
      <c r="N168" s="18"/>
      <c r="O168" s="18"/>
      <c r="P168" s="18">
        <f t="shared" si="22"/>
        <v>0.85991704904849509</v>
      </c>
    </row>
    <row r="169" spans="1:16" x14ac:dyDescent="0.15">
      <c r="A169" s="18">
        <v>84</v>
      </c>
      <c r="B169" s="18">
        <v>167</v>
      </c>
      <c r="D169">
        <v>834.57238770000004</v>
      </c>
      <c r="E169">
        <v>614.06481929999995</v>
      </c>
      <c r="F169">
        <v>468.27996830000001</v>
      </c>
      <c r="G169">
        <v>463.95599370000002</v>
      </c>
      <c r="I169" s="19">
        <f t="shared" si="18"/>
        <v>366.29241940000003</v>
      </c>
      <c r="J169" s="19">
        <f t="shared" si="19"/>
        <v>150.10882559999993</v>
      </c>
      <c r="K169" s="19">
        <f t="shared" si="20"/>
        <v>261.21624148000006</v>
      </c>
      <c r="L169" s="20">
        <f t="shared" si="21"/>
        <v>1.740179102966749</v>
      </c>
      <c r="M169" s="20">
        <f t="shared" si="23"/>
        <v>5.4146294551189023</v>
      </c>
      <c r="N169" s="18"/>
      <c r="O169" s="18"/>
      <c r="P169" s="18">
        <f t="shared" si="22"/>
        <v>-7.282080843651495E-2</v>
      </c>
    </row>
    <row r="170" spans="1:16" x14ac:dyDescent="0.15">
      <c r="A170" s="18">
        <v>84.5</v>
      </c>
      <c r="B170" s="18">
        <v>168</v>
      </c>
      <c r="D170">
        <v>829.97027590000005</v>
      </c>
      <c r="E170">
        <v>616.16253659999995</v>
      </c>
      <c r="F170">
        <v>468.63586429999998</v>
      </c>
      <c r="G170">
        <v>464.07040410000002</v>
      </c>
      <c r="I170" s="19">
        <f t="shared" si="18"/>
        <v>361.33441160000007</v>
      </c>
      <c r="J170" s="19">
        <f t="shared" si="19"/>
        <v>152.09213249999993</v>
      </c>
      <c r="K170" s="19">
        <f t="shared" si="20"/>
        <v>254.86991885000012</v>
      </c>
      <c r="L170" s="20">
        <f t="shared" si="21"/>
        <v>1.675760045313325</v>
      </c>
      <c r="M170" s="20">
        <f t="shared" si="23"/>
        <v>5.3720821257520983</v>
      </c>
      <c r="N170" s="18"/>
      <c r="O170" s="18"/>
      <c r="P170" s="18">
        <f t="shared" si="22"/>
        <v>-0.8580332853013285</v>
      </c>
    </row>
    <row r="171" spans="1:16" x14ac:dyDescent="0.15">
      <c r="A171" s="18">
        <v>85</v>
      </c>
      <c r="B171" s="18">
        <v>169</v>
      </c>
      <c r="D171">
        <v>824.98712160000002</v>
      </c>
      <c r="E171">
        <v>617.49645999999996</v>
      </c>
      <c r="F171">
        <v>468.9923096</v>
      </c>
      <c r="G171">
        <v>464.96533199999999</v>
      </c>
      <c r="I171" s="19">
        <f t="shared" si="18"/>
        <v>355.99481200000002</v>
      </c>
      <c r="J171" s="19">
        <f t="shared" si="19"/>
        <v>152.53112799999997</v>
      </c>
      <c r="K171" s="19">
        <f t="shared" si="20"/>
        <v>249.22302240000005</v>
      </c>
      <c r="L171" s="20">
        <f t="shared" si="21"/>
        <v>1.6339158155311098</v>
      </c>
      <c r="M171" s="20">
        <f t="shared" si="23"/>
        <v>5.3521096242565029</v>
      </c>
      <c r="N171" s="18"/>
      <c r="O171" s="18"/>
      <c r="P171" s="18">
        <f t="shared" si="22"/>
        <v>-1.2266265108206365</v>
      </c>
    </row>
    <row r="172" spans="1:16" x14ac:dyDescent="0.15">
      <c r="A172" s="18">
        <v>85.5</v>
      </c>
      <c r="B172" s="18">
        <v>170</v>
      </c>
      <c r="D172">
        <v>816.72912599999995</v>
      </c>
      <c r="E172">
        <v>616.77044679999995</v>
      </c>
      <c r="F172">
        <v>468.1573181</v>
      </c>
      <c r="G172">
        <v>463.87844849999999</v>
      </c>
      <c r="I172" s="19">
        <f t="shared" si="18"/>
        <v>348.57180789999995</v>
      </c>
      <c r="J172" s="19">
        <f t="shared" si="19"/>
        <v>152.89199829999995</v>
      </c>
      <c r="K172" s="19">
        <f t="shared" si="20"/>
        <v>241.54740908999997</v>
      </c>
      <c r="L172" s="20">
        <f t="shared" si="21"/>
        <v>1.579856446221882</v>
      </c>
      <c r="M172" s="20">
        <f t="shared" si="23"/>
        <v>5.3199219832338951</v>
      </c>
      <c r="N172" s="18"/>
      <c r="O172" s="18"/>
      <c r="P172" s="18">
        <f t="shared" si="22"/>
        <v>-1.8206505708011589</v>
      </c>
    </row>
    <row r="173" spans="1:16" x14ac:dyDescent="0.15">
      <c r="A173" s="18">
        <v>86</v>
      </c>
      <c r="B173" s="18">
        <v>171</v>
      </c>
      <c r="D173">
        <v>813.56127930000002</v>
      </c>
      <c r="E173">
        <v>617.22735599999999</v>
      </c>
      <c r="F173">
        <v>468.22277830000002</v>
      </c>
      <c r="G173">
        <v>463.77777099999997</v>
      </c>
      <c r="I173" s="19">
        <f t="shared" si="18"/>
        <v>345.33850100000001</v>
      </c>
      <c r="J173" s="19">
        <f t="shared" si="19"/>
        <v>153.44958500000001</v>
      </c>
      <c r="K173" s="19">
        <f t="shared" si="20"/>
        <v>237.92379149999999</v>
      </c>
      <c r="L173" s="20">
        <f t="shared" si="21"/>
        <v>1.5505013682506863</v>
      </c>
      <c r="M173" s="20">
        <f t="shared" si="23"/>
        <v>5.3124386335493199</v>
      </c>
      <c r="N173" s="18"/>
      <c r="O173" s="18"/>
      <c r="P173" s="18">
        <f t="shared" si="22"/>
        <v>-1.9587560554113248</v>
      </c>
    </row>
    <row r="174" spans="1:16" x14ac:dyDescent="0.15">
      <c r="A174" s="18">
        <v>86.5</v>
      </c>
      <c r="B174" s="18">
        <v>172</v>
      </c>
      <c r="D174">
        <v>812.13452150000001</v>
      </c>
      <c r="E174">
        <v>618.98181150000005</v>
      </c>
      <c r="F174">
        <v>468.9361877</v>
      </c>
      <c r="G174">
        <v>465.00659180000002</v>
      </c>
      <c r="I174" s="19">
        <f t="shared" si="18"/>
        <v>343.1983338</v>
      </c>
      <c r="J174" s="19">
        <f t="shared" si="19"/>
        <v>153.97521970000003</v>
      </c>
      <c r="K174" s="19">
        <f t="shared" si="20"/>
        <v>235.41568000999999</v>
      </c>
      <c r="L174" s="20">
        <f t="shared" si="21"/>
        <v>1.5289192668058909</v>
      </c>
      <c r="M174" s="20">
        <f t="shared" si="23"/>
        <v>5.3127282603911441</v>
      </c>
      <c r="N174" s="18"/>
      <c r="O174" s="18"/>
      <c r="P174" s="18">
        <f t="shared" si="22"/>
        <v>-1.9534109817434875</v>
      </c>
    </row>
    <row r="175" spans="1:16" x14ac:dyDescent="0.15">
      <c r="A175" s="18">
        <v>87</v>
      </c>
      <c r="B175" s="18">
        <v>173</v>
      </c>
      <c r="D175">
        <v>799.87036130000001</v>
      </c>
      <c r="E175">
        <v>615.21179199999995</v>
      </c>
      <c r="F175">
        <v>468.1661072</v>
      </c>
      <c r="G175">
        <v>464.54949950000002</v>
      </c>
      <c r="I175" s="19">
        <f t="shared" si="18"/>
        <v>331.70425410000001</v>
      </c>
      <c r="J175" s="19">
        <f t="shared" si="19"/>
        <v>150.66229249999992</v>
      </c>
      <c r="K175" s="19">
        <f t="shared" si="20"/>
        <v>226.24064935000007</v>
      </c>
      <c r="L175" s="20">
        <f t="shared" si="21"/>
        <v>1.5016408259551752</v>
      </c>
      <c r="M175" s="20">
        <f t="shared" si="23"/>
        <v>5.3073215478270486</v>
      </c>
      <c r="N175" s="18"/>
      <c r="O175" s="18"/>
      <c r="P175" s="18">
        <f t="shared" si="22"/>
        <v>-2.0531920544296121</v>
      </c>
    </row>
    <row r="176" spans="1:16" x14ac:dyDescent="0.15">
      <c r="A176" s="18">
        <v>87.5</v>
      </c>
      <c r="B176" s="18">
        <v>174</v>
      </c>
      <c r="D176">
        <v>812.19183350000003</v>
      </c>
      <c r="E176">
        <v>618.05548099999999</v>
      </c>
      <c r="F176">
        <v>467.41088869999999</v>
      </c>
      <c r="G176">
        <v>463.77777099999997</v>
      </c>
      <c r="I176" s="19">
        <f t="shared" si="18"/>
        <v>344.78094480000004</v>
      </c>
      <c r="J176" s="19">
        <f t="shared" si="19"/>
        <v>154.27771000000001</v>
      </c>
      <c r="K176" s="19">
        <f t="shared" si="20"/>
        <v>236.78654780000005</v>
      </c>
      <c r="L176" s="20">
        <f t="shared" si="21"/>
        <v>1.5348072498613055</v>
      </c>
      <c r="M176" s="20">
        <f t="shared" si="23"/>
        <v>5.3623597000197982</v>
      </c>
      <c r="N176" s="18"/>
      <c r="O176" s="18"/>
      <c r="P176" s="18">
        <f t="shared" si="22"/>
        <v>-1.0374609980157685</v>
      </c>
    </row>
    <row r="177" spans="1:16" x14ac:dyDescent="0.15">
      <c r="A177" s="18">
        <v>88</v>
      </c>
      <c r="B177" s="18">
        <v>175</v>
      </c>
      <c r="D177">
        <v>810.6700439</v>
      </c>
      <c r="E177">
        <v>614.53417969999998</v>
      </c>
      <c r="F177">
        <v>468.95874020000002</v>
      </c>
      <c r="G177">
        <v>464.9609375</v>
      </c>
      <c r="I177" s="19">
        <f t="shared" si="18"/>
        <v>341.71130369999997</v>
      </c>
      <c r="J177" s="19">
        <f t="shared" si="19"/>
        <v>149.57324219999998</v>
      </c>
      <c r="K177" s="19">
        <f t="shared" si="20"/>
        <v>237.01003415999998</v>
      </c>
      <c r="L177" s="20">
        <f t="shared" si="21"/>
        <v>1.5845750929373115</v>
      </c>
      <c r="M177" s="20">
        <f t="shared" si="23"/>
        <v>5.4339992713824241</v>
      </c>
      <c r="N177" s="18"/>
      <c r="O177" s="18"/>
      <c r="P177" s="18">
        <f t="shared" si="22"/>
        <v>0.28464983968747659</v>
      </c>
    </row>
    <row r="178" spans="1:16" x14ac:dyDescent="0.15">
      <c r="A178" s="18">
        <v>88.5</v>
      </c>
      <c r="B178" s="18">
        <v>176</v>
      </c>
      <c r="D178">
        <v>823.4396362</v>
      </c>
      <c r="E178">
        <v>621.83258060000003</v>
      </c>
      <c r="F178">
        <v>468.87072749999999</v>
      </c>
      <c r="G178">
        <v>464.90319820000002</v>
      </c>
      <c r="I178" s="19">
        <f t="shared" si="18"/>
        <v>354.56890870000001</v>
      </c>
      <c r="J178" s="19">
        <f t="shared" si="19"/>
        <v>156.92938240000001</v>
      </c>
      <c r="K178" s="19">
        <f t="shared" si="20"/>
        <v>244.71834102000003</v>
      </c>
      <c r="L178" s="20">
        <f t="shared" si="21"/>
        <v>1.5594169637157764</v>
      </c>
      <c r="M178" s="20">
        <f t="shared" si="23"/>
        <v>5.4307128704475094</v>
      </c>
      <c r="N178" s="18"/>
      <c r="O178" s="18"/>
      <c r="P178" s="18">
        <f t="shared" si="22"/>
        <v>0.22399919353696657</v>
      </c>
    </row>
    <row r="179" spans="1:16" x14ac:dyDescent="0.15">
      <c r="A179" s="18">
        <v>89</v>
      </c>
      <c r="B179" s="18">
        <v>177</v>
      </c>
      <c r="D179">
        <v>828.83569339999997</v>
      </c>
      <c r="E179">
        <v>624.3477173</v>
      </c>
      <c r="F179">
        <v>467.21618649999999</v>
      </c>
      <c r="G179">
        <v>463.62155150000001</v>
      </c>
      <c r="I179" s="19">
        <f t="shared" si="18"/>
        <v>361.61950689999998</v>
      </c>
      <c r="J179" s="19">
        <f t="shared" si="19"/>
        <v>160.72616579999999</v>
      </c>
      <c r="K179" s="19">
        <f t="shared" si="20"/>
        <v>249.11119084000001</v>
      </c>
      <c r="L179" s="20">
        <f t="shared" si="21"/>
        <v>1.5499106172294443</v>
      </c>
      <c r="M179" s="20">
        <f t="shared" si="23"/>
        <v>5.4430782522477976</v>
      </c>
      <c r="N179" s="18"/>
      <c r="O179" s="18"/>
      <c r="P179" s="18">
        <f t="shared" si="22"/>
        <v>0.4522027544955744</v>
      </c>
    </row>
    <row r="180" spans="1:16" x14ac:dyDescent="0.15">
      <c r="A180" s="18">
        <v>89.5</v>
      </c>
      <c r="B180" s="18">
        <v>178</v>
      </c>
      <c r="D180">
        <v>829.50708010000005</v>
      </c>
      <c r="E180">
        <v>623.56573490000005</v>
      </c>
      <c r="F180">
        <v>468.87182619999999</v>
      </c>
      <c r="G180">
        <v>464.7233276</v>
      </c>
      <c r="I180" s="19">
        <f t="shared" si="18"/>
        <v>360.63525390000007</v>
      </c>
      <c r="J180" s="19">
        <f t="shared" si="19"/>
        <v>158.84240730000005</v>
      </c>
      <c r="K180" s="19">
        <f t="shared" si="20"/>
        <v>249.44556879000004</v>
      </c>
      <c r="L180" s="20">
        <f t="shared" si="21"/>
        <v>1.5703965523443686</v>
      </c>
      <c r="M180" s="20">
        <f t="shared" si="23"/>
        <v>5.485435915649342</v>
      </c>
      <c r="N180" s="18"/>
      <c r="O180" s="18"/>
      <c r="P180" s="18">
        <f t="shared" si="22"/>
        <v>1.2339149392251396</v>
      </c>
    </row>
    <row r="181" spans="1:16" x14ac:dyDescent="0.15">
      <c r="A181" s="18">
        <v>90</v>
      </c>
      <c r="B181" s="18">
        <v>179</v>
      </c>
      <c r="D181">
        <v>841.41876219999995</v>
      </c>
      <c r="E181">
        <v>627.78063959999997</v>
      </c>
      <c r="F181">
        <v>467.7051697</v>
      </c>
      <c r="G181">
        <v>463.73596190000001</v>
      </c>
      <c r="I181" s="19">
        <f t="shared" si="18"/>
        <v>373.71359249999995</v>
      </c>
      <c r="J181" s="19">
        <f t="shared" si="19"/>
        <v>164.04467769999997</v>
      </c>
      <c r="K181" s="19">
        <f t="shared" si="20"/>
        <v>258.88231810999997</v>
      </c>
      <c r="L181" s="20">
        <f t="shared" si="21"/>
        <v>1.578120800623817</v>
      </c>
      <c r="M181" s="20">
        <f t="shared" si="23"/>
        <v>5.5150318922154096</v>
      </c>
      <c r="N181" s="18"/>
      <c r="O181" s="18"/>
      <c r="P181" s="18">
        <f t="shared" si="22"/>
        <v>1.7801097394751979</v>
      </c>
    </row>
    <row r="182" spans="1:16" x14ac:dyDescent="0.15">
      <c r="A182" s="18">
        <v>90.5</v>
      </c>
      <c r="B182" s="18">
        <v>180</v>
      </c>
      <c r="D182">
        <v>843.23400879999997</v>
      </c>
      <c r="E182">
        <v>624.52709960000004</v>
      </c>
      <c r="F182">
        <v>468.29812620000001</v>
      </c>
      <c r="G182">
        <v>465.01486210000002</v>
      </c>
      <c r="I182" s="19">
        <f t="shared" si="18"/>
        <v>374.93588259999996</v>
      </c>
      <c r="J182" s="19">
        <f t="shared" si="19"/>
        <v>159.51223750000003</v>
      </c>
      <c r="K182" s="19">
        <f t="shared" si="20"/>
        <v>263.27731634999998</v>
      </c>
      <c r="L182" s="20">
        <f t="shared" si="21"/>
        <v>1.6505148474893654</v>
      </c>
      <c r="M182" s="20">
        <f t="shared" si="23"/>
        <v>5.6092976673675778</v>
      </c>
      <c r="N182" s="18"/>
      <c r="O182" s="18"/>
      <c r="P182" s="18">
        <f t="shared" si="22"/>
        <v>3.5197879729242305</v>
      </c>
    </row>
    <row r="183" spans="1:16" x14ac:dyDescent="0.15">
      <c r="A183" s="18">
        <v>91</v>
      </c>
      <c r="B183" s="18">
        <v>181</v>
      </c>
      <c r="D183">
        <v>842.33795169999996</v>
      </c>
      <c r="E183">
        <v>626.38055420000001</v>
      </c>
      <c r="F183">
        <v>468.72991939999997</v>
      </c>
      <c r="G183">
        <v>464.45104980000002</v>
      </c>
      <c r="I183" s="19">
        <f t="shared" si="18"/>
        <v>373.60803229999999</v>
      </c>
      <c r="J183" s="19">
        <f t="shared" si="19"/>
        <v>161.92950439999998</v>
      </c>
      <c r="K183" s="19">
        <f t="shared" si="20"/>
        <v>260.25737922000002</v>
      </c>
      <c r="L183" s="20">
        <f t="shared" si="21"/>
        <v>1.6072264297006027</v>
      </c>
      <c r="M183" s="20">
        <f t="shared" si="23"/>
        <v>5.5878809778654359</v>
      </c>
      <c r="N183" s="18"/>
      <c r="O183" s="18"/>
      <c r="P183" s="18">
        <f t="shared" si="22"/>
        <v>3.1245422063746124</v>
      </c>
    </row>
    <row r="184" spans="1:16" x14ac:dyDescent="0.15">
      <c r="A184" s="18">
        <v>91.5</v>
      </c>
      <c r="B184" s="18">
        <v>182</v>
      </c>
      <c r="D184">
        <v>848.78332520000004</v>
      </c>
      <c r="E184">
        <v>624.80816649999997</v>
      </c>
      <c r="F184">
        <v>468.22772220000002</v>
      </c>
      <c r="G184">
        <v>464.3300476</v>
      </c>
      <c r="I184" s="19">
        <f t="shared" si="18"/>
        <v>380.55560300000002</v>
      </c>
      <c r="J184" s="19">
        <f t="shared" si="19"/>
        <v>160.47811889999997</v>
      </c>
      <c r="K184" s="19">
        <f t="shared" si="20"/>
        <v>268.22091977000002</v>
      </c>
      <c r="L184" s="20">
        <f t="shared" si="21"/>
        <v>1.6713862401212385</v>
      </c>
      <c r="M184" s="20">
        <f t="shared" si="23"/>
        <v>5.6739125165726909</v>
      </c>
      <c r="N184" s="18"/>
      <c r="O184" s="18"/>
      <c r="P184" s="18">
        <f t="shared" si="22"/>
        <v>4.7122573133425405</v>
      </c>
    </row>
    <row r="185" spans="1:16" x14ac:dyDescent="0.15">
      <c r="A185" s="18">
        <v>92</v>
      </c>
      <c r="B185" s="18">
        <v>183</v>
      </c>
      <c r="D185">
        <v>845.95428470000002</v>
      </c>
      <c r="E185">
        <v>622.6931763</v>
      </c>
      <c r="F185">
        <v>468.26184080000002</v>
      </c>
      <c r="G185">
        <v>463.866333</v>
      </c>
      <c r="I185" s="19">
        <f t="shared" si="18"/>
        <v>377.6924439</v>
      </c>
      <c r="J185" s="19">
        <f t="shared" si="19"/>
        <v>158.82684330000001</v>
      </c>
      <c r="K185" s="19">
        <f t="shared" si="20"/>
        <v>266.51365358999999</v>
      </c>
      <c r="L185" s="20">
        <f t="shared" si="21"/>
        <v>1.6780139178778224</v>
      </c>
      <c r="M185" s="20">
        <f t="shared" si="23"/>
        <v>5.7024119226158954</v>
      </c>
      <c r="N185" s="18"/>
      <c r="O185" s="18"/>
      <c r="P185" s="18">
        <f t="shared" si="22"/>
        <v>5.2382148655883531</v>
      </c>
    </row>
    <row r="186" spans="1:16" x14ac:dyDescent="0.15">
      <c r="A186" s="18">
        <v>92.5</v>
      </c>
      <c r="B186" s="18">
        <v>184</v>
      </c>
      <c r="D186">
        <v>847.25176999999996</v>
      </c>
      <c r="E186">
        <v>621.85833739999998</v>
      </c>
      <c r="F186">
        <v>468.8547974</v>
      </c>
      <c r="G186">
        <v>464.97689819999999</v>
      </c>
      <c r="I186" s="19">
        <f t="shared" si="18"/>
        <v>378.39697259999997</v>
      </c>
      <c r="J186" s="19">
        <f t="shared" si="19"/>
        <v>156.88143919999999</v>
      </c>
      <c r="K186" s="19">
        <f t="shared" si="20"/>
        <v>268.57996515999997</v>
      </c>
      <c r="L186" s="20">
        <f t="shared" si="21"/>
        <v>1.7119932512704792</v>
      </c>
      <c r="M186" s="20">
        <f t="shared" si="23"/>
        <v>5.7582629842951718</v>
      </c>
      <c r="N186" s="18"/>
      <c r="O186" s="18"/>
      <c r="P186" s="18">
        <f t="shared" si="22"/>
        <v>6.2689481954910846</v>
      </c>
    </row>
    <row r="187" spans="1:16" x14ac:dyDescent="0.15">
      <c r="A187" s="18">
        <v>93</v>
      </c>
      <c r="B187" s="18">
        <v>185</v>
      </c>
      <c r="D187">
        <v>849.19183350000003</v>
      </c>
      <c r="E187">
        <v>622.63500980000003</v>
      </c>
      <c r="F187">
        <v>469.48403930000001</v>
      </c>
      <c r="G187">
        <v>465.26513670000003</v>
      </c>
      <c r="I187" s="19">
        <f t="shared" si="18"/>
        <v>379.70779420000002</v>
      </c>
      <c r="J187" s="19">
        <f t="shared" si="19"/>
        <v>157.36987310000001</v>
      </c>
      <c r="K187" s="19">
        <f t="shared" si="20"/>
        <v>269.54888303000001</v>
      </c>
      <c r="L187" s="20">
        <f t="shared" si="21"/>
        <v>1.7128366295289337</v>
      </c>
      <c r="M187" s="20">
        <f t="shared" si="23"/>
        <v>5.7809780908402466</v>
      </c>
      <c r="N187" s="18"/>
      <c r="O187" s="18"/>
      <c r="P187" s="18">
        <f t="shared" si="22"/>
        <v>6.6881562947524786</v>
      </c>
    </row>
    <row r="188" spans="1:16" x14ac:dyDescent="0.15">
      <c r="A188" s="18">
        <v>93.5</v>
      </c>
      <c r="B188" s="18">
        <v>186</v>
      </c>
      <c r="D188">
        <v>852.15496829999995</v>
      </c>
      <c r="E188">
        <v>622.17138669999997</v>
      </c>
      <c r="F188">
        <v>468.9494019</v>
      </c>
      <c r="G188">
        <v>464.7568665</v>
      </c>
      <c r="I188" s="19">
        <f t="shared" si="18"/>
        <v>383.20556639999995</v>
      </c>
      <c r="J188" s="19">
        <f t="shared" si="19"/>
        <v>157.41452019999997</v>
      </c>
      <c r="K188" s="19">
        <f t="shared" si="20"/>
        <v>273.01540225999997</v>
      </c>
      <c r="L188" s="20">
        <f t="shared" si="21"/>
        <v>1.7343724194764596</v>
      </c>
      <c r="M188" s="20">
        <f t="shared" si="23"/>
        <v>5.8243856090743922</v>
      </c>
      <c r="N188" s="18"/>
      <c r="O188" s="18"/>
      <c r="P188" s="18">
        <f t="shared" si="22"/>
        <v>7.4892435877608365</v>
      </c>
    </row>
    <row r="189" spans="1:16" x14ac:dyDescent="0.15">
      <c r="A189" s="18">
        <v>94</v>
      </c>
      <c r="B189" s="18">
        <v>187</v>
      </c>
      <c r="D189">
        <v>852.22290039999996</v>
      </c>
      <c r="E189">
        <v>620.77172849999999</v>
      </c>
      <c r="F189">
        <v>468.38668819999998</v>
      </c>
      <c r="G189">
        <v>464.3184814</v>
      </c>
      <c r="I189" s="19">
        <f t="shared" si="18"/>
        <v>383.83621219999998</v>
      </c>
      <c r="J189" s="19">
        <f t="shared" si="19"/>
        <v>156.4532471</v>
      </c>
      <c r="K189" s="19">
        <f t="shared" si="20"/>
        <v>274.31893922999996</v>
      </c>
      <c r="L189" s="20">
        <f t="shared" si="21"/>
        <v>1.7533604723119867</v>
      </c>
      <c r="M189" s="20">
        <f t="shared" si="23"/>
        <v>5.8652453901965389</v>
      </c>
      <c r="N189" s="18"/>
      <c r="O189" s="18"/>
      <c r="P189" s="18">
        <f t="shared" si="22"/>
        <v>8.2433123017447283</v>
      </c>
    </row>
    <row r="190" spans="1:16" x14ac:dyDescent="0.15">
      <c r="A190" s="18">
        <v>94.5</v>
      </c>
      <c r="B190" s="18">
        <v>188</v>
      </c>
      <c r="D190">
        <v>846.56927489999998</v>
      </c>
      <c r="E190">
        <v>615.31927489999998</v>
      </c>
      <c r="F190">
        <v>467.69030759999998</v>
      </c>
      <c r="G190">
        <v>463.59625240000003</v>
      </c>
      <c r="I190" s="19">
        <f t="shared" si="18"/>
        <v>378.8789673</v>
      </c>
      <c r="J190" s="19">
        <f t="shared" si="19"/>
        <v>151.72302249999996</v>
      </c>
      <c r="K190" s="19">
        <f t="shared" si="20"/>
        <v>272.67285155000002</v>
      </c>
      <c r="L190" s="20">
        <f t="shared" si="21"/>
        <v>1.7971751884260023</v>
      </c>
      <c r="M190" s="20">
        <f t="shared" si="23"/>
        <v>5.9309318345971747</v>
      </c>
      <c r="N190" s="18"/>
      <c r="O190" s="18"/>
      <c r="P190" s="18">
        <f t="shared" si="22"/>
        <v>9.4555579696128493</v>
      </c>
    </row>
    <row r="191" spans="1:16" x14ac:dyDescent="0.15">
      <c r="A191" s="18">
        <v>95</v>
      </c>
      <c r="B191" s="18">
        <v>189</v>
      </c>
      <c r="I191" s="19">
        <f t="shared" si="18"/>
        <v>0</v>
      </c>
      <c r="J191" s="19">
        <f t="shared" si="19"/>
        <v>0</v>
      </c>
      <c r="K191" s="19">
        <f t="shared" si="20"/>
        <v>0</v>
      </c>
      <c r="L191" s="20" t="e">
        <f t="shared" si="21"/>
        <v>#DIV/0!</v>
      </c>
      <c r="M191" s="20" t="e">
        <f t="shared" si="23"/>
        <v>#DIV/0!</v>
      </c>
      <c r="N191" s="18"/>
      <c r="O191" s="18"/>
      <c r="P191" s="18" t="e">
        <f t="shared" si="22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topLeftCell="B18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41</v>
      </c>
      <c r="F1" t="s">
        <v>42</v>
      </c>
      <c r="G1" t="s">
        <v>43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708.31591796875</v>
      </c>
      <c r="E2">
        <v>575.33624267578102</v>
      </c>
      <c r="F2">
        <v>475.07705688476602</v>
      </c>
      <c r="G2">
        <v>469.388427734375</v>
      </c>
      <c r="I2" s="19">
        <f t="shared" ref="I2:J65" si="0">D2-F2</f>
        <v>233.23886108398398</v>
      </c>
      <c r="J2" s="19">
        <f t="shared" si="0"/>
        <v>105.94781494140602</v>
      </c>
      <c r="K2" s="19">
        <f t="shared" ref="K2:K65" si="1">I2-0.7*J2</f>
        <v>159.07539062499978</v>
      </c>
      <c r="L2" s="20">
        <f t="shared" ref="L2:L65" si="2">K2/J2</f>
        <v>1.5014504141777321</v>
      </c>
      <c r="M2" s="20"/>
      <c r="N2" s="18">
        <f>LINEST(V64:V104,U64:U104)</f>
        <v>-2.8421483998764582E-2</v>
      </c>
      <c r="O2" s="21">
        <f>AVERAGE(M38:M45)</f>
        <v>3.4926003721362786</v>
      </c>
    </row>
    <row r="3" spans="1:16" x14ac:dyDescent="0.15">
      <c r="A3" s="18">
        <v>1</v>
      </c>
      <c r="B3" s="18">
        <v>1</v>
      </c>
      <c r="C3" s="18" t="s">
        <v>7</v>
      </c>
      <c r="D3">
        <v>716.96203613281295</v>
      </c>
      <c r="E3">
        <v>575.13262939453102</v>
      </c>
      <c r="F3">
        <v>475.21426391601602</v>
      </c>
      <c r="G3">
        <v>469.20980834960898</v>
      </c>
      <c r="I3" s="19">
        <f t="shared" si="0"/>
        <v>241.74777221679693</v>
      </c>
      <c r="J3" s="19">
        <f t="shared" si="0"/>
        <v>105.92282104492205</v>
      </c>
      <c r="K3" s="19">
        <f t="shared" si="1"/>
        <v>167.60179748535151</v>
      </c>
      <c r="L3" s="20">
        <f t="shared" si="2"/>
        <v>1.5823011116204251</v>
      </c>
      <c r="M3" s="20"/>
    </row>
    <row r="4" spans="1:16" ht="15" x14ac:dyDescent="0.15">
      <c r="A4" s="18">
        <v>1.5</v>
      </c>
      <c r="B4" s="18">
        <v>2</v>
      </c>
      <c r="D4">
        <v>726.47937011718795</v>
      </c>
      <c r="E4">
        <v>572.686279296875</v>
      </c>
      <c r="F4">
        <v>474.63562011718801</v>
      </c>
      <c r="G4">
        <v>469.24765014648398</v>
      </c>
      <c r="I4" s="19">
        <f t="shared" si="0"/>
        <v>251.84374999999994</v>
      </c>
      <c r="J4" s="19">
        <f t="shared" si="0"/>
        <v>103.43862915039102</v>
      </c>
      <c r="K4" s="19">
        <f t="shared" si="1"/>
        <v>179.43670959472624</v>
      </c>
      <c r="L4" s="20">
        <f t="shared" si="2"/>
        <v>1.7347166244231682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739.31097412109398</v>
      </c>
      <c r="E5">
        <v>572.20251464843795</v>
      </c>
      <c r="F5">
        <v>474.48818969726602</v>
      </c>
      <c r="G5">
        <v>468.76882934570301</v>
      </c>
      <c r="I5" s="19">
        <f t="shared" si="0"/>
        <v>264.82278442382795</v>
      </c>
      <c r="J5" s="19">
        <f t="shared" si="0"/>
        <v>103.43368530273494</v>
      </c>
      <c r="K5" s="19">
        <f t="shared" si="1"/>
        <v>192.41920471191349</v>
      </c>
      <c r="L5" s="20">
        <f t="shared" si="2"/>
        <v>1.8603146948572047</v>
      </c>
      <c r="M5" s="20"/>
      <c r="N5" s="18">
        <f>RSQ(V64:V104,U64:U104)</f>
        <v>0.96961430030200924</v>
      </c>
    </row>
    <row r="6" spans="1:16" x14ac:dyDescent="0.15">
      <c r="A6" s="18">
        <v>2.5</v>
      </c>
      <c r="B6" s="18">
        <v>4</v>
      </c>
      <c r="C6" s="18" t="s">
        <v>5</v>
      </c>
      <c r="D6">
        <v>744.27185058593795</v>
      </c>
      <c r="E6">
        <v>570.82720947265602</v>
      </c>
      <c r="F6">
        <v>474.23208618164102</v>
      </c>
      <c r="G6">
        <v>468.04766845703102</v>
      </c>
      <c r="I6" s="19">
        <f t="shared" si="0"/>
        <v>270.03976440429693</v>
      </c>
      <c r="J6" s="19">
        <f t="shared" si="0"/>
        <v>102.779541015625</v>
      </c>
      <c r="K6" s="19">
        <f t="shared" si="1"/>
        <v>198.09408569335943</v>
      </c>
      <c r="L6" s="20">
        <f t="shared" si="2"/>
        <v>1.9273688492464107</v>
      </c>
      <c r="M6" s="20">
        <f t="shared" ref="M6:M22" si="3">L6+ABS($N$2)*A6</f>
        <v>1.9984225592433222</v>
      </c>
      <c r="P6" s="18">
        <f t="shared" ref="P6:P69" si="4">(M6-$O$2)/$O$2*100</f>
        <v>-42.781241873917281</v>
      </c>
    </row>
    <row r="7" spans="1:16" x14ac:dyDescent="0.15">
      <c r="A7" s="18">
        <v>3</v>
      </c>
      <c r="B7" s="18">
        <v>5</v>
      </c>
      <c r="C7" s="18" t="s">
        <v>8</v>
      </c>
      <c r="D7">
        <v>750.74353027343795</v>
      </c>
      <c r="E7">
        <v>568.201416015625</v>
      </c>
      <c r="F7">
        <v>473.68908691406301</v>
      </c>
      <c r="G7">
        <v>467.51046752929699</v>
      </c>
      <c r="I7" s="19">
        <f t="shared" si="0"/>
        <v>277.05444335937494</v>
      </c>
      <c r="J7" s="19">
        <f t="shared" si="0"/>
        <v>100.69094848632801</v>
      </c>
      <c r="K7" s="19">
        <f t="shared" si="1"/>
        <v>206.57077941894534</v>
      </c>
      <c r="L7" s="20">
        <f t="shared" si="2"/>
        <v>2.051532759640196</v>
      </c>
      <c r="M7" s="20">
        <f t="shared" si="3"/>
        <v>2.1367972116364897</v>
      </c>
      <c r="P7" s="18">
        <f t="shared" si="4"/>
        <v>-38.819304129848106</v>
      </c>
    </row>
    <row r="8" spans="1:16" x14ac:dyDescent="0.15">
      <c r="A8" s="18">
        <v>3.5</v>
      </c>
      <c r="B8" s="18">
        <v>6</v>
      </c>
      <c r="D8">
        <v>754.88830566406295</v>
      </c>
      <c r="E8">
        <v>564.82000732421898</v>
      </c>
      <c r="F8">
        <v>474.44677734375</v>
      </c>
      <c r="G8">
        <v>468.50735473632801</v>
      </c>
      <c r="I8" s="19">
        <f t="shared" si="0"/>
        <v>280.44152832031295</v>
      </c>
      <c r="J8" s="19">
        <f t="shared" si="0"/>
        <v>96.312652587890966</v>
      </c>
      <c r="K8" s="19">
        <f t="shared" si="1"/>
        <v>213.0226715087893</v>
      </c>
      <c r="L8" s="20">
        <f t="shared" si="2"/>
        <v>2.2117828321091415</v>
      </c>
      <c r="M8" s="20">
        <f t="shared" si="3"/>
        <v>2.3112580261048175</v>
      </c>
      <c r="P8" s="18">
        <f t="shared" si="4"/>
        <v>-33.824148776256443</v>
      </c>
    </row>
    <row r="9" spans="1:16" x14ac:dyDescent="0.15">
      <c r="A9" s="18">
        <v>4</v>
      </c>
      <c r="B9" s="18">
        <v>7</v>
      </c>
      <c r="D9">
        <v>756.90808105468795</v>
      </c>
      <c r="E9">
        <v>561.60540771484398</v>
      </c>
      <c r="F9">
        <v>473.865478515625</v>
      </c>
      <c r="G9">
        <v>468.66726684570301</v>
      </c>
      <c r="I9" s="19">
        <f t="shared" si="0"/>
        <v>283.04260253906295</v>
      </c>
      <c r="J9" s="19">
        <f t="shared" si="0"/>
        <v>92.938140869140966</v>
      </c>
      <c r="K9" s="19">
        <f t="shared" si="1"/>
        <v>217.98590393066428</v>
      </c>
      <c r="L9" s="20">
        <f t="shared" si="2"/>
        <v>2.3454945611360296</v>
      </c>
      <c r="M9" s="20">
        <f t="shared" si="3"/>
        <v>2.4591804971310878</v>
      </c>
      <c r="P9" s="18">
        <f t="shared" si="4"/>
        <v>-29.58883825500742</v>
      </c>
    </row>
    <row r="10" spans="1:16" x14ac:dyDescent="0.15">
      <c r="A10" s="18">
        <v>4.5</v>
      </c>
      <c r="B10" s="18">
        <v>8</v>
      </c>
      <c r="D10">
        <v>760.71380615234398</v>
      </c>
      <c r="E10">
        <v>557.91796875</v>
      </c>
      <c r="F10">
        <v>474.86770629882801</v>
      </c>
      <c r="G10">
        <v>469.25433349609398</v>
      </c>
      <c r="I10" s="19">
        <f t="shared" si="0"/>
        <v>285.84609985351597</v>
      </c>
      <c r="J10" s="19">
        <f t="shared" si="0"/>
        <v>88.663635253906023</v>
      </c>
      <c r="K10" s="19">
        <f t="shared" si="1"/>
        <v>223.78155517578176</v>
      </c>
      <c r="L10" s="20">
        <f t="shared" si="2"/>
        <v>2.5239384166342673</v>
      </c>
      <c r="M10" s="20">
        <f t="shared" si="3"/>
        <v>2.6518350946287081</v>
      </c>
      <c r="P10" s="18">
        <f t="shared" si="4"/>
        <v>-24.0727592030035</v>
      </c>
    </row>
    <row r="11" spans="1:16" x14ac:dyDescent="0.15">
      <c r="A11" s="18">
        <v>5</v>
      </c>
      <c r="B11" s="18">
        <v>9</v>
      </c>
      <c r="D11">
        <v>765.59326171875</v>
      </c>
      <c r="E11">
        <v>556.11944580078102</v>
      </c>
      <c r="F11">
        <v>474.47393798828102</v>
      </c>
      <c r="G11">
        <v>468.72427368164102</v>
      </c>
      <c r="I11" s="19">
        <f t="shared" si="0"/>
        <v>291.11932373046898</v>
      </c>
      <c r="J11" s="19">
        <f t="shared" si="0"/>
        <v>87.39517211914</v>
      </c>
      <c r="K11" s="19">
        <f t="shared" si="1"/>
        <v>229.94270324707099</v>
      </c>
      <c r="L11" s="20">
        <f t="shared" si="2"/>
        <v>2.6310687154847119</v>
      </c>
      <c r="M11" s="20">
        <f t="shared" si="3"/>
        <v>2.7731761354785349</v>
      </c>
      <c r="P11" s="18">
        <f t="shared" si="4"/>
        <v>-20.598527171824752</v>
      </c>
    </row>
    <row r="12" spans="1:16" x14ac:dyDescent="0.15">
      <c r="A12" s="18">
        <v>5.5</v>
      </c>
      <c r="B12" s="18">
        <v>10</v>
      </c>
      <c r="D12">
        <v>769.69567871093795</v>
      </c>
      <c r="E12">
        <v>556.33239746093795</v>
      </c>
      <c r="F12">
        <v>474.56213378906301</v>
      </c>
      <c r="G12">
        <v>468.28506469726602</v>
      </c>
      <c r="I12" s="19">
        <f t="shared" si="0"/>
        <v>295.13354492187494</v>
      </c>
      <c r="J12" s="19">
        <f t="shared" si="0"/>
        <v>88.047332763671932</v>
      </c>
      <c r="K12" s="19">
        <f t="shared" si="1"/>
        <v>233.5004119873046</v>
      </c>
      <c r="L12" s="20">
        <f t="shared" si="2"/>
        <v>2.6519873420134559</v>
      </c>
      <c r="M12" s="20">
        <f t="shared" si="3"/>
        <v>2.8083055040066611</v>
      </c>
      <c r="P12" s="18">
        <f t="shared" si="4"/>
        <v>-19.592704438471522</v>
      </c>
    </row>
    <row r="13" spans="1:16" x14ac:dyDescent="0.15">
      <c r="A13" s="18">
        <v>6</v>
      </c>
      <c r="B13" s="18">
        <v>11</v>
      </c>
      <c r="D13">
        <v>772.93231201171898</v>
      </c>
      <c r="E13">
        <v>554.48156738281295</v>
      </c>
      <c r="F13">
        <v>474.15814208984398</v>
      </c>
      <c r="G13">
        <v>468.24856567382801</v>
      </c>
      <c r="I13" s="19">
        <f t="shared" si="0"/>
        <v>298.774169921875</v>
      </c>
      <c r="J13" s="19">
        <f t="shared" si="0"/>
        <v>86.233001708984943</v>
      </c>
      <c r="K13" s="19">
        <f t="shared" si="1"/>
        <v>238.41106872558555</v>
      </c>
      <c r="L13" s="20">
        <f t="shared" si="2"/>
        <v>2.7647311818062876</v>
      </c>
      <c r="M13" s="20">
        <f t="shared" si="3"/>
        <v>2.9352600857988751</v>
      </c>
      <c r="P13" s="18">
        <f t="shared" si="4"/>
        <v>-15.95774571817106</v>
      </c>
    </row>
    <row r="14" spans="1:16" x14ac:dyDescent="0.15">
      <c r="A14" s="18">
        <v>6.5</v>
      </c>
      <c r="B14" s="18">
        <v>12</v>
      </c>
      <c r="D14">
        <v>769.83819580078102</v>
      </c>
      <c r="E14">
        <v>553.34893798828102</v>
      </c>
      <c r="F14">
        <v>473.65435791015602</v>
      </c>
      <c r="G14">
        <v>467.7412109375</v>
      </c>
      <c r="I14" s="19">
        <f t="shared" si="0"/>
        <v>296.183837890625</v>
      </c>
      <c r="J14" s="19">
        <f t="shared" si="0"/>
        <v>85.607727050781023</v>
      </c>
      <c r="K14" s="19">
        <f t="shared" si="1"/>
        <v>236.25842895507827</v>
      </c>
      <c r="L14" s="20">
        <f t="shared" si="2"/>
        <v>2.7597792523440536</v>
      </c>
      <c r="M14" s="20">
        <f t="shared" si="3"/>
        <v>2.9445188983360233</v>
      </c>
      <c r="P14" s="18">
        <f t="shared" si="4"/>
        <v>-15.692647752454331</v>
      </c>
    </row>
    <row r="15" spans="1:16" x14ac:dyDescent="0.15">
      <c r="A15" s="18">
        <v>7</v>
      </c>
      <c r="B15" s="18">
        <v>13</v>
      </c>
      <c r="D15">
        <v>767.86022949218795</v>
      </c>
      <c r="E15">
        <v>552.94494628906295</v>
      </c>
      <c r="F15">
        <v>473.77105712890602</v>
      </c>
      <c r="G15">
        <v>468.44943237304699</v>
      </c>
      <c r="I15" s="19">
        <f t="shared" si="0"/>
        <v>294.08917236328193</v>
      </c>
      <c r="J15" s="19">
        <f t="shared" si="0"/>
        <v>84.495513916015966</v>
      </c>
      <c r="K15" s="19">
        <f t="shared" si="1"/>
        <v>234.94231262207074</v>
      </c>
      <c r="L15" s="20">
        <f t="shared" si="2"/>
        <v>2.7805300155413089</v>
      </c>
      <c r="M15" s="20">
        <f t="shared" si="3"/>
        <v>2.9794804035326607</v>
      </c>
      <c r="P15" s="18">
        <f t="shared" si="4"/>
        <v>-14.691631275574871</v>
      </c>
    </row>
    <row r="16" spans="1:16" x14ac:dyDescent="0.15">
      <c r="A16" s="18">
        <v>7.5</v>
      </c>
      <c r="B16" s="18">
        <v>14</v>
      </c>
      <c r="D16">
        <v>759.79309082031295</v>
      </c>
      <c r="E16">
        <v>551.21081542968795</v>
      </c>
      <c r="F16">
        <v>474.22225952148398</v>
      </c>
      <c r="G16">
        <v>468.81781005859398</v>
      </c>
      <c r="I16" s="19">
        <f t="shared" si="0"/>
        <v>285.57083129882898</v>
      </c>
      <c r="J16" s="19">
        <f t="shared" si="0"/>
        <v>82.393005371093977</v>
      </c>
      <c r="K16" s="19">
        <f t="shared" si="1"/>
        <v>227.89572753906319</v>
      </c>
      <c r="L16" s="20">
        <f t="shared" si="2"/>
        <v>2.7659596407805762</v>
      </c>
      <c r="M16" s="20">
        <f t="shared" si="3"/>
        <v>2.9791207707713108</v>
      </c>
      <c r="P16" s="18">
        <f t="shared" si="4"/>
        <v>-14.701928267014805</v>
      </c>
    </row>
    <row r="17" spans="1:16" x14ac:dyDescent="0.15">
      <c r="A17" s="18">
        <v>8</v>
      </c>
      <c r="B17" s="18">
        <v>15</v>
      </c>
      <c r="D17">
        <v>764.93341064453102</v>
      </c>
      <c r="E17">
        <v>551.65930175781295</v>
      </c>
      <c r="F17">
        <v>474.89486694335898</v>
      </c>
      <c r="G17">
        <v>468.946533203125</v>
      </c>
      <c r="I17" s="19">
        <f t="shared" si="0"/>
        <v>290.03854370117205</v>
      </c>
      <c r="J17" s="19">
        <f t="shared" si="0"/>
        <v>82.712768554687955</v>
      </c>
      <c r="K17" s="19">
        <f t="shared" si="1"/>
        <v>232.13960571289047</v>
      </c>
      <c r="L17" s="20">
        <f t="shared" si="2"/>
        <v>2.8065752092363421</v>
      </c>
      <c r="M17" s="20">
        <f t="shared" si="3"/>
        <v>3.0339470812264588</v>
      </c>
      <c r="P17" s="18">
        <f t="shared" si="4"/>
        <v>-13.132143447298569</v>
      </c>
    </row>
    <row r="18" spans="1:16" x14ac:dyDescent="0.15">
      <c r="A18" s="18">
        <v>8.5</v>
      </c>
      <c r="B18" s="18">
        <v>16</v>
      </c>
      <c r="D18">
        <v>767.197021484375</v>
      </c>
      <c r="E18">
        <v>550.0390625</v>
      </c>
      <c r="F18">
        <v>474.79821777343801</v>
      </c>
      <c r="G18">
        <v>469.12515258789102</v>
      </c>
      <c r="I18" s="19">
        <f t="shared" si="0"/>
        <v>292.39880371093699</v>
      </c>
      <c r="J18" s="19">
        <f t="shared" si="0"/>
        <v>80.913909912108977</v>
      </c>
      <c r="K18" s="19">
        <f t="shared" si="1"/>
        <v>235.7590667724607</v>
      </c>
      <c r="L18" s="20">
        <f t="shared" si="2"/>
        <v>2.9137025639787892</v>
      </c>
      <c r="M18" s="20">
        <f t="shared" si="3"/>
        <v>3.1552851779682882</v>
      </c>
      <c r="P18" s="18">
        <f t="shared" si="4"/>
        <v>-9.6579957117071675</v>
      </c>
    </row>
    <row r="19" spans="1:16" x14ac:dyDescent="0.15">
      <c r="A19" s="18">
        <v>9</v>
      </c>
      <c r="B19" s="18">
        <v>17</v>
      </c>
      <c r="D19">
        <v>771.16290283203102</v>
      </c>
      <c r="E19">
        <v>550.43145751953102</v>
      </c>
      <c r="F19">
        <v>474.41159057617199</v>
      </c>
      <c r="G19">
        <v>468.90020751953102</v>
      </c>
      <c r="I19" s="19">
        <f t="shared" si="0"/>
        <v>296.75131225585903</v>
      </c>
      <c r="J19" s="19">
        <f t="shared" si="0"/>
        <v>81.53125</v>
      </c>
      <c r="K19" s="19">
        <f t="shared" si="1"/>
        <v>239.67943725585903</v>
      </c>
      <c r="L19" s="20">
        <f t="shared" si="2"/>
        <v>2.9397247957790298</v>
      </c>
      <c r="M19" s="20">
        <f t="shared" si="3"/>
        <v>3.195518151767911</v>
      </c>
      <c r="P19" s="18">
        <f t="shared" si="4"/>
        <v>-8.5060467478177237</v>
      </c>
    </row>
    <row r="20" spans="1:16" x14ac:dyDescent="0.15">
      <c r="A20" s="18">
        <v>9.5</v>
      </c>
      <c r="B20" s="18">
        <v>18</v>
      </c>
      <c r="D20">
        <v>775.31042480468795</v>
      </c>
      <c r="E20">
        <v>551.09191894531295</v>
      </c>
      <c r="F20">
        <v>474.29086303710898</v>
      </c>
      <c r="G20">
        <v>468.24499511718801</v>
      </c>
      <c r="I20" s="19">
        <f t="shared" si="0"/>
        <v>301.01956176757898</v>
      </c>
      <c r="J20" s="19">
        <f t="shared" si="0"/>
        <v>82.846923828124943</v>
      </c>
      <c r="K20" s="19">
        <f t="shared" si="1"/>
        <v>243.02671508789152</v>
      </c>
      <c r="L20" s="20">
        <f t="shared" si="2"/>
        <v>2.9334428347886177</v>
      </c>
      <c r="M20" s="20">
        <f t="shared" si="3"/>
        <v>3.2034469327768811</v>
      </c>
      <c r="P20" s="18">
        <f t="shared" si="4"/>
        <v>-8.2790301938419137</v>
      </c>
    </row>
    <row r="21" spans="1:16" x14ac:dyDescent="0.15">
      <c r="A21" s="18">
        <v>10</v>
      </c>
      <c r="B21" s="18">
        <v>19</v>
      </c>
      <c r="D21">
        <v>775.365966796875</v>
      </c>
      <c r="E21">
        <v>550.25482177734398</v>
      </c>
      <c r="F21">
        <v>474.25079345703102</v>
      </c>
      <c r="G21">
        <v>467.94876098632801</v>
      </c>
      <c r="I21" s="19">
        <f t="shared" si="0"/>
        <v>301.11517333984398</v>
      </c>
      <c r="J21" s="19">
        <f t="shared" si="0"/>
        <v>82.306060791015966</v>
      </c>
      <c r="K21" s="19">
        <f t="shared" si="1"/>
        <v>243.50093078613281</v>
      </c>
      <c r="L21" s="20">
        <f t="shared" si="2"/>
        <v>2.9584811670723514</v>
      </c>
      <c r="M21" s="20">
        <f t="shared" si="3"/>
        <v>3.2426960070599975</v>
      </c>
      <c r="P21" s="18">
        <f t="shared" si="4"/>
        <v>-7.1552522032008197</v>
      </c>
    </row>
    <row r="22" spans="1:16" x14ac:dyDescent="0.15">
      <c r="A22" s="18">
        <v>10.5</v>
      </c>
      <c r="B22" s="18">
        <v>20</v>
      </c>
      <c r="D22">
        <v>777.89709472656295</v>
      </c>
      <c r="E22">
        <v>549.42156982421898</v>
      </c>
      <c r="F22">
        <v>474.49310302734398</v>
      </c>
      <c r="G22">
        <v>468.80490112304699</v>
      </c>
      <c r="I22" s="19">
        <f t="shared" si="0"/>
        <v>303.40399169921898</v>
      </c>
      <c r="J22" s="19">
        <f t="shared" si="0"/>
        <v>80.616668701171989</v>
      </c>
      <c r="K22" s="19">
        <f t="shared" si="1"/>
        <v>246.9723236083986</v>
      </c>
      <c r="L22" s="20">
        <f t="shared" si="2"/>
        <v>3.0635391859699626</v>
      </c>
      <c r="M22" s="20">
        <f t="shared" si="3"/>
        <v>3.3619647679569908</v>
      </c>
      <c r="P22" s="18">
        <f t="shared" si="4"/>
        <v>-3.7403536122108179</v>
      </c>
    </row>
    <row r="23" spans="1:16" x14ac:dyDescent="0.15">
      <c r="A23" s="18">
        <v>11</v>
      </c>
      <c r="B23" s="18">
        <v>21</v>
      </c>
      <c r="D23">
        <v>768.91796875</v>
      </c>
      <c r="E23">
        <v>547.61309814453102</v>
      </c>
      <c r="F23">
        <v>474.34698486328102</v>
      </c>
      <c r="G23">
        <v>468.69400024414102</v>
      </c>
      <c r="I23" s="19">
        <f t="shared" si="0"/>
        <v>294.57098388671898</v>
      </c>
      <c r="J23" s="19">
        <f t="shared" si="0"/>
        <v>78.91909790039</v>
      </c>
      <c r="K23" s="19">
        <f t="shared" si="1"/>
        <v>239.32761535644599</v>
      </c>
      <c r="L23" s="20">
        <f t="shared" si="2"/>
        <v>3.032569070398146</v>
      </c>
      <c r="M23" s="20">
        <f>L23+ABS($N$2)*A23</f>
        <v>3.3452053943845566</v>
      </c>
      <c r="P23" s="18">
        <f t="shared" si="4"/>
        <v>-4.2202073540285019</v>
      </c>
    </row>
    <row r="24" spans="1:16" x14ac:dyDescent="0.15">
      <c r="A24" s="18">
        <v>11.5</v>
      </c>
      <c r="B24" s="18">
        <v>22</v>
      </c>
      <c r="D24">
        <v>761.08752441406295</v>
      </c>
      <c r="E24">
        <v>547.352783203125</v>
      </c>
      <c r="F24">
        <v>474.21426391601602</v>
      </c>
      <c r="G24">
        <v>468.69131469726602</v>
      </c>
      <c r="I24" s="19">
        <f t="shared" si="0"/>
        <v>286.87326049804693</v>
      </c>
      <c r="J24" s="19">
        <f t="shared" si="0"/>
        <v>78.661468505858977</v>
      </c>
      <c r="K24" s="19">
        <f t="shared" si="1"/>
        <v>231.81023254394566</v>
      </c>
      <c r="L24" s="20">
        <f t="shared" si="2"/>
        <v>2.9469349727011469</v>
      </c>
      <c r="M24" s="20">
        <f t="shared" ref="M24:M87" si="5">L24+ABS($N$2)*A24</f>
        <v>3.2737820386869396</v>
      </c>
      <c r="P24" s="18">
        <f t="shared" si="4"/>
        <v>-6.2651981370401355</v>
      </c>
    </row>
    <row r="25" spans="1:16" x14ac:dyDescent="0.15">
      <c r="A25" s="18">
        <v>12</v>
      </c>
      <c r="B25" s="18">
        <v>23</v>
      </c>
      <c r="D25">
        <v>761.872314453125</v>
      </c>
      <c r="E25">
        <v>547.87835693359398</v>
      </c>
      <c r="F25">
        <v>475.28909301757801</v>
      </c>
      <c r="G25">
        <v>469.13229370117199</v>
      </c>
      <c r="I25" s="19">
        <f t="shared" si="0"/>
        <v>286.58322143554699</v>
      </c>
      <c r="J25" s="19">
        <f t="shared" si="0"/>
        <v>78.746063232421989</v>
      </c>
      <c r="K25" s="19">
        <f t="shared" si="1"/>
        <v>231.46097717285159</v>
      </c>
      <c r="L25" s="20">
        <f t="shared" si="2"/>
        <v>2.9393339510787446</v>
      </c>
      <c r="M25" s="20">
        <f t="shared" si="5"/>
        <v>3.2803917590639196</v>
      </c>
      <c r="P25" s="18">
        <f t="shared" si="4"/>
        <v>-6.0759488765260556</v>
      </c>
    </row>
    <row r="26" spans="1:16" x14ac:dyDescent="0.15">
      <c r="A26" s="18">
        <v>12.5</v>
      </c>
      <c r="B26" s="18">
        <v>24</v>
      </c>
      <c r="D26">
        <v>761.61639404296898</v>
      </c>
      <c r="E26">
        <v>547.63897705078102</v>
      </c>
      <c r="F26">
        <v>475.03741455078102</v>
      </c>
      <c r="G26">
        <v>469.17282104492199</v>
      </c>
      <c r="I26" s="19">
        <f t="shared" si="0"/>
        <v>286.57897949218795</v>
      </c>
      <c r="J26" s="19">
        <f t="shared" si="0"/>
        <v>78.466156005859034</v>
      </c>
      <c r="K26" s="19">
        <f t="shared" si="1"/>
        <v>231.65267028808663</v>
      </c>
      <c r="L26" s="20">
        <f t="shared" si="2"/>
        <v>2.9522622501195195</v>
      </c>
      <c r="M26" s="20">
        <f t="shared" si="5"/>
        <v>3.3075308001040766</v>
      </c>
      <c r="P26" s="18">
        <f t="shared" si="4"/>
        <v>-5.2989048935765473</v>
      </c>
    </row>
    <row r="27" spans="1:16" x14ac:dyDescent="0.15">
      <c r="A27" s="18">
        <v>13</v>
      </c>
      <c r="B27" s="18">
        <v>25</v>
      </c>
      <c r="D27">
        <v>760.729248046875</v>
      </c>
      <c r="E27">
        <v>547.17718505859398</v>
      </c>
      <c r="F27">
        <v>474.95455932617199</v>
      </c>
      <c r="G27">
        <v>469.49130249023398</v>
      </c>
      <c r="I27" s="19">
        <f t="shared" si="0"/>
        <v>285.77468872070301</v>
      </c>
      <c r="J27" s="19">
        <f t="shared" si="0"/>
        <v>77.68588256836</v>
      </c>
      <c r="K27" s="19">
        <f t="shared" si="1"/>
        <v>231.39457092285102</v>
      </c>
      <c r="L27" s="20">
        <f t="shared" si="2"/>
        <v>2.978592290809523</v>
      </c>
      <c r="M27" s="20">
        <f t="shared" si="5"/>
        <v>3.3480715827934624</v>
      </c>
      <c r="P27" s="18">
        <f t="shared" si="4"/>
        <v>-4.1381427573522807</v>
      </c>
    </row>
    <row r="28" spans="1:16" x14ac:dyDescent="0.15">
      <c r="A28" s="18">
        <v>13.5</v>
      </c>
      <c r="B28" s="18">
        <v>26</v>
      </c>
      <c r="D28">
        <v>760.621337890625</v>
      </c>
      <c r="E28">
        <v>548.38635253906295</v>
      </c>
      <c r="F28">
        <v>475.04187011718801</v>
      </c>
      <c r="G28">
        <v>468.926513671875</v>
      </c>
      <c r="I28" s="19">
        <f t="shared" si="0"/>
        <v>285.57946777343699</v>
      </c>
      <c r="J28" s="19">
        <f t="shared" si="0"/>
        <v>79.459838867187955</v>
      </c>
      <c r="K28" s="19">
        <f t="shared" si="1"/>
        <v>229.95758056640543</v>
      </c>
      <c r="L28" s="20">
        <f t="shared" si="2"/>
        <v>2.8940101546237065</v>
      </c>
      <c r="M28" s="20">
        <f t="shared" si="5"/>
        <v>3.2777001886070285</v>
      </c>
      <c r="P28" s="18">
        <f t="shared" si="4"/>
        <v>-6.153013818692477</v>
      </c>
    </row>
    <row r="29" spans="1:16" x14ac:dyDescent="0.15">
      <c r="A29" s="18">
        <v>14</v>
      </c>
      <c r="B29" s="18">
        <v>27</v>
      </c>
      <c r="D29">
        <v>761.47277832031295</v>
      </c>
      <c r="E29">
        <v>549.36047363281295</v>
      </c>
      <c r="F29">
        <v>474.85211181640602</v>
      </c>
      <c r="G29">
        <v>469.03607177734398</v>
      </c>
      <c r="I29" s="19">
        <f t="shared" si="0"/>
        <v>286.62066650390693</v>
      </c>
      <c r="J29" s="19">
        <f t="shared" si="0"/>
        <v>80.324401855468977</v>
      </c>
      <c r="K29" s="19">
        <f t="shared" si="1"/>
        <v>230.39358520507864</v>
      </c>
      <c r="L29" s="20">
        <f t="shared" si="2"/>
        <v>2.8682888373029574</v>
      </c>
      <c r="M29" s="20">
        <f t="shared" si="5"/>
        <v>3.2661896132856616</v>
      </c>
      <c r="P29" s="18">
        <f t="shared" si="4"/>
        <v>-6.4825841701474411</v>
      </c>
    </row>
    <row r="30" spans="1:16" x14ac:dyDescent="0.15">
      <c r="A30" s="18">
        <v>14.5</v>
      </c>
      <c r="B30" s="18">
        <v>28</v>
      </c>
      <c r="D30">
        <v>762.91741943359398</v>
      </c>
      <c r="E30">
        <v>549.35827636718795</v>
      </c>
      <c r="F30">
        <v>473.88818359375</v>
      </c>
      <c r="G30">
        <v>468.37594604492199</v>
      </c>
      <c r="I30" s="19">
        <f t="shared" si="0"/>
        <v>289.02923583984398</v>
      </c>
      <c r="J30" s="19">
        <f t="shared" si="0"/>
        <v>80.982330322265966</v>
      </c>
      <c r="K30" s="19">
        <f t="shared" si="1"/>
        <v>232.34160461425779</v>
      </c>
      <c r="L30" s="20">
        <f t="shared" si="2"/>
        <v>2.8690407362898007</v>
      </c>
      <c r="M30" s="20">
        <f t="shared" si="5"/>
        <v>3.2811522542718872</v>
      </c>
      <c r="P30" s="18">
        <f t="shared" si="4"/>
        <v>-6.0541744068777446</v>
      </c>
    </row>
    <row r="31" spans="1:16" x14ac:dyDescent="0.15">
      <c r="A31" s="18">
        <v>15</v>
      </c>
      <c r="B31" s="18">
        <v>29</v>
      </c>
      <c r="D31">
        <v>760.45294189453102</v>
      </c>
      <c r="E31">
        <v>549.34564208984398</v>
      </c>
      <c r="F31">
        <v>473.98574829101602</v>
      </c>
      <c r="G31">
        <v>468.80355834960898</v>
      </c>
      <c r="I31" s="19">
        <f t="shared" si="0"/>
        <v>286.467193603515</v>
      </c>
      <c r="J31" s="19">
        <f t="shared" si="0"/>
        <v>80.542083740235</v>
      </c>
      <c r="K31" s="19">
        <f t="shared" si="1"/>
        <v>230.08773498535049</v>
      </c>
      <c r="L31" s="20">
        <f t="shared" si="2"/>
        <v>2.8567392883381486</v>
      </c>
      <c r="M31" s="20">
        <f t="shared" si="5"/>
        <v>3.2830615483196173</v>
      </c>
      <c r="P31" s="18">
        <f t="shared" si="4"/>
        <v>-5.9995075728774303</v>
      </c>
    </row>
    <row r="32" spans="1:16" x14ac:dyDescent="0.15">
      <c r="A32" s="18">
        <v>15.5</v>
      </c>
      <c r="B32" s="18">
        <v>30</v>
      </c>
      <c r="D32">
        <v>762.21520996093795</v>
      </c>
      <c r="E32">
        <v>546.701171875</v>
      </c>
      <c r="F32">
        <v>473.70111083984398</v>
      </c>
      <c r="G32">
        <v>468.16259765625</v>
      </c>
      <c r="I32" s="19">
        <f t="shared" si="0"/>
        <v>288.51409912109398</v>
      </c>
      <c r="J32" s="19">
        <f t="shared" si="0"/>
        <v>78.53857421875</v>
      </c>
      <c r="K32" s="19">
        <f t="shared" si="1"/>
        <v>233.53709716796897</v>
      </c>
      <c r="L32" s="20">
        <f t="shared" si="2"/>
        <v>2.9735336997270725</v>
      </c>
      <c r="M32" s="20">
        <f t="shared" si="5"/>
        <v>3.4140667017079234</v>
      </c>
      <c r="P32" s="18">
        <f t="shared" si="4"/>
        <v>-2.2485730418770888</v>
      </c>
    </row>
    <row r="33" spans="1:16" x14ac:dyDescent="0.15">
      <c r="A33" s="18">
        <v>16</v>
      </c>
      <c r="B33" s="18">
        <v>31</v>
      </c>
      <c r="D33">
        <v>762.32580566406295</v>
      </c>
      <c r="E33">
        <v>546.47717285156295</v>
      </c>
      <c r="F33">
        <v>473.59375</v>
      </c>
      <c r="G33">
        <v>467.38931274414102</v>
      </c>
      <c r="I33" s="19">
        <f t="shared" si="0"/>
        <v>288.73205566406295</v>
      </c>
      <c r="J33" s="19">
        <f t="shared" si="0"/>
        <v>79.087860107421932</v>
      </c>
      <c r="K33" s="19">
        <f t="shared" si="1"/>
        <v>233.37055358886761</v>
      </c>
      <c r="L33" s="20">
        <f t="shared" si="2"/>
        <v>2.9507759253049652</v>
      </c>
      <c r="M33" s="20">
        <f t="shared" si="5"/>
        <v>3.4055196692851988</v>
      </c>
      <c r="P33" s="18">
        <f t="shared" si="4"/>
        <v>-2.493291346636838</v>
      </c>
    </row>
    <row r="34" spans="1:16" x14ac:dyDescent="0.15">
      <c r="A34" s="18">
        <v>16.5</v>
      </c>
      <c r="B34" s="18">
        <v>32</v>
      </c>
      <c r="D34">
        <v>759.2900390625</v>
      </c>
      <c r="E34">
        <v>545.61199951171898</v>
      </c>
      <c r="F34">
        <v>474.04052734375</v>
      </c>
      <c r="G34">
        <v>468.42315673828102</v>
      </c>
      <c r="I34" s="19">
        <f t="shared" si="0"/>
        <v>285.24951171875</v>
      </c>
      <c r="J34" s="19">
        <f t="shared" si="0"/>
        <v>77.188842773437955</v>
      </c>
      <c r="K34" s="19">
        <f t="shared" si="1"/>
        <v>231.21732177734344</v>
      </c>
      <c r="L34" s="20">
        <f t="shared" si="2"/>
        <v>2.9954759453513846</v>
      </c>
      <c r="M34" s="20">
        <f t="shared" si="5"/>
        <v>3.4644304313310004</v>
      </c>
      <c r="P34" s="18">
        <f t="shared" si="4"/>
        <v>-0.80656066551489991</v>
      </c>
    </row>
    <row r="35" spans="1:16" x14ac:dyDescent="0.15">
      <c r="A35" s="18">
        <v>17</v>
      </c>
      <c r="B35" s="18">
        <v>33</v>
      </c>
      <c r="D35">
        <v>757.97412109375</v>
      </c>
      <c r="E35">
        <v>545.57678222656295</v>
      </c>
      <c r="F35">
        <v>474.40133666992199</v>
      </c>
      <c r="G35">
        <v>468.428955078125</v>
      </c>
      <c r="I35" s="19">
        <f t="shared" si="0"/>
        <v>283.57278442382801</v>
      </c>
      <c r="J35" s="19">
        <f t="shared" si="0"/>
        <v>77.147827148437955</v>
      </c>
      <c r="K35" s="19">
        <f t="shared" si="1"/>
        <v>229.56930541992145</v>
      </c>
      <c r="L35" s="20">
        <f t="shared" si="2"/>
        <v>2.975706690717467</v>
      </c>
      <c r="M35" s="20">
        <f t="shared" si="5"/>
        <v>3.4588719186964649</v>
      </c>
      <c r="P35" s="18">
        <f t="shared" si="4"/>
        <v>-0.96571178623517639</v>
      </c>
    </row>
    <row r="36" spans="1:16" x14ac:dyDescent="0.15">
      <c r="A36" s="18">
        <v>17.5</v>
      </c>
      <c r="B36" s="18">
        <v>34</v>
      </c>
      <c r="D36">
        <v>760.5498046875</v>
      </c>
      <c r="E36">
        <v>547.387451171875</v>
      </c>
      <c r="F36">
        <v>474.89755249023398</v>
      </c>
      <c r="G36">
        <v>469.36660766601602</v>
      </c>
      <c r="I36" s="19">
        <f t="shared" si="0"/>
        <v>285.65225219726602</v>
      </c>
      <c r="J36" s="19">
        <f t="shared" si="0"/>
        <v>78.020843505858977</v>
      </c>
      <c r="K36" s="19">
        <f t="shared" si="1"/>
        <v>231.03766174316473</v>
      </c>
      <c r="L36" s="20">
        <f t="shared" si="2"/>
        <v>2.9612299913908897</v>
      </c>
      <c r="M36" s="20">
        <f t="shared" si="5"/>
        <v>3.4586059613692699</v>
      </c>
      <c r="P36" s="18">
        <f t="shared" si="4"/>
        <v>-0.97332666623452657</v>
      </c>
    </row>
    <row r="37" spans="1:16" x14ac:dyDescent="0.15">
      <c r="A37" s="18">
        <v>18</v>
      </c>
      <c r="B37" s="18">
        <v>35</v>
      </c>
      <c r="D37">
        <v>761.90203857421898</v>
      </c>
      <c r="E37">
        <v>546.45623779296898</v>
      </c>
      <c r="F37">
        <v>474.94342041015602</v>
      </c>
      <c r="G37">
        <v>469.083740234375</v>
      </c>
      <c r="I37" s="19">
        <f t="shared" si="0"/>
        <v>286.95861816406295</v>
      </c>
      <c r="J37" s="19">
        <f t="shared" si="0"/>
        <v>77.372497558593977</v>
      </c>
      <c r="K37" s="19">
        <f t="shared" si="1"/>
        <v>232.79786987304718</v>
      </c>
      <c r="L37" s="20">
        <f t="shared" si="2"/>
        <v>3.0087935276581965</v>
      </c>
      <c r="M37" s="20">
        <f t="shared" si="5"/>
        <v>3.5203802396359589</v>
      </c>
      <c r="P37" s="18">
        <f t="shared" si="4"/>
        <v>0.79539210157870188</v>
      </c>
    </row>
    <row r="38" spans="1:16" x14ac:dyDescent="0.15">
      <c r="A38" s="18">
        <v>18.5</v>
      </c>
      <c r="B38" s="18">
        <v>36</v>
      </c>
      <c r="D38">
        <v>758.1083984375</v>
      </c>
      <c r="E38">
        <v>546.48980712890602</v>
      </c>
      <c r="F38">
        <v>474.28463745117199</v>
      </c>
      <c r="G38">
        <v>468.52648925781301</v>
      </c>
      <c r="I38" s="19">
        <f t="shared" si="0"/>
        <v>283.82376098632801</v>
      </c>
      <c r="J38" s="19">
        <f t="shared" si="0"/>
        <v>77.963317871093011</v>
      </c>
      <c r="K38" s="19">
        <f t="shared" si="1"/>
        <v>229.24943847656291</v>
      </c>
      <c r="L38" s="20">
        <f t="shared" si="2"/>
        <v>2.9404782240747003</v>
      </c>
      <c r="M38" s="20">
        <f t="shared" si="5"/>
        <v>3.4662756780518449</v>
      </c>
      <c r="P38" s="18">
        <f t="shared" si="4"/>
        <v>-0.7537276321233396</v>
      </c>
    </row>
    <row r="39" spans="1:16" x14ac:dyDescent="0.15">
      <c r="A39" s="18">
        <v>19</v>
      </c>
      <c r="B39" s="18">
        <v>37</v>
      </c>
      <c r="D39">
        <v>751.74572753906295</v>
      </c>
      <c r="E39">
        <v>545.76062011718795</v>
      </c>
      <c r="F39">
        <v>473.88464355468801</v>
      </c>
      <c r="G39">
        <v>467.763916015625</v>
      </c>
      <c r="I39" s="19">
        <f t="shared" si="0"/>
        <v>277.86108398437494</v>
      </c>
      <c r="J39" s="19">
        <f t="shared" si="0"/>
        <v>77.996704101562955</v>
      </c>
      <c r="K39" s="19">
        <f t="shared" si="1"/>
        <v>223.26339111328087</v>
      </c>
      <c r="L39" s="20">
        <f t="shared" si="2"/>
        <v>2.8624721221881342</v>
      </c>
      <c r="M39" s="20">
        <f t="shared" si="5"/>
        <v>3.4024803181646615</v>
      </c>
      <c r="P39" s="18">
        <f t="shared" si="4"/>
        <v>-2.5803139314359762</v>
      </c>
    </row>
    <row r="40" spans="1:16" x14ac:dyDescent="0.15">
      <c r="A40" s="18">
        <v>19.5</v>
      </c>
      <c r="B40" s="18">
        <v>38</v>
      </c>
      <c r="D40">
        <v>752.95599365234398</v>
      </c>
      <c r="E40">
        <v>545.62518310546898</v>
      </c>
      <c r="F40">
        <v>474.09533691406301</v>
      </c>
      <c r="G40">
        <v>467.64990234375</v>
      </c>
      <c r="I40" s="19">
        <f t="shared" si="0"/>
        <v>278.86065673828097</v>
      </c>
      <c r="J40" s="19">
        <f t="shared" si="0"/>
        <v>77.975280761718977</v>
      </c>
      <c r="K40" s="19">
        <f t="shared" si="1"/>
        <v>224.27796020507768</v>
      </c>
      <c r="L40" s="20">
        <f t="shared" si="2"/>
        <v>2.8762699924151378</v>
      </c>
      <c r="M40" s="20">
        <f t="shared" si="5"/>
        <v>3.4304889303910473</v>
      </c>
      <c r="P40" s="18">
        <f t="shared" si="4"/>
        <v>-1.7783724196089552</v>
      </c>
    </row>
    <row r="41" spans="1:16" x14ac:dyDescent="0.15">
      <c r="A41" s="18">
        <v>20</v>
      </c>
      <c r="B41" s="18">
        <v>39</v>
      </c>
      <c r="D41">
        <v>751.61859130859398</v>
      </c>
      <c r="E41">
        <v>546.24328613281295</v>
      </c>
      <c r="F41">
        <v>473.23074340820301</v>
      </c>
      <c r="G41">
        <v>467.63919067382801</v>
      </c>
      <c r="I41" s="19">
        <f t="shared" si="0"/>
        <v>278.38784790039097</v>
      </c>
      <c r="J41" s="19">
        <f t="shared" si="0"/>
        <v>78.604095458984943</v>
      </c>
      <c r="K41" s="19">
        <f t="shared" si="1"/>
        <v>223.36498107910151</v>
      </c>
      <c r="L41" s="20">
        <f t="shared" si="2"/>
        <v>2.8416455882461209</v>
      </c>
      <c r="M41" s="20">
        <f t="shared" si="5"/>
        <v>3.4100752682214126</v>
      </c>
      <c r="P41" s="18">
        <f t="shared" si="4"/>
        <v>-2.3628556124899234</v>
      </c>
    </row>
    <row r="42" spans="1:16" x14ac:dyDescent="0.15">
      <c r="A42" s="18">
        <v>20.5</v>
      </c>
      <c r="B42" s="18">
        <v>40</v>
      </c>
      <c r="D42">
        <v>755.73474121093795</v>
      </c>
      <c r="E42">
        <v>546.70721435546898</v>
      </c>
      <c r="F42">
        <v>474.07794189453102</v>
      </c>
      <c r="G42">
        <v>468.12338256835898</v>
      </c>
      <c r="I42" s="19">
        <f t="shared" si="0"/>
        <v>281.65679931640693</v>
      </c>
      <c r="J42" s="19">
        <f t="shared" si="0"/>
        <v>78.58383178711</v>
      </c>
      <c r="K42" s="19">
        <f t="shared" si="1"/>
        <v>226.64811706542994</v>
      </c>
      <c r="L42" s="20">
        <f t="shared" si="2"/>
        <v>2.884157108544136</v>
      </c>
      <c r="M42" s="20">
        <f t="shared" si="5"/>
        <v>3.4667975305188099</v>
      </c>
      <c r="P42" s="18">
        <f t="shared" si="4"/>
        <v>-0.73878597228935705</v>
      </c>
    </row>
    <row r="43" spans="1:16" x14ac:dyDescent="0.15">
      <c r="A43" s="18">
        <v>21</v>
      </c>
      <c r="B43" s="18">
        <v>41</v>
      </c>
      <c r="D43">
        <v>757.52392578125</v>
      </c>
      <c r="E43">
        <v>545.71984863281295</v>
      </c>
      <c r="F43">
        <v>474.76034545898398</v>
      </c>
      <c r="G43">
        <v>468.96527099609398</v>
      </c>
      <c r="I43" s="19">
        <f t="shared" si="0"/>
        <v>282.76358032226602</v>
      </c>
      <c r="J43" s="19">
        <f t="shared" si="0"/>
        <v>76.754577636718977</v>
      </c>
      <c r="K43" s="19">
        <f t="shared" si="1"/>
        <v>229.03537597656273</v>
      </c>
      <c r="L43" s="20">
        <f t="shared" si="2"/>
        <v>2.983996303915474</v>
      </c>
      <c r="M43" s="20">
        <f t="shared" si="5"/>
        <v>3.5808474678895301</v>
      </c>
      <c r="P43" s="18">
        <f t="shared" si="4"/>
        <v>2.5266874635094432</v>
      </c>
    </row>
    <row r="44" spans="1:16" x14ac:dyDescent="0.15">
      <c r="A44" s="18">
        <v>21.5</v>
      </c>
      <c r="B44" s="18">
        <v>42</v>
      </c>
      <c r="D44">
        <v>757.18328857421898</v>
      </c>
      <c r="E44">
        <v>546.38690185546898</v>
      </c>
      <c r="F44">
        <v>474.82852172851602</v>
      </c>
      <c r="G44">
        <v>468.71804809570301</v>
      </c>
      <c r="I44" s="19">
        <f t="shared" si="0"/>
        <v>282.35476684570295</v>
      </c>
      <c r="J44" s="19">
        <f t="shared" si="0"/>
        <v>77.668853759765966</v>
      </c>
      <c r="K44" s="19">
        <f t="shared" si="1"/>
        <v>227.98656921386677</v>
      </c>
      <c r="L44" s="20">
        <f t="shared" si="2"/>
        <v>2.9353667291014975</v>
      </c>
      <c r="M44" s="20">
        <f t="shared" si="5"/>
        <v>3.5464286350749363</v>
      </c>
      <c r="P44" s="18">
        <f t="shared" si="4"/>
        <v>1.5412087614745689</v>
      </c>
    </row>
    <row r="45" spans="1:16" x14ac:dyDescent="0.15">
      <c r="A45" s="18">
        <v>22</v>
      </c>
      <c r="B45" s="18">
        <v>43</v>
      </c>
      <c r="D45">
        <v>763.22125244140602</v>
      </c>
      <c r="E45">
        <v>546.73034667968795</v>
      </c>
      <c r="F45">
        <v>475.36346435546898</v>
      </c>
      <c r="G45">
        <v>469.185302734375</v>
      </c>
      <c r="I45" s="19">
        <f t="shared" si="0"/>
        <v>287.85778808593705</v>
      </c>
      <c r="J45" s="19">
        <f t="shared" si="0"/>
        <v>77.545043945312955</v>
      </c>
      <c r="K45" s="19">
        <f t="shared" si="1"/>
        <v>233.57625732421798</v>
      </c>
      <c r="L45" s="20">
        <f t="shared" si="2"/>
        <v>3.0121365008051684</v>
      </c>
      <c r="M45" s="20">
        <f t="shared" si="5"/>
        <v>3.6374091487779889</v>
      </c>
      <c r="P45" s="18">
        <f t="shared" si="4"/>
        <v>4.1461593429636157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755.89050292968795</v>
      </c>
      <c r="E46">
        <v>546.85803222656295</v>
      </c>
      <c r="F46">
        <v>474.12115478515602</v>
      </c>
      <c r="G46">
        <v>468.71981811523398</v>
      </c>
      <c r="I46" s="19">
        <f t="shared" si="0"/>
        <v>281.76934814453193</v>
      </c>
      <c r="J46" s="19">
        <f t="shared" si="0"/>
        <v>78.138214111328978</v>
      </c>
      <c r="K46" s="19">
        <f t="shared" si="1"/>
        <v>227.07259826660166</v>
      </c>
      <c r="L46" s="20">
        <f t="shared" si="2"/>
        <v>2.9060377287747512</v>
      </c>
      <c r="M46" s="20">
        <f t="shared" si="5"/>
        <v>3.5455211187469544</v>
      </c>
      <c r="P46" s="18">
        <f t="shared" si="4"/>
        <v>1.5152247887526389</v>
      </c>
    </row>
    <row r="47" spans="1:16" x14ac:dyDescent="0.15">
      <c r="A47" s="18">
        <v>23</v>
      </c>
      <c r="B47" s="18">
        <v>45</v>
      </c>
      <c r="D47">
        <v>757.4287109375</v>
      </c>
      <c r="E47">
        <v>547.99176025390602</v>
      </c>
      <c r="F47">
        <v>474.11535644531301</v>
      </c>
      <c r="G47">
        <v>468.52114868164102</v>
      </c>
      <c r="I47" s="19">
        <f t="shared" si="0"/>
        <v>283.31335449218699</v>
      </c>
      <c r="J47" s="19">
        <f t="shared" si="0"/>
        <v>79.470611572265</v>
      </c>
      <c r="K47" s="19">
        <f t="shared" si="1"/>
        <v>227.68392639160149</v>
      </c>
      <c r="L47" s="20">
        <f t="shared" si="2"/>
        <v>2.8650078549422222</v>
      </c>
      <c r="M47" s="20">
        <f t="shared" si="5"/>
        <v>3.5187019869138076</v>
      </c>
      <c r="P47" s="18">
        <f t="shared" si="4"/>
        <v>0.74734043395762917</v>
      </c>
    </row>
    <row r="48" spans="1:16" x14ac:dyDescent="0.15">
      <c r="A48" s="18">
        <v>23.5</v>
      </c>
      <c r="B48" s="18">
        <v>46</v>
      </c>
      <c r="D48">
        <v>761.24768066406295</v>
      </c>
      <c r="E48">
        <v>549.66979980468795</v>
      </c>
      <c r="F48">
        <v>473.814697265625</v>
      </c>
      <c r="G48">
        <v>467.92962646484398</v>
      </c>
      <c r="I48" s="19">
        <f t="shared" si="0"/>
        <v>287.43298339843795</v>
      </c>
      <c r="J48" s="19">
        <f t="shared" si="0"/>
        <v>81.740173339843977</v>
      </c>
      <c r="K48" s="19">
        <f t="shared" si="1"/>
        <v>230.21486206054718</v>
      </c>
      <c r="L48" s="20">
        <f t="shared" si="2"/>
        <v>2.8164224842465524</v>
      </c>
      <c r="M48" s="20">
        <f t="shared" si="5"/>
        <v>3.48432735821752</v>
      </c>
      <c r="P48" s="18">
        <f t="shared" si="4"/>
        <v>-0.23687261745603908</v>
      </c>
    </row>
    <row r="49" spans="1:22" x14ac:dyDescent="0.15">
      <c r="A49" s="18">
        <v>24</v>
      </c>
      <c r="B49" s="18">
        <v>47</v>
      </c>
      <c r="D49">
        <v>760.72814941406295</v>
      </c>
      <c r="E49">
        <v>547.90643310546898</v>
      </c>
      <c r="F49">
        <v>473.84143066406301</v>
      </c>
      <c r="G49">
        <v>467.90512084960898</v>
      </c>
      <c r="I49" s="19">
        <f t="shared" si="0"/>
        <v>286.88671874999994</v>
      </c>
      <c r="J49" s="19">
        <f t="shared" si="0"/>
        <v>80.00131225586</v>
      </c>
      <c r="K49" s="19">
        <f t="shared" si="1"/>
        <v>230.88580017089794</v>
      </c>
      <c r="L49" s="20">
        <f t="shared" si="2"/>
        <v>2.8860251620933357</v>
      </c>
      <c r="M49" s="20">
        <f t="shared" si="5"/>
        <v>3.5681407780636856</v>
      </c>
      <c r="P49" s="18">
        <f t="shared" si="4"/>
        <v>2.1628700074037397</v>
      </c>
    </row>
    <row r="50" spans="1:22" x14ac:dyDescent="0.15">
      <c r="A50" s="18">
        <v>24.5</v>
      </c>
      <c r="B50" s="18">
        <v>48</v>
      </c>
      <c r="D50">
        <v>758.97027587890602</v>
      </c>
      <c r="E50">
        <v>549.136474609375</v>
      </c>
      <c r="F50">
        <v>473.70422363281301</v>
      </c>
      <c r="G50">
        <v>467.80355834960898</v>
      </c>
      <c r="I50" s="19">
        <f t="shared" si="0"/>
        <v>285.26605224609301</v>
      </c>
      <c r="J50" s="19">
        <f t="shared" si="0"/>
        <v>81.332916259766023</v>
      </c>
      <c r="K50" s="19">
        <f t="shared" si="1"/>
        <v>228.33301086425681</v>
      </c>
      <c r="L50" s="20">
        <f t="shared" si="2"/>
        <v>2.8073874805496084</v>
      </c>
      <c r="M50" s="20">
        <f t="shared" si="5"/>
        <v>3.5037138385193405</v>
      </c>
      <c r="P50" s="18">
        <f t="shared" si="4"/>
        <v>0.31820034355273891</v>
      </c>
    </row>
    <row r="51" spans="1:22" x14ac:dyDescent="0.15">
      <c r="A51" s="18">
        <v>25</v>
      </c>
      <c r="B51" s="18">
        <v>49</v>
      </c>
      <c r="D51">
        <v>757.33734130859398</v>
      </c>
      <c r="E51">
        <v>548.63623046875</v>
      </c>
      <c r="F51">
        <v>473.77505493164102</v>
      </c>
      <c r="G51">
        <v>467.70156860351602</v>
      </c>
      <c r="I51" s="19">
        <f t="shared" si="0"/>
        <v>283.56228637695295</v>
      </c>
      <c r="J51" s="19">
        <f t="shared" si="0"/>
        <v>80.934661865233977</v>
      </c>
      <c r="K51" s="19">
        <f t="shared" si="1"/>
        <v>226.90802307128916</v>
      </c>
      <c r="L51" s="20">
        <f t="shared" si="2"/>
        <v>2.8035951203344562</v>
      </c>
      <c r="M51" s="20">
        <f t="shared" si="5"/>
        <v>3.514132220303571</v>
      </c>
      <c r="P51" s="18">
        <f t="shared" si="4"/>
        <v>0.61649905151107309</v>
      </c>
    </row>
    <row r="52" spans="1:22" x14ac:dyDescent="0.15">
      <c r="A52" s="18">
        <v>25.5</v>
      </c>
      <c r="B52" s="18">
        <v>50</v>
      </c>
      <c r="D52">
        <v>760.58721923828102</v>
      </c>
      <c r="E52">
        <v>549.54870605468795</v>
      </c>
      <c r="F52">
        <v>473.04010009765602</v>
      </c>
      <c r="G52">
        <v>467.65878295898398</v>
      </c>
      <c r="I52" s="19">
        <f t="shared" si="0"/>
        <v>287.547119140625</v>
      </c>
      <c r="J52" s="19">
        <f t="shared" si="0"/>
        <v>81.889923095703978</v>
      </c>
      <c r="K52" s="19">
        <f t="shared" si="1"/>
        <v>230.22417297363222</v>
      </c>
      <c r="L52" s="20">
        <f t="shared" si="2"/>
        <v>2.8113858735045021</v>
      </c>
      <c r="M52" s="20">
        <f t="shared" si="5"/>
        <v>3.536133715472999</v>
      </c>
      <c r="P52" s="18">
        <f t="shared" si="4"/>
        <v>1.2464450179879267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757.07702636718795</v>
      </c>
      <c r="E53">
        <v>550.47882080078102</v>
      </c>
      <c r="F53">
        <v>474.08551025390602</v>
      </c>
      <c r="G53">
        <v>468.13006591796898</v>
      </c>
      <c r="I53" s="19">
        <f t="shared" si="0"/>
        <v>282.99151611328193</v>
      </c>
      <c r="J53" s="19">
        <f t="shared" si="0"/>
        <v>82.348754882812045</v>
      </c>
      <c r="K53" s="19">
        <f t="shared" si="1"/>
        <v>225.3473876953135</v>
      </c>
      <c r="L53" s="20">
        <f t="shared" si="2"/>
        <v>2.7365002423655143</v>
      </c>
      <c r="M53" s="20">
        <f t="shared" si="5"/>
        <v>3.4754588263333934</v>
      </c>
      <c r="P53" s="18">
        <f t="shared" si="4"/>
        <v>-0.49079608247308326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752.45129394531295</v>
      </c>
      <c r="E54">
        <v>547.18273925781295</v>
      </c>
      <c r="F54">
        <v>473.76837158203102</v>
      </c>
      <c r="G54">
        <v>468.03430175781301</v>
      </c>
      <c r="I54" s="19">
        <f t="shared" si="0"/>
        <v>278.68292236328193</v>
      </c>
      <c r="J54" s="19">
        <f t="shared" si="0"/>
        <v>79.148437499999943</v>
      </c>
      <c r="K54" s="19">
        <f t="shared" si="1"/>
        <v>223.27901611328198</v>
      </c>
      <c r="L54" s="20">
        <f t="shared" si="2"/>
        <v>2.8210160954002679</v>
      </c>
      <c r="M54" s="20">
        <f t="shared" si="5"/>
        <v>3.5741854213675293</v>
      </c>
      <c r="P54" s="18">
        <f t="shared" si="4"/>
        <v>2.3359400028165394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750.64556884765602</v>
      </c>
      <c r="E55">
        <v>544.96368408203102</v>
      </c>
      <c r="F55">
        <v>474.18975830078102</v>
      </c>
      <c r="G55">
        <v>468.37149047851602</v>
      </c>
      <c r="I55" s="19">
        <f t="shared" si="0"/>
        <v>276.455810546875</v>
      </c>
      <c r="J55" s="19">
        <f t="shared" si="0"/>
        <v>76.592193603515</v>
      </c>
      <c r="K55" s="19">
        <f t="shared" si="1"/>
        <v>222.8412750244145</v>
      </c>
      <c r="L55" s="20">
        <f t="shared" si="2"/>
        <v>2.9094515320708583</v>
      </c>
      <c r="M55" s="20">
        <f t="shared" si="5"/>
        <v>3.6768316000375019</v>
      </c>
      <c r="P55" s="18">
        <f t="shared" si="4"/>
        <v>5.2749014565481671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747.17663574218795</v>
      </c>
      <c r="E56">
        <v>547.39953613281295</v>
      </c>
      <c r="F56">
        <v>474.57415771484398</v>
      </c>
      <c r="G56">
        <v>468.56793212890602</v>
      </c>
      <c r="I56" s="19">
        <f t="shared" si="0"/>
        <v>272.60247802734398</v>
      </c>
      <c r="J56" s="19">
        <f t="shared" si="0"/>
        <v>78.831604003906932</v>
      </c>
      <c r="K56" s="19">
        <f t="shared" si="1"/>
        <v>217.42035522460912</v>
      </c>
      <c r="L56" s="20">
        <f t="shared" si="2"/>
        <v>2.7580354094258146</v>
      </c>
      <c r="M56" s="20">
        <f t="shared" si="5"/>
        <v>3.5396262193918409</v>
      </c>
      <c r="P56" s="18">
        <f t="shared" si="4"/>
        <v>1.3464422563408962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749.27630615234398</v>
      </c>
      <c r="E57">
        <v>547.67474365234398</v>
      </c>
      <c r="F57">
        <v>474.37371826171898</v>
      </c>
      <c r="G57">
        <v>468.90512084960898</v>
      </c>
      <c r="I57" s="19">
        <f t="shared" si="0"/>
        <v>274.902587890625</v>
      </c>
      <c r="J57" s="19">
        <f t="shared" si="0"/>
        <v>78.769622802735</v>
      </c>
      <c r="K57" s="19">
        <f t="shared" si="1"/>
        <v>219.76385192871049</v>
      </c>
      <c r="L57" s="20">
        <f t="shared" si="2"/>
        <v>2.789956890857169</v>
      </c>
      <c r="M57" s="20">
        <f t="shared" si="5"/>
        <v>3.5857584428225771</v>
      </c>
      <c r="P57" s="18">
        <f t="shared" si="4"/>
        <v>2.6672983095777867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747.24157714843795</v>
      </c>
      <c r="E58">
        <v>548.3896484375</v>
      </c>
      <c r="F58">
        <v>474.96969604492199</v>
      </c>
      <c r="G58">
        <v>468.71493530273398</v>
      </c>
      <c r="I58" s="19">
        <f t="shared" si="0"/>
        <v>272.27188110351597</v>
      </c>
      <c r="J58" s="19">
        <f t="shared" si="0"/>
        <v>79.674713134766023</v>
      </c>
      <c r="K58" s="19">
        <f t="shared" si="1"/>
        <v>216.49958190917977</v>
      </c>
      <c r="L58" s="20">
        <f t="shared" si="2"/>
        <v>2.7172935225129824</v>
      </c>
      <c r="M58" s="20">
        <f t="shared" si="5"/>
        <v>3.5273058164777731</v>
      </c>
      <c r="P58" s="18">
        <f t="shared" si="4"/>
        <v>0.99368495228861797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744.19866943359398</v>
      </c>
      <c r="E59">
        <v>548.62243652343795</v>
      </c>
      <c r="F59">
        <v>474.91091918945301</v>
      </c>
      <c r="G59">
        <v>468.85122680664102</v>
      </c>
      <c r="I59" s="19">
        <f t="shared" si="0"/>
        <v>269.28775024414097</v>
      </c>
      <c r="J59" s="19">
        <f t="shared" si="0"/>
        <v>79.771209716796932</v>
      </c>
      <c r="K59" s="19">
        <f t="shared" si="1"/>
        <v>213.44790344238311</v>
      </c>
      <c r="L59" s="20">
        <f t="shared" si="2"/>
        <v>2.6757511162255661</v>
      </c>
      <c r="M59" s="20">
        <f t="shared" si="5"/>
        <v>3.499974152189739</v>
      </c>
      <c r="P59" s="18">
        <f t="shared" si="4"/>
        <v>0.21112578788824066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745.25701904296898</v>
      </c>
      <c r="E60">
        <v>550.07373046875</v>
      </c>
      <c r="F60">
        <v>474.41159057617199</v>
      </c>
      <c r="G60">
        <v>468.79330444335898</v>
      </c>
      <c r="I60" s="19">
        <f t="shared" si="0"/>
        <v>270.84542846679699</v>
      </c>
      <c r="J60" s="19">
        <f t="shared" si="0"/>
        <v>81.280426025391023</v>
      </c>
      <c r="K60" s="19">
        <f t="shared" si="1"/>
        <v>213.94913024902328</v>
      </c>
      <c r="L60" s="20">
        <f t="shared" si="2"/>
        <v>2.6322343608556893</v>
      </c>
      <c r="M60" s="20">
        <f t="shared" si="5"/>
        <v>3.4706681388192444</v>
      </c>
      <c r="P60" s="18">
        <f t="shared" si="4"/>
        <v>-0.62796286377359467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744.44689941406295</v>
      </c>
      <c r="E61">
        <v>550.03082275390602</v>
      </c>
      <c r="F61">
        <v>473.79153442382801</v>
      </c>
      <c r="G61">
        <v>468.27438354492199</v>
      </c>
      <c r="I61" s="19">
        <f t="shared" si="0"/>
        <v>270.65536499023494</v>
      </c>
      <c r="J61" s="19">
        <f t="shared" si="0"/>
        <v>81.756439208984034</v>
      </c>
      <c r="K61" s="19">
        <f t="shared" si="1"/>
        <v>213.42585754394611</v>
      </c>
      <c r="L61" s="20">
        <f t="shared" si="2"/>
        <v>2.6105082316316586</v>
      </c>
      <c r="M61" s="20">
        <f t="shared" si="5"/>
        <v>3.4631527515945959</v>
      </c>
      <c r="P61" s="18">
        <f t="shared" si="4"/>
        <v>-0.84314314276015545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736.380859375</v>
      </c>
      <c r="E62">
        <v>549.35607910156295</v>
      </c>
      <c r="F62">
        <v>473.72738647460898</v>
      </c>
      <c r="G62">
        <v>467.44943237304699</v>
      </c>
      <c r="I62" s="19">
        <f t="shared" si="0"/>
        <v>262.65347290039102</v>
      </c>
      <c r="J62" s="19">
        <f t="shared" si="0"/>
        <v>81.906646728515966</v>
      </c>
      <c r="K62" s="19">
        <f t="shared" si="1"/>
        <v>205.31882019042985</v>
      </c>
      <c r="L62" s="20">
        <f t="shared" si="2"/>
        <v>2.5067418627327065</v>
      </c>
      <c r="M62" s="20">
        <f t="shared" si="5"/>
        <v>3.373597124695026</v>
      </c>
      <c r="P62" s="18">
        <f t="shared" si="4"/>
        <v>-3.4072964199011189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736.75231933593795</v>
      </c>
      <c r="E63">
        <v>549.153564453125</v>
      </c>
      <c r="F63">
        <v>473.46636962890602</v>
      </c>
      <c r="G63">
        <v>468.11581420898398</v>
      </c>
      <c r="I63" s="19">
        <f t="shared" si="0"/>
        <v>263.28594970703193</v>
      </c>
      <c r="J63" s="19">
        <f t="shared" si="0"/>
        <v>81.037750244141023</v>
      </c>
      <c r="K63" s="19">
        <f t="shared" si="1"/>
        <v>206.55952453613321</v>
      </c>
      <c r="L63" s="20">
        <f t="shared" si="2"/>
        <v>2.5489296520922031</v>
      </c>
      <c r="M63" s="20">
        <f t="shared" si="5"/>
        <v>3.4299956560539053</v>
      </c>
      <c r="P63" s="18">
        <f t="shared" si="4"/>
        <v>-1.7924958315251101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735.72650146484398</v>
      </c>
      <c r="E64">
        <v>549.28289794921898</v>
      </c>
      <c r="F64">
        <v>474.028076171875</v>
      </c>
      <c r="G64">
        <v>468.30334472656301</v>
      </c>
      <c r="I64" s="19">
        <f t="shared" si="0"/>
        <v>261.69842529296898</v>
      </c>
      <c r="J64" s="19">
        <f t="shared" si="0"/>
        <v>80.979553222655966</v>
      </c>
      <c r="K64" s="19">
        <f t="shared" si="1"/>
        <v>205.01273803710981</v>
      </c>
      <c r="L64" s="20">
        <f t="shared" si="2"/>
        <v>2.5316605226682407</v>
      </c>
      <c r="M64" s="20">
        <f t="shared" si="5"/>
        <v>3.4269372686293251</v>
      </c>
      <c r="P64" s="18">
        <f t="shared" si="4"/>
        <v>-1.8800634630520321</v>
      </c>
      <c r="R64" s="29"/>
      <c r="S64" s="29"/>
      <c r="T64" s="29"/>
      <c r="U64" s="18">
        <v>12.5</v>
      </c>
      <c r="V64" s="20">
        <f t="shared" ref="V64:V83" si="6">L26</f>
        <v>2.9522622501195195</v>
      </c>
    </row>
    <row r="65" spans="1:22" x14ac:dyDescent="0.15">
      <c r="A65" s="18">
        <v>32</v>
      </c>
      <c r="B65" s="18">
        <v>63</v>
      </c>
      <c r="D65">
        <v>728.42321777343795</v>
      </c>
      <c r="E65">
        <v>547.49090576171898</v>
      </c>
      <c r="F65">
        <v>474.08819580078102</v>
      </c>
      <c r="G65">
        <v>467.91180419921898</v>
      </c>
      <c r="I65" s="19">
        <f t="shared" si="0"/>
        <v>254.33502197265693</v>
      </c>
      <c r="J65" s="19">
        <f t="shared" si="0"/>
        <v>79.5791015625</v>
      </c>
      <c r="K65" s="19">
        <f t="shared" si="1"/>
        <v>198.62965087890694</v>
      </c>
      <c r="L65" s="20">
        <f t="shared" si="2"/>
        <v>2.4960026813435028</v>
      </c>
      <c r="M65" s="20">
        <f t="shared" si="5"/>
        <v>3.4054901693039694</v>
      </c>
      <c r="P65" s="18">
        <f t="shared" si="4"/>
        <v>-2.4941359889688006</v>
      </c>
      <c r="R65" s="29"/>
      <c r="S65" s="29"/>
      <c r="T65" s="29"/>
      <c r="U65" s="18">
        <v>13</v>
      </c>
      <c r="V65" s="20">
        <f t="shared" si="6"/>
        <v>2.978592290809523</v>
      </c>
    </row>
    <row r="66" spans="1:22" x14ac:dyDescent="0.15">
      <c r="A66" s="18">
        <v>32.5</v>
      </c>
      <c r="B66" s="18">
        <v>64</v>
      </c>
      <c r="D66">
        <v>724.06109619140602</v>
      </c>
      <c r="E66">
        <v>547.12384033203102</v>
      </c>
      <c r="F66">
        <v>473.997314453125</v>
      </c>
      <c r="G66">
        <v>468.19241333007801</v>
      </c>
      <c r="I66" s="19">
        <f t="shared" ref="I66:J129" si="7">D66-F66</f>
        <v>250.06378173828102</v>
      </c>
      <c r="J66" s="19">
        <f t="shared" si="7"/>
        <v>78.931427001953011</v>
      </c>
      <c r="K66" s="19">
        <f t="shared" ref="K66:K129" si="8">I66-0.7*J66</f>
        <v>194.81178283691392</v>
      </c>
      <c r="L66" s="20">
        <f t="shared" ref="L66:L129" si="9">K66/J66</f>
        <v>2.4681142890282937</v>
      </c>
      <c r="M66" s="20">
        <f t="shared" si="5"/>
        <v>3.3918125189881425</v>
      </c>
      <c r="P66" s="18">
        <f t="shared" si="4"/>
        <v>-2.8857539486113137</v>
      </c>
      <c r="R66" s="29"/>
      <c r="S66" s="29"/>
      <c r="T66" s="29"/>
      <c r="U66" s="18">
        <v>13.5</v>
      </c>
      <c r="V66" s="20">
        <f t="shared" si="6"/>
        <v>2.8940101546237065</v>
      </c>
    </row>
    <row r="67" spans="1:22" x14ac:dyDescent="0.15">
      <c r="A67" s="18">
        <v>33</v>
      </c>
      <c r="B67" s="18">
        <v>65</v>
      </c>
      <c r="D67">
        <v>723.81890869140602</v>
      </c>
      <c r="E67">
        <v>548.19372558593795</v>
      </c>
      <c r="F67">
        <v>473.73272705078102</v>
      </c>
      <c r="G67">
        <v>468.47793579101602</v>
      </c>
      <c r="I67" s="19">
        <f t="shared" si="7"/>
        <v>250.086181640625</v>
      </c>
      <c r="J67" s="19">
        <f t="shared" si="7"/>
        <v>79.715789794921932</v>
      </c>
      <c r="K67" s="19">
        <f t="shared" si="8"/>
        <v>194.28512878417965</v>
      </c>
      <c r="L67" s="20">
        <f t="shared" si="9"/>
        <v>2.4372226541818196</v>
      </c>
      <c r="M67" s="20">
        <f t="shared" si="5"/>
        <v>3.3751316261410507</v>
      </c>
      <c r="P67" s="18">
        <f t="shared" si="4"/>
        <v>-3.3633606333087913</v>
      </c>
      <c r="R67" s="29"/>
      <c r="S67" s="29"/>
      <c r="T67" s="29"/>
      <c r="U67" s="18">
        <v>14</v>
      </c>
      <c r="V67" s="20">
        <f t="shared" si="6"/>
        <v>2.8682888373029574</v>
      </c>
    </row>
    <row r="68" spans="1:22" x14ac:dyDescent="0.15">
      <c r="A68" s="18">
        <v>33.5</v>
      </c>
      <c r="B68" s="18">
        <v>66</v>
      </c>
      <c r="D68">
        <v>722.15411376953102</v>
      </c>
      <c r="E68">
        <v>548.257568359375</v>
      </c>
      <c r="F68">
        <v>474.61959838867199</v>
      </c>
      <c r="G68">
        <v>468.98751831054699</v>
      </c>
      <c r="I68" s="19">
        <f t="shared" si="7"/>
        <v>247.53451538085903</v>
      </c>
      <c r="J68" s="19">
        <f t="shared" si="7"/>
        <v>79.270050048828011</v>
      </c>
      <c r="K68" s="19">
        <f t="shared" si="8"/>
        <v>192.04548034667943</v>
      </c>
      <c r="L68" s="20">
        <f t="shared" si="9"/>
        <v>2.4226738879108196</v>
      </c>
      <c r="M68" s="20">
        <f t="shared" si="5"/>
        <v>3.3747936018694329</v>
      </c>
      <c r="P68" s="18">
        <f t="shared" si="4"/>
        <v>-3.3730389312988649</v>
      </c>
      <c r="U68" s="18">
        <v>14.5</v>
      </c>
      <c r="V68" s="20">
        <f t="shared" si="6"/>
        <v>2.8690407362898007</v>
      </c>
    </row>
    <row r="69" spans="1:22" x14ac:dyDescent="0.15">
      <c r="A69" s="18">
        <v>34</v>
      </c>
      <c r="B69" s="18">
        <v>67</v>
      </c>
      <c r="D69">
        <v>718.73583984375</v>
      </c>
      <c r="E69">
        <v>547.56689453125</v>
      </c>
      <c r="F69">
        <v>474.50689697265602</v>
      </c>
      <c r="G69">
        <v>469.01559448242199</v>
      </c>
      <c r="I69" s="19">
        <f t="shared" si="7"/>
        <v>244.22894287109398</v>
      </c>
      <c r="J69" s="19">
        <f t="shared" si="7"/>
        <v>78.551300048828011</v>
      </c>
      <c r="K69" s="19">
        <f t="shared" si="8"/>
        <v>189.24303283691438</v>
      </c>
      <c r="L69" s="20">
        <f t="shared" si="9"/>
        <v>2.4091648733920334</v>
      </c>
      <c r="M69" s="20">
        <f t="shared" si="5"/>
        <v>3.3754953293500294</v>
      </c>
      <c r="P69" s="18">
        <f t="shared" si="4"/>
        <v>-3.3529470969683528</v>
      </c>
      <c r="U69" s="18">
        <v>15</v>
      </c>
      <c r="V69" s="20">
        <f t="shared" si="6"/>
        <v>2.8567392883381486</v>
      </c>
    </row>
    <row r="70" spans="1:22" x14ac:dyDescent="0.15">
      <c r="A70" s="18">
        <v>34.5</v>
      </c>
      <c r="B70" s="18">
        <v>68</v>
      </c>
      <c r="D70">
        <v>720.86187744140602</v>
      </c>
      <c r="E70">
        <v>548.49914550781295</v>
      </c>
      <c r="F70">
        <v>475.08508300781301</v>
      </c>
      <c r="G70">
        <v>469.20132446289102</v>
      </c>
      <c r="I70" s="19">
        <f t="shared" si="7"/>
        <v>245.77679443359301</v>
      </c>
      <c r="J70" s="19">
        <f t="shared" si="7"/>
        <v>79.297821044921932</v>
      </c>
      <c r="K70" s="19">
        <f t="shared" si="8"/>
        <v>190.26831970214766</v>
      </c>
      <c r="L70" s="20">
        <f t="shared" si="9"/>
        <v>2.3994142234294351</v>
      </c>
      <c r="M70" s="20">
        <f t="shared" si="5"/>
        <v>3.3799554213868133</v>
      </c>
      <c r="P70" s="18">
        <f t="shared" ref="P70:P133" si="10">(M70-$O$2)/$O$2*100</f>
        <v>-3.2252459127055841</v>
      </c>
      <c r="U70" s="18">
        <v>15.5</v>
      </c>
      <c r="V70" s="20">
        <f t="shared" si="6"/>
        <v>2.9735336997270725</v>
      </c>
    </row>
    <row r="71" spans="1:22" x14ac:dyDescent="0.15">
      <c r="A71" s="18">
        <v>35</v>
      </c>
      <c r="B71" s="18">
        <v>69</v>
      </c>
      <c r="D71">
        <v>715.36981201171898</v>
      </c>
      <c r="E71">
        <v>547.40783691406295</v>
      </c>
      <c r="F71">
        <v>474.71359252929699</v>
      </c>
      <c r="G71">
        <v>469.36972045898398</v>
      </c>
      <c r="I71" s="19">
        <f t="shared" si="7"/>
        <v>240.65621948242199</v>
      </c>
      <c r="J71" s="19">
        <f t="shared" si="7"/>
        <v>78.038116455078978</v>
      </c>
      <c r="K71" s="19">
        <f t="shared" si="8"/>
        <v>186.02953796386672</v>
      </c>
      <c r="L71" s="20">
        <f t="shared" si="9"/>
        <v>2.3838291646999292</v>
      </c>
      <c r="M71" s="20">
        <f t="shared" si="5"/>
        <v>3.3785811046566896</v>
      </c>
      <c r="P71" s="18">
        <f t="shared" si="10"/>
        <v>-3.2645952966513647</v>
      </c>
      <c r="U71" s="18">
        <v>16</v>
      </c>
      <c r="V71" s="20">
        <f t="shared" si="6"/>
        <v>2.9507759253049652</v>
      </c>
    </row>
    <row r="72" spans="1:22" x14ac:dyDescent="0.15">
      <c r="A72" s="18">
        <v>35.5</v>
      </c>
      <c r="B72" s="18">
        <v>70</v>
      </c>
      <c r="D72">
        <v>711.65270996093795</v>
      </c>
      <c r="E72">
        <v>546.73309326171898</v>
      </c>
      <c r="F72">
        <v>474.57861328125</v>
      </c>
      <c r="G72">
        <v>469.01736450195301</v>
      </c>
      <c r="I72" s="19">
        <f t="shared" si="7"/>
        <v>237.07409667968795</v>
      </c>
      <c r="J72" s="19">
        <f t="shared" si="7"/>
        <v>77.715728759765966</v>
      </c>
      <c r="K72" s="19">
        <f t="shared" si="8"/>
        <v>182.67308654785177</v>
      </c>
      <c r="L72" s="20">
        <f t="shared" si="9"/>
        <v>2.3505291588081079</v>
      </c>
      <c r="M72" s="20">
        <f t="shared" si="5"/>
        <v>3.3594918407642504</v>
      </c>
      <c r="P72" s="18">
        <f t="shared" si="10"/>
        <v>-3.81115836881765</v>
      </c>
      <c r="U72" s="18">
        <v>16.5</v>
      </c>
      <c r="V72" s="20">
        <f t="shared" si="6"/>
        <v>2.9954759453513846</v>
      </c>
    </row>
    <row r="73" spans="1:22" x14ac:dyDescent="0.15">
      <c r="A73" s="18">
        <v>36</v>
      </c>
      <c r="B73" s="18">
        <v>71</v>
      </c>
      <c r="D73">
        <v>713.16619873046898</v>
      </c>
      <c r="E73">
        <v>547.37591552734398</v>
      </c>
      <c r="F73">
        <v>474.67306518554699</v>
      </c>
      <c r="G73">
        <v>469.66146850585898</v>
      </c>
      <c r="I73" s="19">
        <f t="shared" si="7"/>
        <v>238.49313354492199</v>
      </c>
      <c r="J73" s="19">
        <f t="shared" si="7"/>
        <v>77.714447021485</v>
      </c>
      <c r="K73" s="19">
        <f t="shared" si="8"/>
        <v>184.09302062988249</v>
      </c>
      <c r="L73" s="20">
        <f t="shared" si="9"/>
        <v>2.3688390985911281</v>
      </c>
      <c r="M73" s="20">
        <f t="shared" si="5"/>
        <v>3.3920125225466533</v>
      </c>
      <c r="P73" s="18">
        <f t="shared" si="10"/>
        <v>-2.8800274543892317</v>
      </c>
      <c r="U73" s="18">
        <v>17</v>
      </c>
      <c r="V73" s="20">
        <f t="shared" si="6"/>
        <v>2.975706690717467</v>
      </c>
    </row>
    <row r="74" spans="1:22" x14ac:dyDescent="0.15">
      <c r="A74" s="18">
        <v>36.5</v>
      </c>
      <c r="B74" s="18">
        <v>72</v>
      </c>
      <c r="D74">
        <v>710.77105712890602</v>
      </c>
      <c r="E74">
        <v>547.86846923828102</v>
      </c>
      <c r="F74">
        <v>474.63830566406301</v>
      </c>
      <c r="G74">
        <v>469.00045776367199</v>
      </c>
      <c r="I74" s="19">
        <f t="shared" si="7"/>
        <v>236.13275146484301</v>
      </c>
      <c r="J74" s="19">
        <f t="shared" si="7"/>
        <v>78.868011474609034</v>
      </c>
      <c r="K74" s="19">
        <f t="shared" si="8"/>
        <v>180.92514343261669</v>
      </c>
      <c r="L74" s="20">
        <f t="shared" si="9"/>
        <v>2.2940244092608344</v>
      </c>
      <c r="M74" s="20">
        <f t="shared" si="5"/>
        <v>3.3314085752157414</v>
      </c>
      <c r="P74" s="18">
        <f t="shared" si="10"/>
        <v>-4.6152373517025902</v>
      </c>
      <c r="U74" s="18">
        <v>17.5</v>
      </c>
      <c r="V74" s="20">
        <f t="shared" si="6"/>
        <v>2.9612299913908897</v>
      </c>
    </row>
    <row r="75" spans="1:22" x14ac:dyDescent="0.15">
      <c r="A75" s="18">
        <v>37</v>
      </c>
      <c r="B75" s="18">
        <v>73</v>
      </c>
      <c r="D75">
        <v>707.90478515625</v>
      </c>
      <c r="E75">
        <v>548.49420166015602</v>
      </c>
      <c r="F75">
        <v>475.18038940429699</v>
      </c>
      <c r="G75">
        <v>469.3603515625</v>
      </c>
      <c r="I75" s="19">
        <f t="shared" si="7"/>
        <v>232.72439575195301</v>
      </c>
      <c r="J75" s="19">
        <f t="shared" si="7"/>
        <v>79.133850097656023</v>
      </c>
      <c r="K75" s="19">
        <f t="shared" si="8"/>
        <v>177.33070068359379</v>
      </c>
      <c r="L75" s="20">
        <f t="shared" si="9"/>
        <v>2.2408956529317963</v>
      </c>
      <c r="M75" s="20">
        <f t="shared" si="5"/>
        <v>3.2924905608860859</v>
      </c>
      <c r="P75" s="18">
        <f t="shared" si="10"/>
        <v>-5.7295364464441665</v>
      </c>
      <c r="U75" s="18">
        <v>18</v>
      </c>
      <c r="V75" s="20">
        <f t="shared" si="6"/>
        <v>3.0087935276581965</v>
      </c>
    </row>
    <row r="76" spans="1:22" x14ac:dyDescent="0.15">
      <c r="A76" s="18">
        <v>37.5</v>
      </c>
      <c r="B76" s="18">
        <v>74</v>
      </c>
      <c r="D76">
        <v>703.3984375</v>
      </c>
      <c r="E76">
        <v>546.54650878906295</v>
      </c>
      <c r="F76">
        <v>475.08062744140602</v>
      </c>
      <c r="G76">
        <v>469.19421386718801</v>
      </c>
      <c r="I76" s="19">
        <f t="shared" si="7"/>
        <v>228.31781005859398</v>
      </c>
      <c r="J76" s="19">
        <f t="shared" si="7"/>
        <v>77.352294921874943</v>
      </c>
      <c r="K76" s="19">
        <f t="shared" si="8"/>
        <v>174.17120361328153</v>
      </c>
      <c r="L76" s="20">
        <f t="shared" si="9"/>
        <v>2.2516617482285786</v>
      </c>
      <c r="M76" s="20">
        <f t="shared" si="5"/>
        <v>3.3174673981822504</v>
      </c>
      <c r="P76" s="18">
        <f t="shared" si="10"/>
        <v>-5.0144005982255164</v>
      </c>
      <c r="U76" s="18">
        <v>18.5</v>
      </c>
      <c r="V76" s="20">
        <f t="shared" si="6"/>
        <v>2.9404782240747003</v>
      </c>
    </row>
    <row r="77" spans="1:22" x14ac:dyDescent="0.15">
      <c r="A77" s="18">
        <v>38</v>
      </c>
      <c r="B77" s="18">
        <v>75</v>
      </c>
      <c r="D77">
        <v>700.36651611328102</v>
      </c>
      <c r="E77">
        <v>545.08477783203102</v>
      </c>
      <c r="F77">
        <v>474.44900512695301</v>
      </c>
      <c r="G77">
        <v>468.67794799804699</v>
      </c>
      <c r="I77" s="19">
        <f t="shared" si="7"/>
        <v>225.91751098632801</v>
      </c>
      <c r="J77" s="19">
        <f t="shared" si="7"/>
        <v>76.406829833984034</v>
      </c>
      <c r="K77" s="19">
        <f t="shared" si="8"/>
        <v>172.43273010253918</v>
      </c>
      <c r="L77" s="20">
        <f t="shared" si="9"/>
        <v>2.2567711613896195</v>
      </c>
      <c r="M77" s="20">
        <f t="shared" si="5"/>
        <v>3.3367875533426736</v>
      </c>
      <c r="P77" s="18">
        <f t="shared" si="10"/>
        <v>-4.4612266561232925</v>
      </c>
      <c r="U77" s="18">
        <v>19</v>
      </c>
      <c r="V77" s="20">
        <f t="shared" si="6"/>
        <v>2.8624721221881342</v>
      </c>
    </row>
    <row r="78" spans="1:22" x14ac:dyDescent="0.15">
      <c r="A78" s="18">
        <v>38.5</v>
      </c>
      <c r="B78" s="18">
        <v>76</v>
      </c>
      <c r="D78">
        <v>700.04071044921898</v>
      </c>
      <c r="E78">
        <v>545.0693359375</v>
      </c>
      <c r="F78">
        <v>474.10867309570301</v>
      </c>
      <c r="G78">
        <v>468.48684692382801</v>
      </c>
      <c r="I78" s="19">
        <f t="shared" si="7"/>
        <v>225.93203735351597</v>
      </c>
      <c r="J78" s="19">
        <f t="shared" si="7"/>
        <v>76.582489013671989</v>
      </c>
      <c r="K78" s="19">
        <f t="shared" si="8"/>
        <v>172.32429504394557</v>
      </c>
      <c r="L78" s="20">
        <f t="shared" si="9"/>
        <v>2.2501788236888087</v>
      </c>
      <c r="M78" s="20">
        <f t="shared" si="5"/>
        <v>3.344405957641245</v>
      </c>
      <c r="P78" s="18">
        <f t="shared" si="10"/>
        <v>-4.2430967962243322</v>
      </c>
      <c r="U78" s="18">
        <v>19.5</v>
      </c>
      <c r="V78" s="20">
        <f t="shared" si="6"/>
        <v>2.8762699924151378</v>
      </c>
    </row>
    <row r="79" spans="1:22" x14ac:dyDescent="0.15">
      <c r="A79" s="18">
        <v>39</v>
      </c>
      <c r="B79" s="18">
        <v>77</v>
      </c>
      <c r="D79">
        <v>700.66705322265602</v>
      </c>
      <c r="E79">
        <v>546.941650390625</v>
      </c>
      <c r="F79">
        <v>475.09088134765602</v>
      </c>
      <c r="G79">
        <v>469.3349609375</v>
      </c>
      <c r="I79" s="19">
        <f t="shared" si="7"/>
        <v>225.576171875</v>
      </c>
      <c r="J79" s="19">
        <f t="shared" si="7"/>
        <v>77.606689453125</v>
      </c>
      <c r="K79" s="19">
        <f t="shared" si="8"/>
        <v>171.25148925781249</v>
      </c>
      <c r="L79" s="20">
        <f t="shared" si="9"/>
        <v>2.2066588649068666</v>
      </c>
      <c r="M79" s="20">
        <f t="shared" si="5"/>
        <v>3.3150967408586851</v>
      </c>
      <c r="P79" s="18">
        <f t="shared" si="10"/>
        <v>-5.0822771678576526</v>
      </c>
      <c r="U79" s="18">
        <v>20</v>
      </c>
      <c r="V79" s="20">
        <f t="shared" si="6"/>
        <v>2.8416455882461209</v>
      </c>
    </row>
    <row r="80" spans="1:22" x14ac:dyDescent="0.15">
      <c r="A80" s="18">
        <v>39.5</v>
      </c>
      <c r="B80" s="18">
        <v>78</v>
      </c>
      <c r="D80">
        <v>698.75726318359398</v>
      </c>
      <c r="E80">
        <v>546.16729736328102</v>
      </c>
      <c r="F80">
        <v>474.80267333984398</v>
      </c>
      <c r="G80">
        <v>469.34344482421898</v>
      </c>
      <c r="I80" s="19">
        <f t="shared" si="7"/>
        <v>223.95458984375</v>
      </c>
      <c r="J80" s="19">
        <f t="shared" si="7"/>
        <v>76.823852539062045</v>
      </c>
      <c r="K80" s="19">
        <f t="shared" si="8"/>
        <v>170.17789306640657</v>
      </c>
      <c r="L80" s="20">
        <f t="shared" si="9"/>
        <v>2.2151699952807951</v>
      </c>
      <c r="M80" s="20">
        <f t="shared" si="5"/>
        <v>3.3378186132319962</v>
      </c>
      <c r="P80" s="18">
        <f t="shared" si="10"/>
        <v>-4.4317053888879014</v>
      </c>
      <c r="U80" s="18">
        <v>20.5</v>
      </c>
      <c r="V80" s="20">
        <f t="shared" si="6"/>
        <v>2.884157108544136</v>
      </c>
    </row>
    <row r="81" spans="1:22" x14ac:dyDescent="0.15">
      <c r="A81" s="18">
        <v>40</v>
      </c>
      <c r="B81" s="18">
        <v>79</v>
      </c>
      <c r="D81">
        <v>696.81506347656295</v>
      </c>
      <c r="E81">
        <v>545.61309814453102</v>
      </c>
      <c r="F81">
        <v>474.55322265625</v>
      </c>
      <c r="G81">
        <v>468.92828369140602</v>
      </c>
      <c r="I81" s="19">
        <f t="shared" si="7"/>
        <v>222.26184082031295</v>
      </c>
      <c r="J81" s="19">
        <f t="shared" si="7"/>
        <v>76.684814453125</v>
      </c>
      <c r="K81" s="19">
        <f t="shared" si="8"/>
        <v>168.58247070312547</v>
      </c>
      <c r="L81" s="20">
        <f t="shared" si="9"/>
        <v>2.1983814123482635</v>
      </c>
      <c r="M81" s="20">
        <f t="shared" si="5"/>
        <v>3.3352407722988469</v>
      </c>
      <c r="P81" s="18">
        <f t="shared" si="10"/>
        <v>-4.5055140316892714</v>
      </c>
      <c r="U81" s="18">
        <v>21</v>
      </c>
      <c r="V81" s="20">
        <f t="shared" si="6"/>
        <v>2.983996303915474</v>
      </c>
    </row>
    <row r="82" spans="1:22" x14ac:dyDescent="0.15">
      <c r="A82" s="18">
        <v>40.5</v>
      </c>
      <c r="B82" s="18">
        <v>80</v>
      </c>
      <c r="D82">
        <v>689.37261962890602</v>
      </c>
      <c r="E82">
        <v>543.45129394531295</v>
      </c>
      <c r="F82">
        <v>474.44943237304699</v>
      </c>
      <c r="G82">
        <v>468.90377807617199</v>
      </c>
      <c r="I82" s="19">
        <f t="shared" si="7"/>
        <v>214.92318725585903</v>
      </c>
      <c r="J82" s="19">
        <f t="shared" si="7"/>
        <v>74.547515869140966</v>
      </c>
      <c r="K82" s="19">
        <f t="shared" si="8"/>
        <v>162.73992614746035</v>
      </c>
      <c r="L82" s="20">
        <f t="shared" si="9"/>
        <v>2.1830362051651777</v>
      </c>
      <c r="M82" s="20">
        <f t="shared" si="5"/>
        <v>3.3341063071151433</v>
      </c>
      <c r="P82" s="18">
        <f t="shared" si="10"/>
        <v>-4.5379959953503368</v>
      </c>
      <c r="U82" s="18">
        <v>21.5</v>
      </c>
      <c r="V82" s="20">
        <f t="shared" si="6"/>
        <v>2.9353667291014975</v>
      </c>
    </row>
    <row r="83" spans="1:22" x14ac:dyDescent="0.15">
      <c r="A83" s="18">
        <v>41</v>
      </c>
      <c r="B83" s="18">
        <v>81</v>
      </c>
      <c r="D83">
        <v>688.65490722656295</v>
      </c>
      <c r="E83">
        <v>544.60266113281295</v>
      </c>
      <c r="F83">
        <v>474.04409790039102</v>
      </c>
      <c r="G83">
        <v>468.90200805664102</v>
      </c>
      <c r="I83" s="19">
        <f t="shared" si="7"/>
        <v>214.61080932617193</v>
      </c>
      <c r="J83" s="19">
        <f t="shared" si="7"/>
        <v>75.700653076171932</v>
      </c>
      <c r="K83" s="19">
        <f t="shared" si="8"/>
        <v>161.6203521728516</v>
      </c>
      <c r="L83" s="20">
        <f t="shared" si="9"/>
        <v>2.1349928383078156</v>
      </c>
      <c r="M83" s="20">
        <f t="shared" si="5"/>
        <v>3.3002736822571634</v>
      </c>
      <c r="P83" s="18">
        <f t="shared" si="10"/>
        <v>-5.5066904136380455</v>
      </c>
      <c r="U83" s="18">
        <v>22</v>
      </c>
      <c r="V83" s="20">
        <f t="shared" si="6"/>
        <v>3.0121365008051684</v>
      </c>
    </row>
    <row r="84" spans="1:22" x14ac:dyDescent="0.15">
      <c r="A84" s="18">
        <v>41.5</v>
      </c>
      <c r="B84" s="18">
        <v>82</v>
      </c>
      <c r="D84">
        <v>701.10565185546898</v>
      </c>
      <c r="E84">
        <v>548.08642578125</v>
      </c>
      <c r="F84">
        <v>474.83206176757801</v>
      </c>
      <c r="G84">
        <v>469.18753051757801</v>
      </c>
      <c r="I84" s="19">
        <f t="shared" si="7"/>
        <v>226.27359008789097</v>
      </c>
      <c r="J84" s="19">
        <f t="shared" si="7"/>
        <v>78.898895263671989</v>
      </c>
      <c r="K84" s="19">
        <f t="shared" si="8"/>
        <v>171.04436340332057</v>
      </c>
      <c r="L84" s="20">
        <f t="shared" si="9"/>
        <v>2.1678930082824088</v>
      </c>
      <c r="M84" s="20">
        <f t="shared" si="5"/>
        <v>3.3473845942311389</v>
      </c>
      <c r="P84" s="18">
        <f t="shared" si="10"/>
        <v>-4.1578125875396754</v>
      </c>
      <c r="U84" s="18">
        <v>65</v>
      </c>
      <c r="V84" s="20">
        <f t="shared" ref="V84:V104" si="11">L131</f>
        <v>1.4085496063292695</v>
      </c>
    </row>
    <row r="85" spans="1:22" x14ac:dyDescent="0.15">
      <c r="A85" s="18">
        <v>42</v>
      </c>
      <c r="B85" s="18">
        <v>83</v>
      </c>
      <c r="D85">
        <v>703.66925048828102</v>
      </c>
      <c r="E85">
        <v>550.52502441406295</v>
      </c>
      <c r="F85">
        <v>474.54788208007801</v>
      </c>
      <c r="G85">
        <v>469.17416381835898</v>
      </c>
      <c r="I85" s="19">
        <f t="shared" si="7"/>
        <v>229.12136840820301</v>
      </c>
      <c r="J85" s="19">
        <f t="shared" si="7"/>
        <v>81.350860595703978</v>
      </c>
      <c r="K85" s="19">
        <f t="shared" si="8"/>
        <v>172.17576599121023</v>
      </c>
      <c r="L85" s="20">
        <f t="shared" si="9"/>
        <v>2.1164590605486793</v>
      </c>
      <c r="M85" s="20">
        <f t="shared" si="5"/>
        <v>3.310161388496792</v>
      </c>
      <c r="P85" s="18">
        <f t="shared" si="10"/>
        <v>-5.2235859875344479</v>
      </c>
      <c r="U85" s="18">
        <v>65.5</v>
      </c>
      <c r="V85" s="20">
        <f t="shared" si="11"/>
        <v>1.4010991428835455</v>
      </c>
    </row>
    <row r="86" spans="1:22" x14ac:dyDescent="0.15">
      <c r="A86" s="18">
        <v>42.5</v>
      </c>
      <c r="B86" s="18">
        <v>84</v>
      </c>
      <c r="D86">
        <v>705.21575927734398</v>
      </c>
      <c r="E86">
        <v>550.69677734375</v>
      </c>
      <c r="F86">
        <v>474.29977416992199</v>
      </c>
      <c r="G86">
        <v>469.01202392578102</v>
      </c>
      <c r="I86" s="19">
        <f t="shared" si="7"/>
        <v>230.91598510742199</v>
      </c>
      <c r="J86" s="19">
        <f t="shared" si="7"/>
        <v>81.684753417968977</v>
      </c>
      <c r="K86" s="19">
        <f t="shared" si="8"/>
        <v>173.73665771484372</v>
      </c>
      <c r="L86" s="20">
        <f t="shared" si="9"/>
        <v>2.1269165963672383</v>
      </c>
      <c r="M86" s="20">
        <f t="shared" si="5"/>
        <v>3.3348296663147332</v>
      </c>
      <c r="P86" s="18">
        <f t="shared" si="10"/>
        <v>-4.5172848024706473</v>
      </c>
      <c r="U86" s="18">
        <v>66</v>
      </c>
      <c r="V86" s="20">
        <f t="shared" si="11"/>
        <v>1.3660383498914603</v>
      </c>
    </row>
    <row r="87" spans="1:22" x14ac:dyDescent="0.15">
      <c r="A87" s="18">
        <v>43</v>
      </c>
      <c r="B87" s="18">
        <v>85</v>
      </c>
      <c r="C87" s="18" t="s">
        <v>10</v>
      </c>
      <c r="D87">
        <v>704.72314453125</v>
      </c>
      <c r="E87">
        <v>550.58941650390602</v>
      </c>
      <c r="F87">
        <v>474.08016967773398</v>
      </c>
      <c r="G87">
        <v>468.67172241210898</v>
      </c>
      <c r="I87" s="19">
        <f t="shared" si="7"/>
        <v>230.64297485351602</v>
      </c>
      <c r="J87" s="19">
        <f t="shared" si="7"/>
        <v>81.917694091797046</v>
      </c>
      <c r="K87" s="19">
        <f t="shared" si="8"/>
        <v>173.3005889892581</v>
      </c>
      <c r="L87" s="20">
        <f t="shared" si="9"/>
        <v>2.1155452544239992</v>
      </c>
      <c r="M87" s="20">
        <f t="shared" si="5"/>
        <v>3.3376690663708763</v>
      </c>
      <c r="P87" s="18">
        <f t="shared" si="10"/>
        <v>-4.4359872088840557</v>
      </c>
      <c r="U87" s="18">
        <v>66.5</v>
      </c>
      <c r="V87" s="20">
        <f t="shared" si="11"/>
        <v>1.3531288346637285</v>
      </c>
    </row>
    <row r="88" spans="1:22" x14ac:dyDescent="0.15">
      <c r="A88" s="18">
        <v>43.5</v>
      </c>
      <c r="B88" s="18">
        <v>86</v>
      </c>
      <c r="D88">
        <v>705.55694580078102</v>
      </c>
      <c r="E88">
        <v>550.95983886718795</v>
      </c>
      <c r="F88">
        <v>474.18707275390602</v>
      </c>
      <c r="G88">
        <v>468.586181640625</v>
      </c>
      <c r="I88" s="19">
        <f t="shared" si="7"/>
        <v>231.369873046875</v>
      </c>
      <c r="J88" s="19">
        <f t="shared" si="7"/>
        <v>82.373657226562955</v>
      </c>
      <c r="K88" s="19">
        <f t="shared" si="8"/>
        <v>173.70831298828094</v>
      </c>
      <c r="L88" s="20">
        <f t="shared" si="9"/>
        <v>2.1087847600417744</v>
      </c>
      <c r="M88" s="20">
        <f t="shared" ref="M88:M151" si="12">L88+ABS($N$2)*A88</f>
        <v>3.3451193139880337</v>
      </c>
      <c r="P88" s="18">
        <f t="shared" si="10"/>
        <v>-4.2226720046426847</v>
      </c>
      <c r="U88" s="18">
        <v>67</v>
      </c>
      <c r="V88" s="20">
        <f t="shared" si="11"/>
        <v>1.3090832856305845</v>
      </c>
    </row>
    <row r="89" spans="1:22" x14ac:dyDescent="0.15">
      <c r="A89" s="18">
        <v>44</v>
      </c>
      <c r="B89" s="18">
        <v>87</v>
      </c>
      <c r="D89">
        <v>705.22344970703102</v>
      </c>
      <c r="E89">
        <v>551.98126220703102</v>
      </c>
      <c r="F89">
        <v>474.439208984375</v>
      </c>
      <c r="G89">
        <v>468.82049560546898</v>
      </c>
      <c r="I89" s="19">
        <f t="shared" si="7"/>
        <v>230.78424072265602</v>
      </c>
      <c r="J89" s="19">
        <f t="shared" si="7"/>
        <v>83.160766601562045</v>
      </c>
      <c r="K89" s="19">
        <f t="shared" si="8"/>
        <v>172.5717041015626</v>
      </c>
      <c r="L89" s="20">
        <f t="shared" si="9"/>
        <v>2.0751576873790039</v>
      </c>
      <c r="M89" s="20">
        <f t="shared" si="12"/>
        <v>3.3257029833246454</v>
      </c>
      <c r="P89" s="18">
        <f t="shared" si="10"/>
        <v>-4.7785996400598494</v>
      </c>
      <c r="U89" s="18">
        <v>67.5</v>
      </c>
      <c r="V89" s="20">
        <f t="shared" si="11"/>
        <v>1.2681139897263094</v>
      </c>
    </row>
    <row r="90" spans="1:22" x14ac:dyDescent="0.15">
      <c r="A90" s="18">
        <v>44.5</v>
      </c>
      <c r="B90" s="18">
        <v>88</v>
      </c>
      <c r="D90">
        <v>706.23937988281295</v>
      </c>
      <c r="E90">
        <v>552.88494873046898</v>
      </c>
      <c r="F90">
        <v>474.90512084960898</v>
      </c>
      <c r="G90">
        <v>469.46325683593801</v>
      </c>
      <c r="I90" s="19">
        <f t="shared" si="7"/>
        <v>231.33425903320398</v>
      </c>
      <c r="J90" s="19">
        <f t="shared" si="7"/>
        <v>83.421691894530966</v>
      </c>
      <c r="K90" s="19">
        <f t="shared" si="8"/>
        <v>172.93907470703232</v>
      </c>
      <c r="L90" s="20">
        <f t="shared" si="9"/>
        <v>2.073070813831936</v>
      </c>
      <c r="M90" s="20">
        <f t="shared" si="12"/>
        <v>3.3378268517769598</v>
      </c>
      <c r="P90" s="18">
        <f t="shared" si="10"/>
        <v>-4.4314695031842497</v>
      </c>
      <c r="U90" s="18">
        <v>68</v>
      </c>
      <c r="V90" s="20">
        <f t="shared" si="11"/>
        <v>1.3020850974425047</v>
      </c>
    </row>
    <row r="91" spans="1:22" x14ac:dyDescent="0.15">
      <c r="A91" s="18">
        <v>45</v>
      </c>
      <c r="B91" s="18">
        <v>89</v>
      </c>
      <c r="D91">
        <v>702.30596923828102</v>
      </c>
      <c r="E91">
        <v>552.35443115234398</v>
      </c>
      <c r="F91">
        <v>475.15768432617199</v>
      </c>
      <c r="G91">
        <v>469.60534667968801</v>
      </c>
      <c r="I91" s="19">
        <f t="shared" si="7"/>
        <v>227.14828491210903</v>
      </c>
      <c r="J91" s="19">
        <f t="shared" si="7"/>
        <v>82.749084472655966</v>
      </c>
      <c r="K91" s="19">
        <f t="shared" si="8"/>
        <v>169.22392578124987</v>
      </c>
      <c r="L91" s="20">
        <f t="shared" si="9"/>
        <v>2.0450247499374945</v>
      </c>
      <c r="M91" s="20">
        <f t="shared" si="12"/>
        <v>3.3239915298819005</v>
      </c>
      <c r="P91" s="18">
        <f t="shared" si="10"/>
        <v>-4.8276019094405322</v>
      </c>
      <c r="U91" s="18">
        <v>68.5</v>
      </c>
      <c r="V91" s="20">
        <f t="shared" si="11"/>
        <v>1.3011192688976458</v>
      </c>
    </row>
    <row r="92" spans="1:22" x14ac:dyDescent="0.15">
      <c r="A92" s="18">
        <v>45.5</v>
      </c>
      <c r="B92" s="18">
        <v>90</v>
      </c>
      <c r="D92">
        <v>700.71820068359398</v>
      </c>
      <c r="E92">
        <v>553.14306640625</v>
      </c>
      <c r="F92">
        <v>474.90734863281301</v>
      </c>
      <c r="G92">
        <v>469.14743041992199</v>
      </c>
      <c r="I92" s="19">
        <f t="shared" si="7"/>
        <v>225.81085205078097</v>
      </c>
      <c r="J92" s="19">
        <f t="shared" si="7"/>
        <v>83.995635986328011</v>
      </c>
      <c r="K92" s="19">
        <f t="shared" si="8"/>
        <v>167.01390686035137</v>
      </c>
      <c r="L92" s="20">
        <f t="shared" si="9"/>
        <v>1.9883640965292084</v>
      </c>
      <c r="M92" s="20">
        <f t="shared" si="12"/>
        <v>3.2815416184729971</v>
      </c>
      <c r="P92" s="18">
        <f t="shared" si="10"/>
        <v>-6.0430261459940713</v>
      </c>
      <c r="U92" s="18">
        <v>69</v>
      </c>
      <c r="V92" s="20">
        <f t="shared" si="11"/>
        <v>1.3342764833697198</v>
      </c>
    </row>
    <row r="93" spans="1:22" x14ac:dyDescent="0.15">
      <c r="A93" s="18">
        <v>46</v>
      </c>
      <c r="B93" s="18">
        <v>91</v>
      </c>
      <c r="D93">
        <v>699.43865966796898</v>
      </c>
      <c r="E93">
        <v>552.84918212890602</v>
      </c>
      <c r="F93">
        <v>474.81335449218801</v>
      </c>
      <c r="G93">
        <v>469.42227172851602</v>
      </c>
      <c r="I93" s="19">
        <f t="shared" si="7"/>
        <v>224.62530517578097</v>
      </c>
      <c r="J93" s="19">
        <f t="shared" si="7"/>
        <v>83.42691040039</v>
      </c>
      <c r="K93" s="19">
        <f t="shared" si="8"/>
        <v>166.22646789550797</v>
      </c>
      <c r="L93" s="20">
        <f t="shared" si="9"/>
        <v>1.9924802092962428</v>
      </c>
      <c r="M93" s="20">
        <f t="shared" si="12"/>
        <v>3.2998684732394139</v>
      </c>
      <c r="P93" s="18">
        <f t="shared" si="10"/>
        <v>-5.5182923427044877</v>
      </c>
      <c r="U93" s="18">
        <v>69.5</v>
      </c>
      <c r="V93" s="20">
        <f t="shared" si="11"/>
        <v>1.3453699826403549</v>
      </c>
    </row>
    <row r="94" spans="1:22" x14ac:dyDescent="0.15">
      <c r="A94" s="18">
        <v>46.5</v>
      </c>
      <c r="B94" s="18">
        <v>92</v>
      </c>
      <c r="D94">
        <v>696.64227294921898</v>
      </c>
      <c r="E94">
        <v>551.7099609375</v>
      </c>
      <c r="F94">
        <v>474.68997192382801</v>
      </c>
      <c r="G94">
        <v>469.12203979492199</v>
      </c>
      <c r="I94" s="19">
        <f t="shared" si="7"/>
        <v>221.95230102539097</v>
      </c>
      <c r="J94" s="19">
        <f t="shared" si="7"/>
        <v>82.587921142578011</v>
      </c>
      <c r="K94" s="19">
        <f t="shared" si="8"/>
        <v>164.14075622558636</v>
      </c>
      <c r="L94" s="20">
        <f t="shared" si="9"/>
        <v>1.9874668590121949</v>
      </c>
      <c r="M94" s="20">
        <f t="shared" si="12"/>
        <v>3.3090658649547482</v>
      </c>
      <c r="P94" s="18">
        <f t="shared" si="10"/>
        <v>-5.2549529756039615</v>
      </c>
      <c r="U94" s="18">
        <v>70</v>
      </c>
      <c r="V94" s="20">
        <f t="shared" si="11"/>
        <v>1.3572902942197858</v>
      </c>
    </row>
    <row r="95" spans="1:22" x14ac:dyDescent="0.15">
      <c r="A95" s="18">
        <v>47</v>
      </c>
      <c r="B95" s="18">
        <v>93</v>
      </c>
      <c r="D95">
        <v>697.2685546875</v>
      </c>
      <c r="E95">
        <v>552.92132568359398</v>
      </c>
      <c r="F95">
        <v>475.126953125</v>
      </c>
      <c r="G95">
        <v>469.24542236328102</v>
      </c>
      <c r="I95" s="19">
        <f t="shared" si="7"/>
        <v>222.1416015625</v>
      </c>
      <c r="J95" s="19">
        <f t="shared" si="7"/>
        <v>83.675903320312955</v>
      </c>
      <c r="K95" s="19">
        <f t="shared" si="8"/>
        <v>163.56846923828093</v>
      </c>
      <c r="L95" s="20">
        <f t="shared" si="9"/>
        <v>1.954785819426863</v>
      </c>
      <c r="M95" s="20">
        <f t="shared" si="12"/>
        <v>3.2905955673687983</v>
      </c>
      <c r="P95" s="18">
        <f t="shared" si="10"/>
        <v>-5.7837938282049235</v>
      </c>
      <c r="U95" s="18">
        <v>70.5</v>
      </c>
      <c r="V95" s="20">
        <f t="shared" si="11"/>
        <v>1.4096542667953917</v>
      </c>
    </row>
    <row r="96" spans="1:22" x14ac:dyDescent="0.15">
      <c r="A96" s="18">
        <v>47.5</v>
      </c>
      <c r="B96" s="18">
        <v>94</v>
      </c>
      <c r="D96">
        <v>696.68572998046898</v>
      </c>
      <c r="E96">
        <v>552.91906738281295</v>
      </c>
      <c r="F96">
        <v>474.67883300781301</v>
      </c>
      <c r="G96">
        <v>468.88909912109398</v>
      </c>
      <c r="I96" s="19">
        <f t="shared" si="7"/>
        <v>222.00689697265597</v>
      </c>
      <c r="J96" s="19">
        <f t="shared" si="7"/>
        <v>84.029968261718977</v>
      </c>
      <c r="K96" s="19">
        <f t="shared" si="8"/>
        <v>163.18591918945268</v>
      </c>
      <c r="L96" s="20">
        <f t="shared" si="9"/>
        <v>1.9419966776756989</v>
      </c>
      <c r="M96" s="20">
        <f t="shared" si="12"/>
        <v>3.2920171676170167</v>
      </c>
      <c r="P96" s="18">
        <f t="shared" si="10"/>
        <v>-5.7430906243812121</v>
      </c>
      <c r="U96" s="18">
        <v>71</v>
      </c>
      <c r="V96" s="20">
        <f t="shared" si="11"/>
        <v>1.400346417567534</v>
      </c>
    </row>
    <row r="97" spans="1:22" x14ac:dyDescent="0.15">
      <c r="A97" s="18">
        <v>48</v>
      </c>
      <c r="B97" s="18">
        <v>95</v>
      </c>
      <c r="D97">
        <v>696.64666748046898</v>
      </c>
      <c r="E97">
        <v>552.95269775390602</v>
      </c>
      <c r="F97">
        <v>474.35101318359398</v>
      </c>
      <c r="G97">
        <v>468.90200805664102</v>
      </c>
      <c r="I97" s="19">
        <f t="shared" si="7"/>
        <v>222.295654296875</v>
      </c>
      <c r="J97" s="19">
        <f t="shared" si="7"/>
        <v>84.050689697265</v>
      </c>
      <c r="K97" s="19">
        <f t="shared" si="8"/>
        <v>163.4601715087895</v>
      </c>
      <c r="L97" s="20">
        <f t="shared" si="9"/>
        <v>1.9447808471000385</v>
      </c>
      <c r="M97" s="20">
        <f t="shared" si="12"/>
        <v>3.3090120790407385</v>
      </c>
      <c r="P97" s="18">
        <f t="shared" si="10"/>
        <v>-5.2564929718325262</v>
      </c>
      <c r="U97" s="18">
        <v>71.5</v>
      </c>
      <c r="V97" s="20">
        <f t="shared" si="11"/>
        <v>1.4529126853932184</v>
      </c>
    </row>
    <row r="98" spans="1:22" x14ac:dyDescent="0.15">
      <c r="A98" s="18">
        <v>48.5</v>
      </c>
      <c r="B98" s="18">
        <v>96</v>
      </c>
      <c r="D98">
        <v>699.92132568359398</v>
      </c>
      <c r="E98">
        <v>554.39733886718795</v>
      </c>
      <c r="F98">
        <v>474.73452758789102</v>
      </c>
      <c r="G98">
        <v>469.07440185546898</v>
      </c>
      <c r="I98" s="19">
        <f t="shared" si="7"/>
        <v>225.18679809570295</v>
      </c>
      <c r="J98" s="19">
        <f t="shared" si="7"/>
        <v>85.322937011718977</v>
      </c>
      <c r="K98" s="19">
        <f t="shared" si="8"/>
        <v>165.46074218749968</v>
      </c>
      <c r="L98" s="20">
        <f t="shared" si="9"/>
        <v>1.9392293324920811</v>
      </c>
      <c r="M98" s="20">
        <f t="shared" si="12"/>
        <v>3.317671306432163</v>
      </c>
      <c r="P98" s="18">
        <f t="shared" si="10"/>
        <v>-5.0085623050288675</v>
      </c>
      <c r="U98" s="18">
        <v>72</v>
      </c>
      <c r="V98" s="20">
        <f t="shared" si="11"/>
        <v>1.4436224975268221</v>
      </c>
    </row>
    <row r="99" spans="1:22" x14ac:dyDescent="0.15">
      <c r="A99" s="18">
        <v>49</v>
      </c>
      <c r="B99" s="18">
        <v>97</v>
      </c>
      <c r="D99">
        <v>701.00274658203102</v>
      </c>
      <c r="E99">
        <v>554.66375732421898</v>
      </c>
      <c r="F99">
        <v>473.58663940429699</v>
      </c>
      <c r="G99">
        <v>468.1318359375</v>
      </c>
      <c r="I99" s="19">
        <f t="shared" si="7"/>
        <v>227.41610717773403</v>
      </c>
      <c r="J99" s="19">
        <f t="shared" si="7"/>
        <v>86.531921386718977</v>
      </c>
      <c r="K99" s="19">
        <f t="shared" si="8"/>
        <v>166.84376220703075</v>
      </c>
      <c r="L99" s="20">
        <f t="shared" si="9"/>
        <v>1.92811808097258</v>
      </c>
      <c r="M99" s="20">
        <f t="shared" si="12"/>
        <v>3.3207707969120444</v>
      </c>
      <c r="P99" s="18">
        <f t="shared" si="10"/>
        <v>-4.9198178123978513</v>
      </c>
      <c r="U99" s="18">
        <v>72.5</v>
      </c>
      <c r="V99" s="20">
        <f t="shared" si="11"/>
        <v>1.4931793065637853</v>
      </c>
    </row>
    <row r="100" spans="1:22" x14ac:dyDescent="0.15">
      <c r="A100" s="18">
        <v>49.5</v>
      </c>
      <c r="B100" s="18">
        <v>98</v>
      </c>
      <c r="D100">
        <v>698.37371826171898</v>
      </c>
      <c r="E100">
        <v>554.82391357421898</v>
      </c>
      <c r="F100">
        <v>473.46682739257801</v>
      </c>
      <c r="G100">
        <v>467.94253540039102</v>
      </c>
      <c r="I100" s="19">
        <f t="shared" si="7"/>
        <v>224.90689086914097</v>
      </c>
      <c r="J100" s="19">
        <f t="shared" si="7"/>
        <v>86.881378173827954</v>
      </c>
      <c r="K100" s="19">
        <f t="shared" si="8"/>
        <v>164.0899261474614</v>
      </c>
      <c r="L100" s="20">
        <f t="shared" si="9"/>
        <v>1.8886662435206587</v>
      </c>
      <c r="M100" s="20">
        <f t="shared" si="12"/>
        <v>3.2955297014595057</v>
      </c>
      <c r="P100" s="18">
        <f t="shared" si="10"/>
        <v>-5.6425198900220277</v>
      </c>
      <c r="U100" s="18">
        <v>73</v>
      </c>
      <c r="V100" s="20">
        <f t="shared" si="11"/>
        <v>1.5074476917967488</v>
      </c>
    </row>
    <row r="101" spans="1:22" x14ac:dyDescent="0.15">
      <c r="A101" s="18">
        <v>50</v>
      </c>
      <c r="B101" s="18">
        <v>99</v>
      </c>
      <c r="D101">
        <v>696.78424072265602</v>
      </c>
      <c r="E101">
        <v>554.729248046875</v>
      </c>
      <c r="F101">
        <v>474.530517578125</v>
      </c>
      <c r="G101">
        <v>468.63027954101602</v>
      </c>
      <c r="I101" s="19">
        <f t="shared" si="7"/>
        <v>222.25372314453102</v>
      </c>
      <c r="J101" s="19">
        <f t="shared" si="7"/>
        <v>86.098968505858977</v>
      </c>
      <c r="K101" s="19">
        <f t="shared" si="8"/>
        <v>161.98444519042974</v>
      </c>
      <c r="L101" s="20">
        <f t="shared" si="9"/>
        <v>1.881374980461082</v>
      </c>
      <c r="M101" s="20">
        <f t="shared" si="12"/>
        <v>3.3024491803993108</v>
      </c>
      <c r="P101" s="18">
        <f t="shared" si="10"/>
        <v>-5.4444016342087318</v>
      </c>
      <c r="U101" s="18">
        <v>73.5</v>
      </c>
      <c r="V101" s="20">
        <f t="shared" si="11"/>
        <v>1.5108813749725656</v>
      </c>
    </row>
    <row r="102" spans="1:22" x14ac:dyDescent="0.15">
      <c r="A102" s="18">
        <v>50.5</v>
      </c>
      <c r="B102" s="18">
        <v>100</v>
      </c>
      <c r="D102">
        <v>694.419921875</v>
      </c>
      <c r="E102">
        <v>554.20086669921898</v>
      </c>
      <c r="F102">
        <v>475.21380615234398</v>
      </c>
      <c r="G102">
        <v>469.82806396484398</v>
      </c>
      <c r="I102" s="19">
        <f t="shared" si="7"/>
        <v>219.20611572265602</v>
      </c>
      <c r="J102" s="19">
        <f t="shared" si="7"/>
        <v>84.372802734375</v>
      </c>
      <c r="K102" s="19">
        <f t="shared" si="8"/>
        <v>160.14515380859353</v>
      </c>
      <c r="L102" s="20">
        <f t="shared" si="9"/>
        <v>1.8980660665352949</v>
      </c>
      <c r="M102" s="20">
        <f t="shared" si="12"/>
        <v>3.3333510084729063</v>
      </c>
      <c r="P102" s="18">
        <f t="shared" si="10"/>
        <v>-4.5596216771278089</v>
      </c>
      <c r="U102" s="18">
        <v>74</v>
      </c>
      <c r="V102" s="20">
        <f t="shared" si="11"/>
        <v>1.5133829946337913</v>
      </c>
    </row>
    <row r="103" spans="1:22" x14ac:dyDescent="0.15">
      <c r="A103" s="18">
        <v>51</v>
      </c>
      <c r="B103" s="18">
        <v>101</v>
      </c>
      <c r="D103">
        <v>697.31921386718795</v>
      </c>
      <c r="E103">
        <v>553.31427001953102</v>
      </c>
      <c r="F103">
        <v>474.82672119140602</v>
      </c>
      <c r="G103">
        <v>469.19110107421898</v>
      </c>
      <c r="I103" s="19">
        <f t="shared" si="7"/>
        <v>222.49249267578193</v>
      </c>
      <c r="J103" s="19">
        <f t="shared" si="7"/>
        <v>84.123168945312045</v>
      </c>
      <c r="K103" s="19">
        <f t="shared" si="8"/>
        <v>163.60627441406351</v>
      </c>
      <c r="L103" s="20">
        <f t="shared" si="9"/>
        <v>1.9448420270570517</v>
      </c>
      <c r="M103" s="20">
        <f t="shared" si="12"/>
        <v>3.3943377109940451</v>
      </c>
      <c r="P103" s="18">
        <f t="shared" si="10"/>
        <v>-2.8134527478770863</v>
      </c>
      <c r="U103" s="18">
        <v>74.5</v>
      </c>
      <c r="V103" s="20">
        <f t="shared" si="11"/>
        <v>1.5081983512860628</v>
      </c>
    </row>
    <row r="104" spans="1:22" x14ac:dyDescent="0.15">
      <c r="A104" s="18">
        <v>51.5</v>
      </c>
      <c r="B104" s="18">
        <v>102</v>
      </c>
      <c r="D104">
        <v>698.89599609375</v>
      </c>
      <c r="E104">
        <v>554.779296875</v>
      </c>
      <c r="F104">
        <v>475.31002807617199</v>
      </c>
      <c r="G104">
        <v>469.68194580078102</v>
      </c>
      <c r="I104" s="19">
        <f t="shared" si="7"/>
        <v>223.58596801757801</v>
      </c>
      <c r="J104" s="19">
        <f t="shared" si="7"/>
        <v>85.097351074218977</v>
      </c>
      <c r="K104" s="19">
        <f t="shared" si="8"/>
        <v>164.01782226562472</v>
      </c>
      <c r="L104" s="20">
        <f t="shared" si="9"/>
        <v>1.9274139581921184</v>
      </c>
      <c r="M104" s="20">
        <f t="shared" si="12"/>
        <v>3.3911203841284943</v>
      </c>
      <c r="P104" s="18">
        <f t="shared" si="10"/>
        <v>-2.9055711273864766</v>
      </c>
      <c r="U104" s="18">
        <v>75</v>
      </c>
      <c r="V104" s="20">
        <f t="shared" si="11"/>
        <v>1.5222419585280149</v>
      </c>
    </row>
    <row r="105" spans="1:22" x14ac:dyDescent="0.15">
      <c r="A105" s="18">
        <v>52</v>
      </c>
      <c r="B105" s="18">
        <v>103</v>
      </c>
      <c r="D105">
        <v>697.86846923828102</v>
      </c>
      <c r="E105">
        <v>555.35827636718795</v>
      </c>
      <c r="F105">
        <v>474.62673950195301</v>
      </c>
      <c r="G105">
        <v>469.17996215820301</v>
      </c>
      <c r="I105" s="19">
        <f t="shared" si="7"/>
        <v>223.24172973632801</v>
      </c>
      <c r="J105" s="19">
        <f t="shared" si="7"/>
        <v>86.178314208984943</v>
      </c>
      <c r="K105" s="19">
        <f t="shared" si="8"/>
        <v>162.91690979003855</v>
      </c>
      <c r="L105" s="20">
        <f t="shared" si="9"/>
        <v>1.890462946338916</v>
      </c>
      <c r="M105" s="20">
        <f t="shared" si="12"/>
        <v>3.3683801142746743</v>
      </c>
      <c r="P105" s="18">
        <f t="shared" si="10"/>
        <v>-3.5566696623130669</v>
      </c>
      <c r="V105" s="20"/>
    </row>
    <row r="106" spans="1:22" x14ac:dyDescent="0.15">
      <c r="A106" s="18">
        <v>52.5</v>
      </c>
      <c r="B106" s="18">
        <v>104</v>
      </c>
      <c r="D106">
        <v>700.46722412109398</v>
      </c>
      <c r="E106">
        <v>556.59161376953102</v>
      </c>
      <c r="F106">
        <v>474.72961425781301</v>
      </c>
      <c r="G106">
        <v>468.92071533203102</v>
      </c>
      <c r="I106" s="19">
        <f t="shared" si="7"/>
        <v>225.73760986328097</v>
      </c>
      <c r="J106" s="19">
        <f t="shared" si="7"/>
        <v>87.6708984375</v>
      </c>
      <c r="K106" s="19">
        <f t="shared" si="8"/>
        <v>164.36798095703097</v>
      </c>
      <c r="L106" s="20">
        <f t="shared" si="9"/>
        <v>1.8748294346978525</v>
      </c>
      <c r="M106" s="20">
        <f t="shared" si="12"/>
        <v>3.366957344632993</v>
      </c>
      <c r="P106" s="18">
        <f t="shared" si="10"/>
        <v>-3.5974063481655922</v>
      </c>
    </row>
    <row r="107" spans="1:22" x14ac:dyDescent="0.15">
      <c r="A107" s="18">
        <v>53</v>
      </c>
      <c r="B107" s="18">
        <v>105</v>
      </c>
      <c r="D107">
        <v>701.01208496093795</v>
      </c>
      <c r="E107">
        <v>557.374267578125</v>
      </c>
      <c r="F107">
        <v>474.95858764648398</v>
      </c>
      <c r="G107">
        <v>469.35812377929699</v>
      </c>
      <c r="I107" s="19">
        <f t="shared" si="7"/>
        <v>226.05349731445398</v>
      </c>
      <c r="J107" s="19">
        <f t="shared" si="7"/>
        <v>88.016143798828011</v>
      </c>
      <c r="K107" s="19">
        <f t="shared" si="8"/>
        <v>164.44219665527436</v>
      </c>
      <c r="L107" s="20">
        <f t="shared" si="9"/>
        <v>1.8683185783636207</v>
      </c>
      <c r="M107" s="20">
        <f t="shared" si="12"/>
        <v>3.3746572302981432</v>
      </c>
      <c r="P107" s="18">
        <f t="shared" si="10"/>
        <v>-3.3769435169015467</v>
      </c>
    </row>
    <row r="108" spans="1:22" x14ac:dyDescent="0.15">
      <c r="A108" s="18">
        <v>53.5</v>
      </c>
      <c r="B108" s="18">
        <v>106</v>
      </c>
      <c r="D108">
        <v>702.23333740234398</v>
      </c>
      <c r="E108">
        <v>556.07208251953102</v>
      </c>
      <c r="F108">
        <v>474.39065551757801</v>
      </c>
      <c r="G108">
        <v>469.16702270507801</v>
      </c>
      <c r="I108" s="19">
        <f t="shared" si="7"/>
        <v>227.84268188476597</v>
      </c>
      <c r="J108" s="19">
        <f t="shared" si="7"/>
        <v>86.905059814453011</v>
      </c>
      <c r="K108" s="19">
        <f t="shared" si="8"/>
        <v>167.00914001464886</v>
      </c>
      <c r="L108" s="20">
        <f t="shared" si="9"/>
        <v>1.921742420651023</v>
      </c>
      <c r="M108" s="20">
        <f t="shared" si="12"/>
        <v>3.4422918145849284</v>
      </c>
      <c r="P108" s="18">
        <f t="shared" si="10"/>
        <v>-1.4404326917189947</v>
      </c>
    </row>
    <row r="109" spans="1:22" x14ac:dyDescent="0.15">
      <c r="A109" s="18">
        <v>54</v>
      </c>
      <c r="B109" s="18">
        <v>107</v>
      </c>
      <c r="D109">
        <v>704.07922363281295</v>
      </c>
      <c r="E109">
        <v>557.673095703125</v>
      </c>
      <c r="F109">
        <v>474.946533203125</v>
      </c>
      <c r="G109">
        <v>469.51803588867199</v>
      </c>
      <c r="I109" s="19">
        <f t="shared" si="7"/>
        <v>229.13269042968795</v>
      </c>
      <c r="J109" s="19">
        <f t="shared" si="7"/>
        <v>88.155059814453011</v>
      </c>
      <c r="K109" s="19">
        <f t="shared" si="8"/>
        <v>167.42414855957085</v>
      </c>
      <c r="L109" s="20">
        <f t="shared" si="9"/>
        <v>1.899200668821073</v>
      </c>
      <c r="M109" s="20">
        <f t="shared" si="12"/>
        <v>3.4339608047543604</v>
      </c>
      <c r="P109" s="18">
        <f t="shared" si="10"/>
        <v>-1.67896584589925</v>
      </c>
    </row>
    <row r="110" spans="1:22" x14ac:dyDescent="0.15">
      <c r="A110" s="18">
        <v>54.5</v>
      </c>
      <c r="B110" s="18">
        <v>108</v>
      </c>
      <c r="D110">
        <v>698.89105224609398</v>
      </c>
      <c r="E110">
        <v>558.041259765625</v>
      </c>
      <c r="F110">
        <v>474.15856933593801</v>
      </c>
      <c r="G110">
        <v>468.99377441406301</v>
      </c>
      <c r="I110" s="19">
        <f t="shared" si="7"/>
        <v>224.73248291015597</v>
      </c>
      <c r="J110" s="19">
        <f t="shared" si="7"/>
        <v>89.047485351561988</v>
      </c>
      <c r="K110" s="19">
        <f t="shared" si="8"/>
        <v>162.39924316406257</v>
      </c>
      <c r="L110" s="20">
        <f t="shared" si="9"/>
        <v>1.8237375544396988</v>
      </c>
      <c r="M110" s="20">
        <f t="shared" si="12"/>
        <v>3.3727084323723684</v>
      </c>
      <c r="P110" s="18">
        <f t="shared" si="10"/>
        <v>-3.43274142442404</v>
      </c>
    </row>
    <row r="111" spans="1:22" x14ac:dyDescent="0.15">
      <c r="A111" s="18">
        <v>55</v>
      </c>
      <c r="B111" s="18">
        <v>109</v>
      </c>
      <c r="D111">
        <v>701.38415527343795</v>
      </c>
      <c r="E111">
        <v>560.57293701171898</v>
      </c>
      <c r="F111">
        <v>474.61871337890602</v>
      </c>
      <c r="G111">
        <v>469.220947265625</v>
      </c>
      <c r="I111" s="19">
        <f t="shared" si="7"/>
        <v>226.76544189453193</v>
      </c>
      <c r="J111" s="19">
        <f t="shared" si="7"/>
        <v>91.351989746093977</v>
      </c>
      <c r="K111" s="19">
        <f t="shared" si="8"/>
        <v>162.81904907226615</v>
      </c>
      <c r="L111" s="20">
        <f t="shared" si="9"/>
        <v>1.7823262473516945</v>
      </c>
      <c r="M111" s="20">
        <f t="shared" si="12"/>
        <v>3.3455078672837466</v>
      </c>
      <c r="P111" s="18">
        <f t="shared" si="10"/>
        <v>-4.2115469615712611</v>
      </c>
    </row>
    <row r="112" spans="1:22" x14ac:dyDescent="0.15">
      <c r="A112" s="18">
        <v>55.5</v>
      </c>
      <c r="B112" s="18">
        <v>110</v>
      </c>
      <c r="D112">
        <v>701.31701660156295</v>
      </c>
      <c r="E112">
        <v>559.32745361328102</v>
      </c>
      <c r="F112">
        <v>473.97637939453102</v>
      </c>
      <c r="G112">
        <v>468.13674926757801</v>
      </c>
      <c r="I112" s="19">
        <f t="shared" si="7"/>
        <v>227.34063720703193</v>
      </c>
      <c r="J112" s="19">
        <f t="shared" si="7"/>
        <v>91.190704345703011</v>
      </c>
      <c r="K112" s="19">
        <f t="shared" si="8"/>
        <v>163.50714416503982</v>
      </c>
      <c r="L112" s="20">
        <f t="shared" si="9"/>
        <v>1.7930242488881973</v>
      </c>
      <c r="M112" s="20">
        <f t="shared" si="12"/>
        <v>3.3704166108196318</v>
      </c>
      <c r="P112" s="18">
        <f t="shared" si="10"/>
        <v>-3.4983607712872122</v>
      </c>
    </row>
    <row r="113" spans="1:16" x14ac:dyDescent="0.15">
      <c r="A113" s="18">
        <v>56</v>
      </c>
      <c r="B113" s="18">
        <v>111</v>
      </c>
      <c r="D113">
        <v>701.928466796875</v>
      </c>
      <c r="E113">
        <v>561.23223876953102</v>
      </c>
      <c r="F113">
        <v>473.71624755859398</v>
      </c>
      <c r="G113">
        <v>468.22183227539102</v>
      </c>
      <c r="I113" s="19">
        <f t="shared" si="7"/>
        <v>228.21221923828102</v>
      </c>
      <c r="J113" s="19">
        <f t="shared" si="7"/>
        <v>93.01040649414</v>
      </c>
      <c r="K113" s="19">
        <f t="shared" si="8"/>
        <v>163.10493469238304</v>
      </c>
      <c r="L113" s="20">
        <f t="shared" si="9"/>
        <v>1.7536202758414916</v>
      </c>
      <c r="M113" s="20">
        <f t="shared" si="12"/>
        <v>3.3452233797723081</v>
      </c>
      <c r="P113" s="18">
        <f t="shared" si="10"/>
        <v>-4.2196923970956952</v>
      </c>
    </row>
    <row r="114" spans="1:16" x14ac:dyDescent="0.15">
      <c r="A114" s="18">
        <v>56.5</v>
      </c>
      <c r="B114" s="18">
        <v>112</v>
      </c>
      <c r="D114">
        <v>701.01263427734398</v>
      </c>
      <c r="E114">
        <v>561.06658935546898</v>
      </c>
      <c r="F114">
        <v>473.84408569335898</v>
      </c>
      <c r="G114">
        <v>468.36660766601602</v>
      </c>
      <c r="I114" s="19">
        <f t="shared" si="7"/>
        <v>227.168548583985</v>
      </c>
      <c r="J114" s="19">
        <f t="shared" si="7"/>
        <v>92.699981689452954</v>
      </c>
      <c r="K114" s="19">
        <f t="shared" si="8"/>
        <v>162.27856140136794</v>
      </c>
      <c r="L114" s="20">
        <f t="shared" si="9"/>
        <v>1.7505781386775761</v>
      </c>
      <c r="M114" s="20">
        <f t="shared" si="12"/>
        <v>3.3563919846077752</v>
      </c>
      <c r="P114" s="18">
        <f t="shared" si="10"/>
        <v>-3.8999133314868879</v>
      </c>
    </row>
    <row r="115" spans="1:16" x14ac:dyDescent="0.15">
      <c r="A115" s="18">
        <v>57</v>
      </c>
      <c r="B115" s="18">
        <v>113</v>
      </c>
      <c r="D115">
        <v>703.06549072265602</v>
      </c>
      <c r="E115">
        <v>562.501953125</v>
      </c>
      <c r="F115">
        <v>473.09042358398398</v>
      </c>
      <c r="G115">
        <v>467.98175048828102</v>
      </c>
      <c r="I115" s="19">
        <f t="shared" si="7"/>
        <v>229.97506713867205</v>
      </c>
      <c r="J115" s="19">
        <f t="shared" si="7"/>
        <v>94.520202636718977</v>
      </c>
      <c r="K115" s="19">
        <f t="shared" si="8"/>
        <v>163.81092529296876</v>
      </c>
      <c r="L115" s="20">
        <f t="shared" si="9"/>
        <v>1.7330784395645371</v>
      </c>
      <c r="M115" s="20">
        <f t="shared" si="12"/>
        <v>3.353103027494118</v>
      </c>
      <c r="P115" s="18">
        <f t="shared" si="10"/>
        <v>-3.9940826255148063</v>
      </c>
    </row>
    <row r="116" spans="1:16" x14ac:dyDescent="0.15">
      <c r="A116" s="18">
        <v>57.5</v>
      </c>
      <c r="B116" s="18">
        <v>114</v>
      </c>
      <c r="D116">
        <v>702.11999511718795</v>
      </c>
      <c r="E116">
        <v>561.77874755859398</v>
      </c>
      <c r="F116">
        <v>473.42761230468801</v>
      </c>
      <c r="G116">
        <v>467.74697875976602</v>
      </c>
      <c r="I116" s="19">
        <f t="shared" si="7"/>
        <v>228.69238281249994</v>
      </c>
      <c r="J116" s="19">
        <f t="shared" si="7"/>
        <v>94.031768798827954</v>
      </c>
      <c r="K116" s="19">
        <f t="shared" si="8"/>
        <v>162.87014465332038</v>
      </c>
      <c r="L116" s="20">
        <f t="shared" si="9"/>
        <v>1.7320757307220882</v>
      </c>
      <c r="M116" s="20">
        <f t="shared" si="12"/>
        <v>3.3663110606510518</v>
      </c>
      <c r="P116" s="18">
        <f t="shared" si="10"/>
        <v>-3.6159107263674972</v>
      </c>
    </row>
    <row r="117" spans="1:16" x14ac:dyDescent="0.15">
      <c r="A117" s="18">
        <v>58</v>
      </c>
      <c r="B117" s="18">
        <v>115</v>
      </c>
      <c r="D117">
        <v>699.89489746093795</v>
      </c>
      <c r="E117">
        <v>560.49969482421898</v>
      </c>
      <c r="F117">
        <v>473.08016967773398</v>
      </c>
      <c r="G117">
        <v>467.93719482421898</v>
      </c>
      <c r="I117" s="19">
        <f t="shared" si="7"/>
        <v>226.81472778320398</v>
      </c>
      <c r="J117" s="19">
        <f t="shared" si="7"/>
        <v>92.5625</v>
      </c>
      <c r="K117" s="19">
        <f t="shared" si="8"/>
        <v>162.02097778320399</v>
      </c>
      <c r="L117" s="20">
        <f t="shared" si="9"/>
        <v>1.7503954385761402</v>
      </c>
      <c r="M117" s="20">
        <f t="shared" si="12"/>
        <v>3.3988415105044858</v>
      </c>
      <c r="P117" s="18">
        <f t="shared" si="10"/>
        <v>-2.6845001329036799</v>
      </c>
    </row>
    <row r="118" spans="1:16" x14ac:dyDescent="0.15">
      <c r="A118" s="18">
        <v>58.5</v>
      </c>
      <c r="B118" s="18">
        <v>116</v>
      </c>
      <c r="D118">
        <v>697.43255615234398</v>
      </c>
      <c r="E118">
        <v>559.35003662109398</v>
      </c>
      <c r="F118">
        <v>472.91448974609398</v>
      </c>
      <c r="G118">
        <v>467.72473144531301</v>
      </c>
      <c r="I118" s="19">
        <f t="shared" si="7"/>
        <v>224.51806640625</v>
      </c>
      <c r="J118" s="19">
        <f t="shared" si="7"/>
        <v>91.625305175780966</v>
      </c>
      <c r="K118" s="19">
        <f t="shared" si="8"/>
        <v>160.38035278320331</v>
      </c>
      <c r="L118" s="20">
        <f t="shared" si="9"/>
        <v>1.7503936546297709</v>
      </c>
      <c r="M118" s="20">
        <f t="shared" si="12"/>
        <v>3.4130504685574987</v>
      </c>
      <c r="P118" s="18">
        <f t="shared" si="10"/>
        <v>-2.2776697904925927</v>
      </c>
    </row>
    <row r="119" spans="1:16" x14ac:dyDescent="0.15">
      <c r="A119" s="18">
        <v>59</v>
      </c>
      <c r="B119" s="18">
        <v>117</v>
      </c>
      <c r="D119">
        <v>697.37091064453102</v>
      </c>
      <c r="E119">
        <v>560.55364990234398</v>
      </c>
      <c r="F119">
        <v>473.58172607421898</v>
      </c>
      <c r="G119">
        <v>468.220947265625</v>
      </c>
      <c r="I119" s="19">
        <f t="shared" si="7"/>
        <v>223.78918457031205</v>
      </c>
      <c r="J119" s="19">
        <f t="shared" si="7"/>
        <v>92.332702636718977</v>
      </c>
      <c r="K119" s="19">
        <f t="shared" si="8"/>
        <v>159.15629272460876</v>
      </c>
      <c r="L119" s="20">
        <f t="shared" si="9"/>
        <v>1.723726135807004</v>
      </c>
      <c r="M119" s="20">
        <f t="shared" si="12"/>
        <v>3.4005936917341142</v>
      </c>
      <c r="P119" s="18">
        <f t="shared" si="10"/>
        <v>-2.6343317470898553</v>
      </c>
    </row>
    <row r="120" spans="1:16" x14ac:dyDescent="0.15">
      <c r="A120" s="18">
        <v>59.5</v>
      </c>
      <c r="B120" s="18">
        <v>118</v>
      </c>
      <c r="D120">
        <v>698.97796630859398</v>
      </c>
      <c r="E120">
        <v>562.080322265625</v>
      </c>
      <c r="F120">
        <v>475.15499877929699</v>
      </c>
      <c r="G120">
        <v>468.50289916992199</v>
      </c>
      <c r="I120" s="19">
        <f t="shared" si="7"/>
        <v>223.82296752929699</v>
      </c>
      <c r="J120" s="19">
        <f t="shared" si="7"/>
        <v>93.577423095703011</v>
      </c>
      <c r="K120" s="19">
        <f t="shared" si="8"/>
        <v>158.31877136230489</v>
      </c>
      <c r="L120" s="20">
        <f t="shared" si="9"/>
        <v>1.6918479492685961</v>
      </c>
      <c r="M120" s="20">
        <f t="shared" si="12"/>
        <v>3.3829262471950887</v>
      </c>
      <c r="P120" s="18">
        <f t="shared" si="10"/>
        <v>-3.1401853420208727</v>
      </c>
    </row>
    <row r="121" spans="1:16" x14ac:dyDescent="0.15">
      <c r="A121" s="18">
        <v>60</v>
      </c>
      <c r="B121" s="18">
        <v>119</v>
      </c>
      <c r="D121">
        <v>695.69842529296898</v>
      </c>
      <c r="E121">
        <v>562.50799560546898</v>
      </c>
      <c r="F121">
        <v>475.09799194335898</v>
      </c>
      <c r="G121">
        <v>468.99331665039102</v>
      </c>
      <c r="I121" s="19">
        <f t="shared" si="7"/>
        <v>220.60043334961</v>
      </c>
      <c r="J121" s="19">
        <f t="shared" si="7"/>
        <v>93.514678955077954</v>
      </c>
      <c r="K121" s="19">
        <f t="shared" si="8"/>
        <v>155.14015808105543</v>
      </c>
      <c r="L121" s="20">
        <f t="shared" si="9"/>
        <v>1.6589925754392074</v>
      </c>
      <c r="M121" s="20">
        <f t="shared" si="12"/>
        <v>3.3642816153650825</v>
      </c>
      <c r="P121" s="18">
        <f t="shared" si="10"/>
        <v>-3.674017726016241</v>
      </c>
    </row>
    <row r="122" spans="1:16" x14ac:dyDescent="0.15">
      <c r="A122" s="18">
        <v>60.5</v>
      </c>
      <c r="B122" s="18">
        <v>120</v>
      </c>
      <c r="D122">
        <v>699.18548583984398</v>
      </c>
      <c r="E122">
        <v>564.33239746093795</v>
      </c>
      <c r="F122">
        <v>474.17727661132801</v>
      </c>
      <c r="G122">
        <v>468.76168823242199</v>
      </c>
      <c r="I122" s="19">
        <f t="shared" si="7"/>
        <v>225.00820922851597</v>
      </c>
      <c r="J122" s="19">
        <f t="shared" si="7"/>
        <v>95.570709228515966</v>
      </c>
      <c r="K122" s="19">
        <f t="shared" si="8"/>
        <v>158.1087127685548</v>
      </c>
      <c r="L122" s="20">
        <f t="shared" si="9"/>
        <v>1.6543637066719499</v>
      </c>
      <c r="M122" s="20">
        <f t="shared" si="12"/>
        <v>3.3738634885972072</v>
      </c>
      <c r="P122" s="18">
        <f t="shared" si="10"/>
        <v>-3.3996698988623479</v>
      </c>
    </row>
    <row r="123" spans="1:16" x14ac:dyDescent="0.15">
      <c r="A123" s="18">
        <v>61</v>
      </c>
      <c r="B123" s="18">
        <v>121</v>
      </c>
      <c r="D123">
        <v>699.04290771484398</v>
      </c>
      <c r="E123">
        <v>564.34674072265602</v>
      </c>
      <c r="F123">
        <v>473.672607421875</v>
      </c>
      <c r="G123">
        <v>467.85433959960898</v>
      </c>
      <c r="I123" s="19">
        <f t="shared" si="7"/>
        <v>225.37030029296898</v>
      </c>
      <c r="J123" s="19">
        <f t="shared" si="7"/>
        <v>96.492401123047046</v>
      </c>
      <c r="K123" s="19">
        <f t="shared" si="8"/>
        <v>157.82561950683606</v>
      </c>
      <c r="L123" s="20">
        <f t="shared" si="9"/>
        <v>1.6356274449588724</v>
      </c>
      <c r="M123" s="20">
        <f t="shared" si="12"/>
        <v>3.3693379688835119</v>
      </c>
      <c r="P123" s="18">
        <f t="shared" si="10"/>
        <v>-3.529244405862908</v>
      </c>
    </row>
    <row r="124" spans="1:16" x14ac:dyDescent="0.15">
      <c r="A124" s="18">
        <v>61.5</v>
      </c>
      <c r="B124" s="18">
        <v>122</v>
      </c>
      <c r="D124">
        <v>697.56634521484398</v>
      </c>
      <c r="E124">
        <v>564.26416015625</v>
      </c>
      <c r="F124">
        <v>474.41827392578102</v>
      </c>
      <c r="G124">
        <v>468.90243530273398</v>
      </c>
      <c r="I124" s="19">
        <f t="shared" si="7"/>
        <v>223.14807128906295</v>
      </c>
      <c r="J124" s="19">
        <f t="shared" si="7"/>
        <v>95.361724853516023</v>
      </c>
      <c r="K124" s="19">
        <f t="shared" si="8"/>
        <v>156.39486389160174</v>
      </c>
      <c r="L124" s="20">
        <f t="shared" si="9"/>
        <v>1.6400171466260491</v>
      </c>
      <c r="M124" s="20">
        <f t="shared" si="12"/>
        <v>3.3879384125500707</v>
      </c>
      <c r="P124" s="18">
        <f t="shared" si="10"/>
        <v>-2.9966772156698411</v>
      </c>
    </row>
    <row r="125" spans="1:16" x14ac:dyDescent="0.15">
      <c r="A125" s="18">
        <v>62</v>
      </c>
      <c r="B125" s="18">
        <v>123</v>
      </c>
      <c r="D125">
        <v>691.34893798828102</v>
      </c>
      <c r="E125">
        <v>562.17999267578102</v>
      </c>
      <c r="F125">
        <v>475.57861328125</v>
      </c>
      <c r="G125">
        <v>469.31314086914102</v>
      </c>
      <c r="I125" s="19">
        <f t="shared" si="7"/>
        <v>215.77032470703102</v>
      </c>
      <c r="J125" s="19">
        <f t="shared" si="7"/>
        <v>92.86685180664</v>
      </c>
      <c r="K125" s="19">
        <f t="shared" si="8"/>
        <v>150.76352844238301</v>
      </c>
      <c r="L125" s="20">
        <f t="shared" si="9"/>
        <v>1.6234374861365053</v>
      </c>
      <c r="M125" s="20">
        <f t="shared" si="12"/>
        <v>3.3855694940599097</v>
      </c>
      <c r="P125" s="18">
        <f t="shared" si="10"/>
        <v>-3.0645039990905851</v>
      </c>
    </row>
    <row r="126" spans="1:16" x14ac:dyDescent="0.15">
      <c r="A126" s="18">
        <v>62.5</v>
      </c>
      <c r="B126" s="18">
        <v>124</v>
      </c>
      <c r="D126">
        <v>688.36431884765602</v>
      </c>
      <c r="E126">
        <v>560.59161376953102</v>
      </c>
      <c r="F126">
        <v>475.35992431640602</v>
      </c>
      <c r="G126">
        <v>469.78085327148398</v>
      </c>
      <c r="I126" s="19">
        <f t="shared" si="7"/>
        <v>213.00439453125</v>
      </c>
      <c r="J126" s="19">
        <f t="shared" si="7"/>
        <v>90.810760498047046</v>
      </c>
      <c r="K126" s="19">
        <f t="shared" si="8"/>
        <v>149.43686218261706</v>
      </c>
      <c r="L126" s="20">
        <f t="shared" si="9"/>
        <v>1.6455854059919564</v>
      </c>
      <c r="M126" s="20">
        <f t="shared" si="12"/>
        <v>3.4219281559147428</v>
      </c>
      <c r="P126" s="18">
        <f t="shared" si="10"/>
        <v>-2.0234841863201369</v>
      </c>
    </row>
    <row r="127" spans="1:16" x14ac:dyDescent="0.15">
      <c r="A127" s="18">
        <v>63</v>
      </c>
      <c r="B127" s="18">
        <v>125</v>
      </c>
      <c r="D127">
        <v>688.56408691406295</v>
      </c>
      <c r="E127">
        <v>559.954345703125</v>
      </c>
      <c r="F127">
        <v>475.16482543945301</v>
      </c>
      <c r="G127">
        <v>469.70779418945301</v>
      </c>
      <c r="I127" s="19">
        <f t="shared" si="7"/>
        <v>213.39926147460994</v>
      </c>
      <c r="J127" s="19">
        <f t="shared" si="7"/>
        <v>90.246551513671989</v>
      </c>
      <c r="K127" s="19">
        <f t="shared" si="8"/>
        <v>150.22667541503955</v>
      </c>
      <c r="L127" s="20">
        <f t="shared" si="9"/>
        <v>1.6646251063929109</v>
      </c>
      <c r="M127" s="20">
        <f t="shared" si="12"/>
        <v>3.4551785983150793</v>
      </c>
      <c r="P127" s="18">
        <f t="shared" si="10"/>
        <v>-1.0714587938473454</v>
      </c>
    </row>
    <row r="128" spans="1:16" x14ac:dyDescent="0.15">
      <c r="A128" s="18">
        <v>63.5</v>
      </c>
      <c r="B128" s="18">
        <v>126</v>
      </c>
      <c r="D128">
        <v>685.28839111328102</v>
      </c>
      <c r="E128">
        <v>562.51403808593795</v>
      </c>
      <c r="F128">
        <v>474.31268310546898</v>
      </c>
      <c r="G128">
        <v>468.87838745117199</v>
      </c>
      <c r="I128" s="19">
        <f t="shared" si="7"/>
        <v>210.97570800781205</v>
      </c>
      <c r="J128" s="19">
        <f t="shared" si="7"/>
        <v>93.635650634765966</v>
      </c>
      <c r="K128" s="19">
        <f t="shared" si="8"/>
        <v>145.43075256347589</v>
      </c>
      <c r="L128" s="20">
        <f t="shared" si="9"/>
        <v>1.5531557860450103</v>
      </c>
      <c r="M128" s="20">
        <f t="shared" si="12"/>
        <v>3.3579200199665613</v>
      </c>
      <c r="P128" s="18">
        <f t="shared" si="10"/>
        <v>-3.8561626816565595</v>
      </c>
    </row>
    <row r="129" spans="1:16" x14ac:dyDescent="0.15">
      <c r="A129" s="18">
        <v>64</v>
      </c>
      <c r="B129" s="18">
        <v>127</v>
      </c>
      <c r="D129">
        <v>684.40283203125</v>
      </c>
      <c r="E129">
        <v>562.84973144531295</v>
      </c>
      <c r="F129">
        <v>474.66281127929699</v>
      </c>
      <c r="G129">
        <v>468.99777221679699</v>
      </c>
      <c r="I129" s="19">
        <f t="shared" si="7"/>
        <v>209.74002075195301</v>
      </c>
      <c r="J129" s="19">
        <f t="shared" si="7"/>
        <v>93.851959228515966</v>
      </c>
      <c r="K129" s="19">
        <f t="shared" si="8"/>
        <v>144.04364929199184</v>
      </c>
      <c r="L129" s="20">
        <f t="shared" si="9"/>
        <v>1.5347964014397011</v>
      </c>
      <c r="M129" s="20">
        <f t="shared" si="12"/>
        <v>3.3537713773606344</v>
      </c>
      <c r="P129" s="18">
        <f t="shared" si="10"/>
        <v>-3.9749464577514297</v>
      </c>
    </row>
    <row r="130" spans="1:16" x14ac:dyDescent="0.15">
      <c r="A130" s="18">
        <v>64.5</v>
      </c>
      <c r="B130" s="18">
        <v>128</v>
      </c>
      <c r="D130">
        <v>681.7578125</v>
      </c>
      <c r="E130">
        <v>562.5283203125</v>
      </c>
      <c r="F130">
        <v>473.57772827148398</v>
      </c>
      <c r="G130">
        <v>468.34609985351602</v>
      </c>
      <c r="I130" s="19">
        <f t="shared" ref="I130:J152" si="13">D130-F130</f>
        <v>208.18008422851602</v>
      </c>
      <c r="J130" s="19">
        <f t="shared" si="13"/>
        <v>94.182220458983977</v>
      </c>
      <c r="K130" s="19">
        <f t="shared" ref="K130:K152" si="14">I130-0.7*J130</f>
        <v>142.25252990722726</v>
      </c>
      <c r="L130" s="20">
        <f t="shared" ref="L130:L152" si="15">K130/J130</f>
        <v>1.5103968584938781</v>
      </c>
      <c r="M130" s="20">
        <f t="shared" si="12"/>
        <v>3.3435825764141933</v>
      </c>
      <c r="P130" s="18">
        <f t="shared" si="10"/>
        <v>-4.266671815960934</v>
      </c>
    </row>
    <row r="131" spans="1:16" x14ac:dyDescent="0.15">
      <c r="A131" s="18">
        <v>65</v>
      </c>
      <c r="B131" s="18">
        <v>129</v>
      </c>
      <c r="D131">
        <v>679.76940917968795</v>
      </c>
      <c r="E131">
        <v>566.42541503906295</v>
      </c>
      <c r="F131">
        <v>474.13363647460898</v>
      </c>
      <c r="G131">
        <v>468.90066528320301</v>
      </c>
      <c r="I131" s="19">
        <f t="shared" si="13"/>
        <v>205.63577270507898</v>
      </c>
      <c r="J131" s="19">
        <f t="shared" si="13"/>
        <v>97.524749755859943</v>
      </c>
      <c r="K131" s="19">
        <f t="shared" si="14"/>
        <v>137.36844787597704</v>
      </c>
      <c r="L131" s="20">
        <f t="shared" si="15"/>
        <v>1.4085496063292695</v>
      </c>
      <c r="M131" s="20">
        <f t="shared" si="12"/>
        <v>3.2559460662489674</v>
      </c>
      <c r="P131" s="18">
        <f t="shared" si="10"/>
        <v>-6.7758770163149116</v>
      </c>
    </row>
    <row r="132" spans="1:16" x14ac:dyDescent="0.15">
      <c r="A132" s="18">
        <v>65.5</v>
      </c>
      <c r="B132" s="18">
        <v>130</v>
      </c>
      <c r="D132">
        <v>677.76062011718795</v>
      </c>
      <c r="E132">
        <v>565.35992431640602</v>
      </c>
      <c r="F132">
        <v>474.34609985351602</v>
      </c>
      <c r="G132">
        <v>468.54653930664102</v>
      </c>
      <c r="I132" s="19">
        <f t="shared" si="13"/>
        <v>203.41452026367193</v>
      </c>
      <c r="J132" s="19">
        <f t="shared" si="13"/>
        <v>96.813385009765</v>
      </c>
      <c r="K132" s="19">
        <f t="shared" si="14"/>
        <v>135.64515075683644</v>
      </c>
      <c r="L132" s="20">
        <f t="shared" si="15"/>
        <v>1.4010991428835455</v>
      </c>
      <c r="M132" s="20">
        <f t="shared" si="12"/>
        <v>3.2627063448026257</v>
      </c>
      <c r="P132" s="18">
        <f t="shared" si="10"/>
        <v>-6.5823169798563672</v>
      </c>
    </row>
    <row r="133" spans="1:16" x14ac:dyDescent="0.15">
      <c r="A133" s="18">
        <v>66</v>
      </c>
      <c r="B133" s="18">
        <v>131</v>
      </c>
      <c r="D133">
        <v>677.10894775390602</v>
      </c>
      <c r="E133">
        <v>567.07208251953102</v>
      </c>
      <c r="F133">
        <v>474.65301513671898</v>
      </c>
      <c r="G133">
        <v>469.07974243164102</v>
      </c>
      <c r="I133" s="19">
        <f t="shared" si="13"/>
        <v>202.45593261718705</v>
      </c>
      <c r="J133" s="19">
        <f t="shared" si="13"/>
        <v>97.99234008789</v>
      </c>
      <c r="K133" s="19">
        <f t="shared" si="14"/>
        <v>133.86129455566405</v>
      </c>
      <c r="L133" s="20">
        <f t="shared" si="15"/>
        <v>1.3660383498914603</v>
      </c>
      <c r="M133" s="20">
        <f t="shared" si="12"/>
        <v>3.2418562938099225</v>
      </c>
      <c r="P133" s="18">
        <f t="shared" si="10"/>
        <v>-7.1792948407946948</v>
      </c>
    </row>
    <row r="134" spans="1:16" x14ac:dyDescent="0.15">
      <c r="A134" s="18">
        <v>66.5</v>
      </c>
      <c r="B134" s="18">
        <v>132</v>
      </c>
      <c r="D134">
        <v>674.87121582031295</v>
      </c>
      <c r="E134">
        <v>566.73309326171898</v>
      </c>
      <c r="F134">
        <v>475.12072753906301</v>
      </c>
      <c r="G134">
        <v>469.44232177734398</v>
      </c>
      <c r="I134" s="19">
        <f t="shared" si="13"/>
        <v>199.75048828124994</v>
      </c>
      <c r="J134" s="19">
        <f t="shared" si="13"/>
        <v>97.290771484375</v>
      </c>
      <c r="K134" s="19">
        <f t="shared" si="14"/>
        <v>131.64694824218745</v>
      </c>
      <c r="L134" s="20">
        <f t="shared" si="15"/>
        <v>1.3531288346637285</v>
      </c>
      <c r="M134" s="20">
        <f t="shared" si="12"/>
        <v>3.2431575205815735</v>
      </c>
      <c r="P134" s="18">
        <f t="shared" ref="P134:P152" si="16">(M134-$O$2)/$O$2*100</f>
        <v>-7.1420381657387066</v>
      </c>
    </row>
    <row r="135" spans="1:16" x14ac:dyDescent="0.15">
      <c r="A135" s="18">
        <v>67</v>
      </c>
      <c r="B135" s="18">
        <v>133</v>
      </c>
      <c r="D135">
        <v>673.35388183593795</v>
      </c>
      <c r="E135">
        <v>568.00933837890602</v>
      </c>
      <c r="F135">
        <v>474.77505493164102</v>
      </c>
      <c r="G135">
        <v>469.16882324218801</v>
      </c>
      <c r="I135" s="19">
        <f t="shared" si="13"/>
        <v>198.57882690429693</v>
      </c>
      <c r="J135" s="19">
        <f t="shared" si="13"/>
        <v>98.840515136718011</v>
      </c>
      <c r="K135" s="19">
        <f t="shared" si="14"/>
        <v>129.39046630859434</v>
      </c>
      <c r="L135" s="20">
        <f t="shared" si="15"/>
        <v>1.3090832856305845</v>
      </c>
      <c r="M135" s="20">
        <f t="shared" si="12"/>
        <v>3.2133227135478117</v>
      </c>
      <c r="P135" s="18">
        <f t="shared" si="16"/>
        <v>-7.9962672173010256</v>
      </c>
    </row>
    <row r="136" spans="1:16" x14ac:dyDescent="0.15">
      <c r="A136" s="18">
        <v>67.5</v>
      </c>
      <c r="B136" s="18">
        <v>134</v>
      </c>
      <c r="D136">
        <v>670.77655029296898</v>
      </c>
      <c r="E136">
        <v>568.88995361328102</v>
      </c>
      <c r="F136">
        <v>474.95233154296898</v>
      </c>
      <c r="G136">
        <v>469.39154052734398</v>
      </c>
      <c r="I136" s="19">
        <f t="shared" si="13"/>
        <v>195.82421875</v>
      </c>
      <c r="J136" s="19">
        <f t="shared" si="13"/>
        <v>99.498413085937045</v>
      </c>
      <c r="K136" s="19">
        <f t="shared" si="14"/>
        <v>126.17532958984407</v>
      </c>
      <c r="L136" s="20">
        <f t="shared" si="15"/>
        <v>1.2681139897263094</v>
      </c>
      <c r="M136" s="20">
        <f t="shared" si="12"/>
        <v>3.1865641596429186</v>
      </c>
      <c r="P136" s="18">
        <f t="shared" si="16"/>
        <v>-8.7624171071759438</v>
      </c>
    </row>
    <row r="137" spans="1:16" x14ac:dyDescent="0.15">
      <c r="A137" s="18">
        <v>68</v>
      </c>
      <c r="B137" s="18">
        <v>135</v>
      </c>
      <c r="D137">
        <v>667.38195800781295</v>
      </c>
      <c r="E137">
        <v>565.26251220703102</v>
      </c>
      <c r="F137">
        <v>475.44989013671898</v>
      </c>
      <c r="G137">
        <v>469.39642333984398</v>
      </c>
      <c r="I137" s="19">
        <f t="shared" si="13"/>
        <v>191.93206787109398</v>
      </c>
      <c r="J137" s="19">
        <f t="shared" si="13"/>
        <v>95.866088867187045</v>
      </c>
      <c r="K137" s="19">
        <f t="shared" si="14"/>
        <v>124.82580566406305</v>
      </c>
      <c r="L137" s="20">
        <f t="shared" si="15"/>
        <v>1.3020850974425047</v>
      </c>
      <c r="M137" s="20">
        <f t="shared" si="12"/>
        <v>3.2347460093584965</v>
      </c>
      <c r="P137" s="18">
        <f t="shared" si="16"/>
        <v>-7.3828762327040369</v>
      </c>
    </row>
    <row r="138" spans="1:16" x14ac:dyDescent="0.15">
      <c r="A138" s="18">
        <v>68.5</v>
      </c>
      <c r="B138" s="18">
        <v>136</v>
      </c>
      <c r="D138">
        <v>666.54486083984398</v>
      </c>
      <c r="E138">
        <v>565.20471191406295</v>
      </c>
      <c r="F138">
        <v>475.3603515625</v>
      </c>
      <c r="G138">
        <v>469.66592407226602</v>
      </c>
      <c r="I138" s="19">
        <f t="shared" si="13"/>
        <v>191.18450927734398</v>
      </c>
      <c r="J138" s="19">
        <f t="shared" si="13"/>
        <v>95.538787841796932</v>
      </c>
      <c r="K138" s="19">
        <f t="shared" si="14"/>
        <v>124.30735778808612</v>
      </c>
      <c r="L138" s="20">
        <f t="shared" si="15"/>
        <v>1.3011192688976458</v>
      </c>
      <c r="M138" s="20">
        <f t="shared" si="12"/>
        <v>3.2479909228130195</v>
      </c>
      <c r="P138" s="18">
        <f t="shared" si="16"/>
        <v>-7.0036483782896033</v>
      </c>
    </row>
    <row r="139" spans="1:16" x14ac:dyDescent="0.15">
      <c r="A139" s="18">
        <v>69</v>
      </c>
      <c r="B139" s="18">
        <v>137</v>
      </c>
      <c r="D139">
        <v>671.25866699218795</v>
      </c>
      <c r="E139">
        <v>565.85137939453102</v>
      </c>
      <c r="F139">
        <v>474.91671752929699</v>
      </c>
      <c r="G139">
        <v>469.33453369140602</v>
      </c>
      <c r="I139" s="19">
        <f t="shared" si="13"/>
        <v>196.34194946289097</v>
      </c>
      <c r="J139" s="19">
        <f t="shared" si="13"/>
        <v>96.516845703125</v>
      </c>
      <c r="K139" s="19">
        <f t="shared" si="14"/>
        <v>128.78015747070347</v>
      </c>
      <c r="L139" s="20">
        <f t="shared" si="15"/>
        <v>1.3342764833697198</v>
      </c>
      <c r="M139" s="20">
        <f t="shared" si="12"/>
        <v>3.2953588792844757</v>
      </c>
      <c r="P139" s="18">
        <f t="shared" si="16"/>
        <v>-5.6474108639906744</v>
      </c>
    </row>
    <row r="140" spans="1:16" x14ac:dyDescent="0.15">
      <c r="A140" s="18">
        <v>69.5</v>
      </c>
      <c r="B140" s="18">
        <v>138</v>
      </c>
      <c r="D140">
        <v>675.99176025390602</v>
      </c>
      <c r="E140">
        <v>567.67529296875</v>
      </c>
      <c r="F140">
        <v>474.31002807617199</v>
      </c>
      <c r="G140">
        <v>469.07125854492199</v>
      </c>
      <c r="I140" s="19">
        <f t="shared" si="13"/>
        <v>201.68173217773403</v>
      </c>
      <c r="J140" s="19">
        <f t="shared" si="13"/>
        <v>98.604034423828011</v>
      </c>
      <c r="K140" s="19">
        <f t="shared" si="14"/>
        <v>132.65890808105445</v>
      </c>
      <c r="L140" s="20">
        <f t="shared" si="15"/>
        <v>1.3453699826403549</v>
      </c>
      <c r="M140" s="20">
        <f t="shared" si="12"/>
        <v>3.3206631205544932</v>
      </c>
      <c r="P140" s="18">
        <f t="shared" si="16"/>
        <v>-4.9229007977405255</v>
      </c>
    </row>
    <row r="141" spans="1:16" x14ac:dyDescent="0.15">
      <c r="A141" s="18">
        <v>70</v>
      </c>
      <c r="B141" s="18">
        <v>139</v>
      </c>
      <c r="D141">
        <v>678.73034667968795</v>
      </c>
      <c r="E141">
        <v>567.81341552734398</v>
      </c>
      <c r="F141">
        <v>474.78085327148398</v>
      </c>
      <c r="G141">
        <v>468.67840576171898</v>
      </c>
      <c r="I141" s="19">
        <f t="shared" si="13"/>
        <v>203.94949340820398</v>
      </c>
      <c r="J141" s="19">
        <f t="shared" si="13"/>
        <v>99.135009765625</v>
      </c>
      <c r="K141" s="19">
        <f t="shared" si="14"/>
        <v>134.5549865722665</v>
      </c>
      <c r="L141" s="20">
        <f t="shared" si="15"/>
        <v>1.3572902942197858</v>
      </c>
      <c r="M141" s="20">
        <f t="shared" si="12"/>
        <v>3.3467941741333065</v>
      </c>
      <c r="P141" s="18">
        <f t="shared" si="16"/>
        <v>-4.1747174731527767</v>
      </c>
    </row>
    <row r="142" spans="1:16" x14ac:dyDescent="0.15">
      <c r="A142" s="18">
        <v>70.5</v>
      </c>
      <c r="B142" s="18">
        <v>140</v>
      </c>
      <c r="D142">
        <v>682.36761474609398</v>
      </c>
      <c r="E142">
        <v>567.67639160156295</v>
      </c>
      <c r="F142">
        <v>474.977294921875</v>
      </c>
      <c r="G142">
        <v>469.37103271484398</v>
      </c>
      <c r="I142" s="19">
        <f t="shared" si="13"/>
        <v>207.39031982421898</v>
      </c>
      <c r="J142" s="19">
        <f t="shared" si="13"/>
        <v>98.305358886718977</v>
      </c>
      <c r="K142" s="19">
        <f t="shared" si="14"/>
        <v>138.57656860351568</v>
      </c>
      <c r="L142" s="20">
        <f t="shared" si="15"/>
        <v>1.4096542667953917</v>
      </c>
      <c r="M142" s="20">
        <f t="shared" si="12"/>
        <v>3.4133688887082947</v>
      </c>
      <c r="P142" s="18">
        <f t="shared" si="16"/>
        <v>-2.2685527969385548</v>
      </c>
    </row>
    <row r="143" spans="1:16" x14ac:dyDescent="0.15">
      <c r="A143" s="18">
        <v>71</v>
      </c>
      <c r="B143" s="18">
        <v>141</v>
      </c>
      <c r="D143">
        <v>681.50909423828102</v>
      </c>
      <c r="E143">
        <v>567.54815673828102</v>
      </c>
      <c r="F143">
        <v>474.70156860351602</v>
      </c>
      <c r="G143">
        <v>469.08462524414102</v>
      </c>
      <c r="I143" s="19">
        <f t="shared" si="13"/>
        <v>206.807525634765</v>
      </c>
      <c r="J143" s="19">
        <f t="shared" si="13"/>
        <v>98.46353149414</v>
      </c>
      <c r="K143" s="19">
        <f t="shared" si="14"/>
        <v>137.883053588867</v>
      </c>
      <c r="L143" s="20">
        <f t="shared" si="15"/>
        <v>1.400346417567534</v>
      </c>
      <c r="M143" s="20">
        <f t="shared" si="12"/>
        <v>3.4182717814798194</v>
      </c>
      <c r="P143" s="18">
        <f t="shared" si="16"/>
        <v>-2.1281733590091654</v>
      </c>
    </row>
    <row r="144" spans="1:16" x14ac:dyDescent="0.15">
      <c r="A144" s="18">
        <v>71.5</v>
      </c>
      <c r="B144" s="18">
        <v>142</v>
      </c>
      <c r="D144">
        <v>681.759521484375</v>
      </c>
      <c r="E144">
        <v>565.53332519531295</v>
      </c>
      <c r="F144">
        <v>475.05657958984398</v>
      </c>
      <c r="G144">
        <v>469.52249145507801</v>
      </c>
      <c r="I144" s="19">
        <f t="shared" si="13"/>
        <v>206.70294189453102</v>
      </c>
      <c r="J144" s="19">
        <f t="shared" si="13"/>
        <v>96.010833740234943</v>
      </c>
      <c r="K144" s="19">
        <f t="shared" si="14"/>
        <v>139.49535827636657</v>
      </c>
      <c r="L144" s="20">
        <f t="shared" si="15"/>
        <v>1.4529126853932184</v>
      </c>
      <c r="M144" s="20">
        <f t="shared" si="12"/>
        <v>3.4850487913048864</v>
      </c>
      <c r="P144" s="18">
        <f t="shared" si="16"/>
        <v>-0.21621657294771435</v>
      </c>
    </row>
    <row r="145" spans="1:16" x14ac:dyDescent="0.15">
      <c r="A145" s="18">
        <v>72</v>
      </c>
      <c r="B145" s="18">
        <v>143</v>
      </c>
      <c r="D145">
        <v>683.20196533203102</v>
      </c>
      <c r="E145">
        <v>566.64886474609398</v>
      </c>
      <c r="F145">
        <v>475.23074340820301</v>
      </c>
      <c r="G145">
        <v>469.63027954101602</v>
      </c>
      <c r="I145" s="19">
        <f t="shared" si="13"/>
        <v>207.97122192382801</v>
      </c>
      <c r="J145" s="19">
        <f t="shared" si="13"/>
        <v>97.018585205077954</v>
      </c>
      <c r="K145" s="19">
        <f t="shared" si="14"/>
        <v>140.05821228027344</v>
      </c>
      <c r="L145" s="20">
        <f t="shared" si="15"/>
        <v>1.4436224975268221</v>
      </c>
      <c r="M145" s="20">
        <f t="shared" si="12"/>
        <v>3.4899693454378724</v>
      </c>
      <c r="P145" s="18">
        <f t="shared" si="16"/>
        <v>-7.5331455593842037E-2</v>
      </c>
    </row>
    <row r="146" spans="1:16" x14ac:dyDescent="0.15">
      <c r="A146" s="18">
        <v>72.5</v>
      </c>
      <c r="B146" s="18">
        <v>144</v>
      </c>
      <c r="D146">
        <v>686.00109863281295</v>
      </c>
      <c r="E146">
        <v>566.24383544921898</v>
      </c>
      <c r="F146">
        <v>476.14520263671898</v>
      </c>
      <c r="G146">
        <v>470.55813598632801</v>
      </c>
      <c r="I146" s="19">
        <f t="shared" si="13"/>
        <v>209.85589599609398</v>
      </c>
      <c r="J146" s="19">
        <f t="shared" si="13"/>
        <v>95.685699462890966</v>
      </c>
      <c r="K146" s="19">
        <f t="shared" si="14"/>
        <v>142.87590637207029</v>
      </c>
      <c r="L146" s="20">
        <f t="shared" si="15"/>
        <v>1.4931793065637853</v>
      </c>
      <c r="M146" s="20">
        <f t="shared" si="12"/>
        <v>3.5537368964742173</v>
      </c>
      <c r="P146" s="18">
        <f t="shared" si="16"/>
        <v>1.750458621767369</v>
      </c>
    </row>
    <row r="147" spans="1:16" x14ac:dyDescent="0.15">
      <c r="A147" s="18">
        <v>73</v>
      </c>
      <c r="B147" s="18">
        <v>145</v>
      </c>
      <c r="D147">
        <v>685.16180419921898</v>
      </c>
      <c r="E147">
        <v>565.27740478515602</v>
      </c>
      <c r="F147">
        <v>475.83206176757801</v>
      </c>
      <c r="G147">
        <v>470.44854736328102</v>
      </c>
      <c r="I147" s="19">
        <f t="shared" si="13"/>
        <v>209.32974243164097</v>
      </c>
      <c r="J147" s="19">
        <f t="shared" si="13"/>
        <v>94.828857421875</v>
      </c>
      <c r="K147" s="19">
        <f t="shared" si="14"/>
        <v>142.94954223632845</v>
      </c>
      <c r="L147" s="20">
        <f t="shared" si="15"/>
        <v>1.5074476917967488</v>
      </c>
      <c r="M147" s="20">
        <f t="shared" si="12"/>
        <v>3.5822160237065632</v>
      </c>
      <c r="P147" s="18">
        <f t="shared" si="16"/>
        <v>2.5658719012124038</v>
      </c>
    </row>
    <row r="148" spans="1:16" x14ac:dyDescent="0.15">
      <c r="A148" s="18">
        <v>73.5</v>
      </c>
      <c r="B148" s="18">
        <v>146</v>
      </c>
      <c r="D148">
        <v>684.17999267578102</v>
      </c>
      <c r="E148">
        <v>564.13977050781295</v>
      </c>
      <c r="F148">
        <v>476.01068115234398</v>
      </c>
      <c r="G148">
        <v>469.98306274414102</v>
      </c>
      <c r="I148" s="19">
        <f t="shared" si="13"/>
        <v>208.16931152343705</v>
      </c>
      <c r="J148" s="19">
        <f t="shared" si="13"/>
        <v>94.156707763671932</v>
      </c>
      <c r="K148" s="19">
        <f t="shared" si="14"/>
        <v>142.25961608886669</v>
      </c>
      <c r="L148" s="20">
        <f t="shared" si="15"/>
        <v>1.5108813749725656</v>
      </c>
      <c r="M148" s="20">
        <f t="shared" si="12"/>
        <v>3.5998604488817625</v>
      </c>
      <c r="P148" s="18">
        <f t="shared" si="16"/>
        <v>3.0710664066005737</v>
      </c>
    </row>
    <row r="149" spans="1:16" x14ac:dyDescent="0.15">
      <c r="A149" s="18">
        <v>74</v>
      </c>
      <c r="B149" s="18">
        <v>147</v>
      </c>
      <c r="D149">
        <v>683.31536865234398</v>
      </c>
      <c r="E149">
        <v>563.99560546875</v>
      </c>
      <c r="F149">
        <v>476.10021972656301</v>
      </c>
      <c r="G149">
        <v>470.37640380859398</v>
      </c>
      <c r="I149" s="19">
        <f t="shared" si="13"/>
        <v>207.21514892578097</v>
      </c>
      <c r="J149" s="19">
        <f t="shared" si="13"/>
        <v>93.619201660156023</v>
      </c>
      <c r="K149" s="19">
        <f t="shared" si="14"/>
        <v>141.68170776367174</v>
      </c>
      <c r="L149" s="20">
        <f t="shared" si="15"/>
        <v>1.5133829946337913</v>
      </c>
      <c r="M149" s="20">
        <f t="shared" si="12"/>
        <v>3.6165728105423702</v>
      </c>
      <c r="P149" s="18">
        <f t="shared" si="16"/>
        <v>3.5495741051605862</v>
      </c>
    </row>
    <row r="150" spans="1:16" x14ac:dyDescent="0.15">
      <c r="A150" s="18">
        <v>74.5</v>
      </c>
      <c r="B150" s="18">
        <v>148</v>
      </c>
      <c r="D150">
        <v>683.12658691406295</v>
      </c>
      <c r="E150">
        <v>563.82336425781295</v>
      </c>
      <c r="F150">
        <v>476.27349853515602</v>
      </c>
      <c r="G150">
        <v>470.14831542968801</v>
      </c>
      <c r="I150" s="19">
        <f t="shared" si="13"/>
        <v>206.85308837890693</v>
      </c>
      <c r="J150" s="19">
        <f t="shared" si="13"/>
        <v>93.675048828124943</v>
      </c>
      <c r="K150" s="19">
        <f t="shared" si="14"/>
        <v>141.28055419921947</v>
      </c>
      <c r="L150" s="20">
        <f t="shared" si="15"/>
        <v>1.5081983512860628</v>
      </c>
      <c r="M150" s="20">
        <f t="shared" si="12"/>
        <v>3.6255989091940242</v>
      </c>
      <c r="P150" s="18">
        <f t="shared" si="16"/>
        <v>3.8080090158266771</v>
      </c>
    </row>
    <row r="151" spans="1:16" x14ac:dyDescent="0.15">
      <c r="A151" s="18">
        <v>75</v>
      </c>
      <c r="B151" s="18">
        <v>149</v>
      </c>
      <c r="D151">
        <v>686.76556396484398</v>
      </c>
      <c r="E151">
        <v>565.015380859375</v>
      </c>
      <c r="F151">
        <v>476.01336669921898</v>
      </c>
      <c r="G151">
        <v>470.177734375</v>
      </c>
      <c r="I151" s="19">
        <f t="shared" si="13"/>
        <v>210.752197265625</v>
      </c>
      <c r="J151" s="19">
        <f t="shared" si="13"/>
        <v>94.837646484375</v>
      </c>
      <c r="K151" s="19">
        <f t="shared" si="14"/>
        <v>144.3658447265625</v>
      </c>
      <c r="L151" s="20">
        <f t="shared" si="15"/>
        <v>1.5222419585280149</v>
      </c>
      <c r="M151" s="20">
        <f t="shared" si="12"/>
        <v>3.6538532584353587</v>
      </c>
      <c r="P151" s="18">
        <f t="shared" si="16"/>
        <v>4.6169864604477606</v>
      </c>
    </row>
    <row r="152" spans="1:16" x14ac:dyDescent="0.15">
      <c r="A152" s="18">
        <v>75.5</v>
      </c>
      <c r="B152" s="18">
        <v>150</v>
      </c>
      <c r="D152">
        <v>685.39129638671898</v>
      </c>
      <c r="E152">
        <v>563.31646728515602</v>
      </c>
      <c r="F152">
        <v>475.89041137695301</v>
      </c>
      <c r="G152">
        <v>470.185302734375</v>
      </c>
      <c r="I152" s="19">
        <f t="shared" si="13"/>
        <v>209.50088500976597</v>
      </c>
      <c r="J152" s="19">
        <f t="shared" si="13"/>
        <v>93.131164550781023</v>
      </c>
      <c r="K152" s="19">
        <f t="shared" si="14"/>
        <v>144.30906982421925</v>
      </c>
      <c r="L152" s="20">
        <f t="shared" si="15"/>
        <v>1.5495250222661265</v>
      </c>
      <c r="M152" s="20">
        <f t="shared" ref="M152" si="17">L152+ABS($N$2)*A152</f>
        <v>3.6953470641728527</v>
      </c>
      <c r="P152" s="18">
        <f t="shared" si="16"/>
        <v>5.8050355160605571</v>
      </c>
    </row>
    <row r="153" spans="1:16" x14ac:dyDescent="0.15">
      <c r="D153">
        <v>685.45294189453102</v>
      </c>
      <c r="E153">
        <v>564.68353271484398</v>
      </c>
      <c r="F153">
        <v>475.44097900390602</v>
      </c>
      <c r="G153">
        <v>470.07662963867199</v>
      </c>
      <c r="I153" s="19"/>
      <c r="J153" s="19"/>
      <c r="K153" s="19"/>
      <c r="L153" s="20"/>
      <c r="M153" s="20"/>
    </row>
    <row r="154" spans="1:16" x14ac:dyDescent="0.15">
      <c r="D154">
        <v>687.88165283203102</v>
      </c>
      <c r="E154">
        <v>565.03356933593795</v>
      </c>
      <c r="F154">
        <v>475.02093505859398</v>
      </c>
      <c r="G154">
        <v>469.42227172851602</v>
      </c>
      <c r="I154" s="19"/>
      <c r="J154" s="19"/>
      <c r="K154" s="19"/>
      <c r="L154" s="20"/>
      <c r="M154" s="20"/>
    </row>
    <row r="155" spans="1:16" x14ac:dyDescent="0.15">
      <c r="D155">
        <v>689.11999511718795</v>
      </c>
      <c r="E155">
        <v>566.10784912109398</v>
      </c>
      <c r="F155">
        <v>475.37060546875</v>
      </c>
      <c r="G155">
        <v>469.26324462890602</v>
      </c>
      <c r="I155" s="19"/>
      <c r="J155" s="19"/>
      <c r="K155" s="19"/>
      <c r="L155" s="20"/>
      <c r="M155" s="20"/>
    </row>
    <row r="156" spans="1:16" x14ac:dyDescent="0.15">
      <c r="D156">
        <v>689.55749511718795</v>
      </c>
      <c r="E156">
        <v>565.94329833984398</v>
      </c>
      <c r="F156">
        <v>475.15499877929699</v>
      </c>
      <c r="G156">
        <v>469.236083984375</v>
      </c>
      <c r="I156" s="19"/>
      <c r="J156" s="19"/>
      <c r="K156" s="19"/>
      <c r="L156" s="20"/>
      <c r="M156" s="20"/>
    </row>
    <row r="157" spans="1:16" x14ac:dyDescent="0.15">
      <c r="D157">
        <v>688.7919921875</v>
      </c>
      <c r="E157">
        <v>565.01043701171898</v>
      </c>
      <c r="F157">
        <v>475.45346069335898</v>
      </c>
      <c r="G157">
        <v>469.96392822265602</v>
      </c>
      <c r="I157" s="19"/>
      <c r="J157" s="19"/>
      <c r="K157" s="19"/>
      <c r="L157" s="20"/>
      <c r="M157" s="20"/>
    </row>
    <row r="158" spans="1:16" x14ac:dyDescent="0.15">
      <c r="D158">
        <v>689.30322265625</v>
      </c>
      <c r="E158">
        <v>566.40399169921898</v>
      </c>
      <c r="F158">
        <v>476.37460327148398</v>
      </c>
      <c r="G158">
        <v>470.26504516601602</v>
      </c>
      <c r="I158" s="19"/>
      <c r="J158" s="19"/>
      <c r="K158" s="19"/>
      <c r="L158" s="20"/>
      <c r="M158" s="20"/>
    </row>
    <row r="159" spans="1:16" x14ac:dyDescent="0.15">
      <c r="D159">
        <v>684.32305908203102</v>
      </c>
      <c r="E159">
        <v>563.42266845703102</v>
      </c>
      <c r="F159">
        <v>476.41290283203102</v>
      </c>
      <c r="G159">
        <v>470.59109497070301</v>
      </c>
      <c r="I159" s="19"/>
      <c r="J159" s="19"/>
      <c r="K159" s="19"/>
      <c r="L159" s="20"/>
      <c r="M159" s="20"/>
    </row>
    <row r="160" spans="1:16" x14ac:dyDescent="0.15">
      <c r="D160">
        <v>682.9091796875</v>
      </c>
      <c r="E160">
        <v>563.32470703125</v>
      </c>
      <c r="F160">
        <v>476.13629150390602</v>
      </c>
      <c r="G160">
        <v>470.49844360351602</v>
      </c>
      <c r="I160" s="19"/>
      <c r="J160" s="19"/>
      <c r="K160" s="19"/>
      <c r="L160" s="20"/>
      <c r="M160" s="20"/>
    </row>
    <row r="161" spans="4:13" x14ac:dyDescent="0.15">
      <c r="D161">
        <v>685.47442626953102</v>
      </c>
      <c r="E161">
        <v>564.426513671875</v>
      </c>
      <c r="F161">
        <v>475.967041015625</v>
      </c>
      <c r="G161">
        <v>470.25302124023398</v>
      </c>
      <c r="I161" s="19"/>
      <c r="J161" s="19"/>
      <c r="K161" s="19"/>
      <c r="L161" s="20"/>
      <c r="M161" s="20"/>
    </row>
    <row r="162" spans="4:13" x14ac:dyDescent="0.15">
      <c r="D162">
        <v>685.01873779296898</v>
      </c>
      <c r="E162">
        <v>565.40173339843795</v>
      </c>
      <c r="F162">
        <v>475.63830566406301</v>
      </c>
      <c r="G162">
        <v>469.99197387695301</v>
      </c>
      <c r="I162" s="19"/>
      <c r="J162" s="19"/>
      <c r="K162" s="19"/>
      <c r="L162" s="20"/>
      <c r="M162" s="20"/>
    </row>
    <row r="163" spans="4:13" x14ac:dyDescent="0.15">
      <c r="D163">
        <v>687.66595458984398</v>
      </c>
      <c r="E163">
        <v>565.30822753906295</v>
      </c>
      <c r="F163">
        <v>475.31137084960898</v>
      </c>
      <c r="G163">
        <v>469.58975219726602</v>
      </c>
      <c r="I163" s="19"/>
      <c r="J163" s="19"/>
      <c r="K163" s="19"/>
      <c r="L163" s="20"/>
      <c r="M163" s="20"/>
    </row>
    <row r="164" spans="4:13" x14ac:dyDescent="0.15">
      <c r="D164">
        <v>688.31427001953102</v>
      </c>
      <c r="E164">
        <v>563.74133300781295</v>
      </c>
      <c r="F164">
        <v>475.35101318359398</v>
      </c>
      <c r="G164">
        <v>469.82138061523398</v>
      </c>
      <c r="I164" s="19"/>
      <c r="J164" s="19"/>
      <c r="K164" s="19"/>
      <c r="L164" s="20"/>
      <c r="M164" s="20"/>
    </row>
    <row r="165" spans="4:13" x14ac:dyDescent="0.15">
      <c r="D165">
        <v>686.85638427734398</v>
      </c>
      <c r="E165">
        <v>561.47497558593795</v>
      </c>
      <c r="F165">
        <v>475.56301879882801</v>
      </c>
      <c r="G165">
        <v>469.520263671875</v>
      </c>
      <c r="I165" s="19"/>
      <c r="J165" s="19"/>
      <c r="K165" s="19"/>
      <c r="L165" s="20"/>
      <c r="M165" s="20"/>
    </row>
    <row r="166" spans="4:13" x14ac:dyDescent="0.15">
      <c r="D166">
        <v>685.9912109375</v>
      </c>
      <c r="E166">
        <v>563.49969482421898</v>
      </c>
      <c r="F166">
        <v>475.67929077148398</v>
      </c>
      <c r="G166">
        <v>470.17550659179699</v>
      </c>
      <c r="I166" s="19"/>
      <c r="J166" s="19"/>
      <c r="K166" s="19"/>
      <c r="L166" s="20"/>
      <c r="M166" s="20"/>
    </row>
    <row r="167" spans="4:13" x14ac:dyDescent="0.15">
      <c r="D167">
        <v>685.6318359375</v>
      </c>
      <c r="E167">
        <v>563.24713134765602</v>
      </c>
      <c r="F167">
        <v>476.14520263671898</v>
      </c>
      <c r="G167">
        <v>470.09130859375</v>
      </c>
      <c r="I167" s="19"/>
      <c r="J167" s="19"/>
      <c r="K167" s="19"/>
      <c r="L167" s="20"/>
      <c r="M167" s="20"/>
    </row>
    <row r="168" spans="4:13" x14ac:dyDescent="0.15">
      <c r="D168">
        <v>686.52447509765602</v>
      </c>
      <c r="E168">
        <v>564.64227294921898</v>
      </c>
      <c r="F168">
        <v>476.37371826171898</v>
      </c>
      <c r="G168">
        <v>470.78707885742199</v>
      </c>
      <c r="I168" s="19"/>
      <c r="J168" s="19"/>
      <c r="K168" s="19"/>
      <c r="L168" s="20"/>
      <c r="M168" s="20"/>
    </row>
    <row r="169" spans="4:13" x14ac:dyDescent="0.15">
      <c r="D169">
        <v>688.42321777343795</v>
      </c>
      <c r="E169">
        <v>564.08752441406295</v>
      </c>
      <c r="F169">
        <v>476.50958251953102</v>
      </c>
      <c r="G169">
        <v>470.46994018554699</v>
      </c>
      <c r="I169" s="19"/>
      <c r="J169" s="19"/>
      <c r="K169" s="19"/>
      <c r="L169" s="20"/>
      <c r="M169" s="20"/>
    </row>
    <row r="170" spans="4:13" x14ac:dyDescent="0.15">
      <c r="D170">
        <v>687.74957275390602</v>
      </c>
      <c r="E170">
        <v>564.78973388671898</v>
      </c>
      <c r="F170">
        <v>475.24765014648398</v>
      </c>
      <c r="G170">
        <v>469.58041381835898</v>
      </c>
      <c r="I170" s="19"/>
      <c r="J170" s="19"/>
      <c r="K170" s="19"/>
      <c r="L170" s="20"/>
      <c r="M170" s="20"/>
    </row>
    <row r="171" spans="4:13" x14ac:dyDescent="0.15">
      <c r="D171">
        <v>688.21520996093795</v>
      </c>
      <c r="E171">
        <v>564.03082275390602</v>
      </c>
      <c r="F171">
        <v>475.05032348632801</v>
      </c>
      <c r="G171">
        <v>469.5126953125</v>
      </c>
      <c r="I171" s="19"/>
      <c r="J171" s="19"/>
      <c r="K171" s="19"/>
      <c r="L171" s="20"/>
      <c r="M171" s="20"/>
    </row>
    <row r="172" spans="4:13" x14ac:dyDescent="0.15">
      <c r="D172">
        <v>688.82336425781295</v>
      </c>
      <c r="E172">
        <v>563.54815673828102</v>
      </c>
      <c r="F172">
        <v>475.266357421875</v>
      </c>
      <c r="G172">
        <v>469.67483520507801</v>
      </c>
      <c r="I172" s="19"/>
      <c r="J172" s="19"/>
      <c r="K172" s="19"/>
      <c r="L172" s="20"/>
      <c r="M172" s="20"/>
    </row>
    <row r="173" spans="4:13" x14ac:dyDescent="0.15">
      <c r="D173">
        <v>686.02478027343795</v>
      </c>
      <c r="E173">
        <v>561.90863037109398</v>
      </c>
      <c r="F173">
        <v>475.37905883789102</v>
      </c>
      <c r="G173">
        <v>469.84054565429699</v>
      </c>
      <c r="I173" s="19"/>
      <c r="J173" s="19"/>
      <c r="K173" s="19"/>
      <c r="L173" s="20"/>
      <c r="M173" s="20"/>
    </row>
    <row r="174" spans="4:13" x14ac:dyDescent="0.15">
      <c r="D174">
        <v>683.49969482421898</v>
      </c>
      <c r="E174">
        <v>562.44415283203102</v>
      </c>
      <c r="F174">
        <v>475.71136474609398</v>
      </c>
      <c r="G174">
        <v>469.88507080078102</v>
      </c>
      <c r="I174" s="19"/>
      <c r="J174" s="19"/>
      <c r="K174" s="19"/>
      <c r="L174" s="20"/>
      <c r="M174" s="20"/>
    </row>
    <row r="175" spans="4:13" x14ac:dyDescent="0.15">
      <c r="D175">
        <v>682.881103515625</v>
      </c>
      <c r="E175">
        <v>563.24157714843795</v>
      </c>
      <c r="F175">
        <v>475.98040771484398</v>
      </c>
      <c r="G175">
        <v>470.25210571289102</v>
      </c>
      <c r="I175" s="19"/>
      <c r="J175" s="19"/>
      <c r="K175" s="19"/>
      <c r="L175" s="20"/>
      <c r="M175" s="20"/>
    </row>
    <row r="176" spans="4:13" x14ac:dyDescent="0.15">
      <c r="D176">
        <v>684.48760986328102</v>
      </c>
      <c r="E176">
        <v>563.79693603515602</v>
      </c>
      <c r="F176">
        <v>475.799560546875</v>
      </c>
      <c r="G176">
        <v>470.20223999023398</v>
      </c>
      <c r="I176" s="19"/>
      <c r="J176" s="19"/>
      <c r="K176" s="19"/>
      <c r="L176" s="20"/>
      <c r="M176" s="20"/>
    </row>
    <row r="177" spans="4:13" x14ac:dyDescent="0.15">
      <c r="D177">
        <v>684.370361328125</v>
      </c>
      <c r="E177">
        <v>564.30432128906295</v>
      </c>
      <c r="F177">
        <v>475.48016357421898</v>
      </c>
      <c r="G177">
        <v>469.85745239257801</v>
      </c>
      <c r="I177" s="19"/>
      <c r="J177" s="19"/>
      <c r="K177" s="19"/>
      <c r="L177" s="20"/>
      <c r="M177" s="20"/>
    </row>
    <row r="178" spans="4:13" x14ac:dyDescent="0.15">
      <c r="D178">
        <v>683.906982421875</v>
      </c>
      <c r="E178">
        <v>564.019287109375</v>
      </c>
      <c r="F178">
        <v>475.35858154296898</v>
      </c>
      <c r="G178">
        <v>469.80578613281301</v>
      </c>
      <c r="I178" s="19"/>
      <c r="J178" s="19"/>
      <c r="K178" s="19"/>
      <c r="L178" s="20"/>
      <c r="M178" s="20"/>
    </row>
    <row r="179" spans="4:13" x14ac:dyDescent="0.15">
      <c r="D179">
        <v>684.96478271484398</v>
      </c>
      <c r="E179">
        <v>564.87890625</v>
      </c>
      <c r="F179">
        <v>474.75411987304699</v>
      </c>
      <c r="G179">
        <v>469.11804199218801</v>
      </c>
      <c r="I179" s="19"/>
      <c r="J179" s="19"/>
      <c r="K179" s="19"/>
      <c r="L179" s="20"/>
      <c r="M179" s="20"/>
    </row>
    <row r="180" spans="4:13" x14ac:dyDescent="0.15">
      <c r="D180">
        <v>683.81341552734398</v>
      </c>
      <c r="E180">
        <v>564.49530029296898</v>
      </c>
      <c r="F180">
        <v>476.13317871093801</v>
      </c>
      <c r="G180">
        <v>470.30914306640602</v>
      </c>
      <c r="I180" s="19"/>
      <c r="J180" s="19"/>
      <c r="K180" s="19"/>
      <c r="L180" s="20"/>
      <c r="M180" s="20"/>
    </row>
    <row r="181" spans="4:13" x14ac:dyDescent="0.15">
      <c r="D181">
        <v>685.39019775390602</v>
      </c>
      <c r="E181">
        <v>565.621337890625</v>
      </c>
      <c r="F181">
        <v>476.38397216796898</v>
      </c>
      <c r="G181">
        <v>470.73764038085898</v>
      </c>
      <c r="I181" s="19"/>
      <c r="J181" s="19"/>
      <c r="K181" s="19"/>
      <c r="L181" s="20"/>
      <c r="M181" s="20"/>
    </row>
    <row r="182" spans="4:13" x14ac:dyDescent="0.15">
      <c r="D182">
        <v>684.41168212890602</v>
      </c>
      <c r="E182">
        <v>564.7919921875</v>
      </c>
      <c r="F182">
        <v>476.70913696289102</v>
      </c>
      <c r="G182">
        <v>470.71759033203102</v>
      </c>
      <c r="I182" s="19"/>
      <c r="J182" s="19"/>
      <c r="K182" s="19"/>
      <c r="L182" s="20"/>
      <c r="M182" s="20"/>
    </row>
    <row r="183" spans="4:13" x14ac:dyDescent="0.15">
      <c r="D183">
        <v>681.63568115234398</v>
      </c>
      <c r="E183">
        <v>563.94219970703102</v>
      </c>
      <c r="F183">
        <v>475.88507080078102</v>
      </c>
      <c r="G183">
        <v>470.40756225585898</v>
      </c>
      <c r="I183" s="19"/>
      <c r="J183" s="19"/>
      <c r="K183" s="19"/>
      <c r="L183" s="20"/>
      <c r="M183" s="20"/>
    </row>
    <row r="184" spans="4:13" x14ac:dyDescent="0.15">
      <c r="D184">
        <v>679.94274902343795</v>
      </c>
      <c r="E184">
        <v>562.76995849609398</v>
      </c>
      <c r="F184">
        <v>476.18975830078102</v>
      </c>
      <c r="G184">
        <v>471.17996215820301</v>
      </c>
      <c r="I184" s="19"/>
      <c r="J184" s="19"/>
      <c r="K184" s="19"/>
      <c r="L184" s="20"/>
      <c r="M184" s="20"/>
    </row>
    <row r="185" spans="4:13" x14ac:dyDescent="0.15">
      <c r="D185">
        <v>680.69787597656295</v>
      </c>
      <c r="E185">
        <v>561.9091796875</v>
      </c>
      <c r="F185">
        <v>476.76080322265602</v>
      </c>
      <c r="G185">
        <v>470.87393188476602</v>
      </c>
      <c r="I185" s="19"/>
      <c r="J185" s="19"/>
      <c r="K185" s="19"/>
      <c r="L185" s="20"/>
      <c r="M185" s="20"/>
    </row>
    <row r="186" spans="4:13" x14ac:dyDescent="0.15">
      <c r="D186">
        <v>681.07263183593795</v>
      </c>
      <c r="E186">
        <v>561.82000732421898</v>
      </c>
      <c r="F186">
        <v>477.08462524414102</v>
      </c>
      <c r="G186">
        <v>470.8681640625</v>
      </c>
      <c r="I186" s="19"/>
      <c r="J186" s="19"/>
      <c r="K186" s="19"/>
      <c r="L186" s="20"/>
      <c r="M186" s="20"/>
    </row>
    <row r="187" spans="4:13" x14ac:dyDescent="0.15">
      <c r="D187">
        <v>680.99670410156295</v>
      </c>
      <c r="E187">
        <v>562.48815917968795</v>
      </c>
      <c r="F187">
        <v>476.91671752929699</v>
      </c>
      <c r="G187">
        <v>470.83963012695301</v>
      </c>
      <c r="I187" s="19"/>
      <c r="J187" s="19"/>
      <c r="K187" s="19"/>
      <c r="L187" s="20"/>
      <c r="M187" s="20"/>
    </row>
    <row r="188" spans="4:13" x14ac:dyDescent="0.15">
      <c r="D188">
        <v>679.932861328125</v>
      </c>
      <c r="E188">
        <v>562.21356201171898</v>
      </c>
      <c r="F188">
        <v>477.00311279296898</v>
      </c>
      <c r="G188">
        <v>471.17147827148398</v>
      </c>
      <c r="I188" s="19"/>
      <c r="J188" s="19"/>
      <c r="K188" s="19"/>
      <c r="L188" s="20"/>
      <c r="M188" s="20"/>
    </row>
    <row r="189" spans="4:13" x14ac:dyDescent="0.15">
      <c r="D189">
        <v>679.54870605468795</v>
      </c>
      <c r="E189">
        <v>561.17388916015602</v>
      </c>
      <c r="F189">
        <v>476.74032592773398</v>
      </c>
      <c r="G189">
        <v>471.15814208984398</v>
      </c>
      <c r="I189" s="19"/>
      <c r="J189" s="19"/>
      <c r="K189" s="19"/>
      <c r="L189" s="20"/>
      <c r="M189" s="20"/>
    </row>
    <row r="190" spans="4:13" x14ac:dyDescent="0.15">
      <c r="D190">
        <v>676.89599609375</v>
      </c>
      <c r="E190">
        <v>559.44195556640602</v>
      </c>
      <c r="F190">
        <v>476.58352661132801</v>
      </c>
      <c r="G190">
        <v>470.62228393554699</v>
      </c>
      <c r="I190" s="19"/>
      <c r="J190" s="19"/>
      <c r="K190" s="19"/>
      <c r="L190" s="20"/>
      <c r="M190" s="20"/>
    </row>
    <row r="191" spans="4:13" x14ac:dyDescent="0.15">
      <c r="I191" s="19"/>
      <c r="J191" s="19"/>
      <c r="K191" s="19"/>
      <c r="L191" s="20"/>
      <c r="M191" s="20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topLeftCell="A7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41</v>
      </c>
      <c r="F1" t="s">
        <v>42</v>
      </c>
      <c r="G1" t="s">
        <v>43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907.18005371093795</v>
      </c>
      <c r="E2">
        <v>673.14123535156295</v>
      </c>
      <c r="F2">
        <v>497.75360107421898</v>
      </c>
      <c r="G2">
        <v>485.54983520507801</v>
      </c>
      <c r="I2" s="19">
        <f t="shared" ref="I2:J65" si="0">D2-F2</f>
        <v>409.42645263671898</v>
      </c>
      <c r="J2" s="19">
        <f t="shared" si="0"/>
        <v>187.59140014648494</v>
      </c>
      <c r="K2" s="19">
        <f t="shared" ref="K2:K65" si="1">I2-0.7*J2</f>
        <v>278.11247253417952</v>
      </c>
      <c r="L2" s="20">
        <f t="shared" ref="L2:L65" si="2">K2/J2</f>
        <v>1.4825438283258676</v>
      </c>
      <c r="M2" s="20"/>
      <c r="N2" s="18">
        <f>LINEST(V64:V104,U64:U104)</f>
        <v>-3.16471333874874E-3</v>
      </c>
      <c r="O2" s="21">
        <f>AVERAGE(M38:M45)</f>
        <v>1.4613487842720954</v>
      </c>
    </row>
    <row r="3" spans="1:16" x14ac:dyDescent="0.15">
      <c r="A3" s="18">
        <v>1</v>
      </c>
      <c r="B3" s="18">
        <v>1</v>
      </c>
      <c r="C3" s="18" t="s">
        <v>7</v>
      </c>
      <c r="D3">
        <v>902.31994628906295</v>
      </c>
      <c r="E3">
        <v>668.36322021484398</v>
      </c>
      <c r="F3">
        <v>497.11904907226602</v>
      </c>
      <c r="G3">
        <v>485.26190185546898</v>
      </c>
      <c r="I3" s="19">
        <f t="shared" si="0"/>
        <v>405.20089721679693</v>
      </c>
      <c r="J3" s="19">
        <f t="shared" si="0"/>
        <v>183.101318359375</v>
      </c>
      <c r="K3" s="19">
        <f t="shared" si="1"/>
        <v>277.02997436523447</v>
      </c>
      <c r="L3" s="20">
        <f t="shared" si="2"/>
        <v>1.5129873277127619</v>
      </c>
      <c r="M3" s="20"/>
    </row>
    <row r="4" spans="1:16" ht="15" x14ac:dyDescent="0.15">
      <c r="A4" s="18">
        <v>1.5</v>
      </c>
      <c r="B4" s="18">
        <v>2</v>
      </c>
      <c r="D4">
        <v>905.071044921875</v>
      </c>
      <c r="E4">
        <v>669.60192871093795</v>
      </c>
      <c r="F4">
        <v>496.20709228515602</v>
      </c>
      <c r="G4">
        <v>484.08804321289102</v>
      </c>
      <c r="I4" s="19">
        <f t="shared" si="0"/>
        <v>408.86395263671898</v>
      </c>
      <c r="J4" s="19">
        <f t="shared" si="0"/>
        <v>185.51388549804693</v>
      </c>
      <c r="K4" s="19">
        <f t="shared" si="1"/>
        <v>279.00423278808614</v>
      </c>
      <c r="L4" s="20">
        <f t="shared" si="2"/>
        <v>1.5039533673667973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897.36584472656295</v>
      </c>
      <c r="E5">
        <v>665.94482421875</v>
      </c>
      <c r="F5">
        <v>496.41473388671898</v>
      </c>
      <c r="G5">
        <v>484.58139038085898</v>
      </c>
      <c r="I5" s="19">
        <f t="shared" si="0"/>
        <v>400.95111083984398</v>
      </c>
      <c r="J5" s="19">
        <f t="shared" si="0"/>
        <v>181.36343383789102</v>
      </c>
      <c r="K5" s="19">
        <f t="shared" si="1"/>
        <v>273.99670715332024</v>
      </c>
      <c r="L5" s="20">
        <f t="shared" si="2"/>
        <v>1.5107604733500364</v>
      </c>
      <c r="M5" s="20"/>
      <c r="N5" s="18">
        <f>RSQ(V64:V104,U64:U104)</f>
        <v>0.77215678692330336</v>
      </c>
    </row>
    <row r="6" spans="1:16" x14ac:dyDescent="0.15">
      <c r="A6" s="18">
        <v>2.5</v>
      </c>
      <c r="B6" s="18">
        <v>4</v>
      </c>
      <c r="C6" s="18" t="s">
        <v>5</v>
      </c>
      <c r="D6">
        <v>890.03399658203102</v>
      </c>
      <c r="E6">
        <v>664.23565673828102</v>
      </c>
      <c r="F6">
        <v>496.47897338867199</v>
      </c>
      <c r="G6">
        <v>484.76467895507801</v>
      </c>
      <c r="I6" s="19">
        <f t="shared" si="0"/>
        <v>393.55502319335903</v>
      </c>
      <c r="J6" s="19">
        <f t="shared" si="0"/>
        <v>179.47097778320301</v>
      </c>
      <c r="K6" s="19">
        <f t="shared" si="1"/>
        <v>267.92533874511696</v>
      </c>
      <c r="L6" s="20">
        <f t="shared" si="2"/>
        <v>1.4928616428933978</v>
      </c>
      <c r="M6" s="20">
        <f t="shared" ref="M6:M22" si="3">L6+ABS($N$2)*A6</f>
        <v>1.5007734262402697</v>
      </c>
      <c r="P6" s="18">
        <f t="shared" ref="P6:P69" si="4">(M6-$O$2)/$O$2*100</f>
        <v>2.6978256246890369</v>
      </c>
    </row>
    <row r="7" spans="1:16" x14ac:dyDescent="0.15">
      <c r="A7" s="18">
        <v>3</v>
      </c>
      <c r="B7" s="18">
        <v>5</v>
      </c>
      <c r="C7" s="18" t="s">
        <v>8</v>
      </c>
      <c r="D7">
        <v>871.72375488281295</v>
      </c>
      <c r="E7">
        <v>655.42059326171898</v>
      </c>
      <c r="F7">
        <v>495.86380004882801</v>
      </c>
      <c r="G7">
        <v>484.322265625</v>
      </c>
      <c r="I7" s="19">
        <f t="shared" si="0"/>
        <v>375.85995483398494</v>
      </c>
      <c r="J7" s="19">
        <f t="shared" si="0"/>
        <v>171.09832763671898</v>
      </c>
      <c r="K7" s="19">
        <f t="shared" si="1"/>
        <v>256.09112548828165</v>
      </c>
      <c r="L7" s="20">
        <f t="shared" si="2"/>
        <v>1.4967482676512296</v>
      </c>
      <c r="M7" s="20">
        <f t="shared" si="3"/>
        <v>1.5062424076674759</v>
      </c>
      <c r="P7" s="18">
        <f t="shared" si="4"/>
        <v>3.0720676595862928</v>
      </c>
    </row>
    <row r="8" spans="1:16" x14ac:dyDescent="0.15">
      <c r="A8" s="18">
        <v>3.5</v>
      </c>
      <c r="B8" s="18">
        <v>6</v>
      </c>
      <c r="D8">
        <v>907.19683837890602</v>
      </c>
      <c r="E8">
        <v>664.79437255859398</v>
      </c>
      <c r="F8">
        <v>495.78958129882801</v>
      </c>
      <c r="G8">
        <v>484.36654663085898</v>
      </c>
      <c r="I8" s="19">
        <f t="shared" si="0"/>
        <v>411.40725708007801</v>
      </c>
      <c r="J8" s="19">
        <f t="shared" si="0"/>
        <v>180.427825927735</v>
      </c>
      <c r="K8" s="19">
        <f t="shared" si="1"/>
        <v>285.10777893066353</v>
      </c>
      <c r="L8" s="20">
        <f t="shared" si="2"/>
        <v>1.5801763251576004</v>
      </c>
      <c r="M8" s="20">
        <f t="shared" si="3"/>
        <v>1.5912528218432209</v>
      </c>
      <c r="P8" s="18">
        <f t="shared" si="4"/>
        <v>8.8893246409912585</v>
      </c>
    </row>
    <row r="9" spans="1:16" x14ac:dyDescent="0.15">
      <c r="A9" s="18">
        <v>4</v>
      </c>
      <c r="B9" s="18">
        <v>7</v>
      </c>
      <c r="D9">
        <v>904.90466308593795</v>
      </c>
      <c r="E9">
        <v>664.51501464843795</v>
      </c>
      <c r="F9">
        <v>495.58581542968801</v>
      </c>
      <c r="G9">
        <v>484.02435302734398</v>
      </c>
      <c r="I9" s="19">
        <f t="shared" si="0"/>
        <v>409.31884765624994</v>
      </c>
      <c r="J9" s="19">
        <f t="shared" si="0"/>
        <v>180.49066162109398</v>
      </c>
      <c r="K9" s="19">
        <f t="shared" si="1"/>
        <v>282.97538452148416</v>
      </c>
      <c r="L9" s="20">
        <f t="shared" si="2"/>
        <v>1.5678117747473135</v>
      </c>
      <c r="M9" s="20">
        <f t="shared" si="3"/>
        <v>1.5804706281023084</v>
      </c>
      <c r="P9" s="18">
        <f t="shared" si="4"/>
        <v>8.1514998412612503</v>
      </c>
    </row>
    <row r="10" spans="1:16" x14ac:dyDescent="0.15">
      <c r="A10" s="18">
        <v>4.5</v>
      </c>
      <c r="B10" s="18">
        <v>8</v>
      </c>
      <c r="D10">
        <v>903.61785888671898</v>
      </c>
      <c r="E10">
        <v>662.98590087890602</v>
      </c>
      <c r="F10">
        <v>496.36434936523398</v>
      </c>
      <c r="G10">
        <v>484.76965332031301</v>
      </c>
      <c r="I10" s="19">
        <f t="shared" si="0"/>
        <v>407.253509521485</v>
      </c>
      <c r="J10" s="19">
        <f t="shared" si="0"/>
        <v>178.21624755859301</v>
      </c>
      <c r="K10" s="19">
        <f t="shared" si="1"/>
        <v>282.50213623046989</v>
      </c>
      <c r="L10" s="20">
        <f t="shared" si="2"/>
        <v>1.5851648775041698</v>
      </c>
      <c r="M10" s="20">
        <f t="shared" si="3"/>
        <v>1.5994060875285392</v>
      </c>
      <c r="P10" s="18">
        <f t="shared" si="4"/>
        <v>9.4472520689310198</v>
      </c>
    </row>
    <row r="11" spans="1:16" x14ac:dyDescent="0.15">
      <c r="A11" s="18">
        <v>5</v>
      </c>
      <c r="B11" s="18">
        <v>9</v>
      </c>
      <c r="D11">
        <v>909.05517578125</v>
      </c>
      <c r="E11">
        <v>661.79522705078102</v>
      </c>
      <c r="F11">
        <v>496.78182983398398</v>
      </c>
      <c r="G11">
        <v>484.93356323242199</v>
      </c>
      <c r="I11" s="19">
        <f t="shared" si="0"/>
        <v>412.27334594726602</v>
      </c>
      <c r="J11" s="19">
        <f t="shared" si="0"/>
        <v>176.86166381835903</v>
      </c>
      <c r="K11" s="19">
        <f t="shared" si="1"/>
        <v>288.4701812744147</v>
      </c>
      <c r="L11" s="20">
        <f t="shared" si="2"/>
        <v>1.6310497992978295</v>
      </c>
      <c r="M11" s="20">
        <f t="shared" si="3"/>
        <v>1.6468733659915731</v>
      </c>
      <c r="P11" s="18">
        <f t="shared" si="4"/>
        <v>12.695434773423264</v>
      </c>
    </row>
    <row r="12" spans="1:16" x14ac:dyDescent="0.15">
      <c r="A12" s="18">
        <v>5.5</v>
      </c>
      <c r="B12" s="18">
        <v>10</v>
      </c>
      <c r="D12">
        <v>900.32305908203102</v>
      </c>
      <c r="E12">
        <v>659.97747802734398</v>
      </c>
      <c r="F12">
        <v>496.40365600585898</v>
      </c>
      <c r="G12">
        <v>485.398681640625</v>
      </c>
      <c r="I12" s="19">
        <f t="shared" si="0"/>
        <v>403.91940307617205</v>
      </c>
      <c r="J12" s="19">
        <f t="shared" si="0"/>
        <v>174.57879638671898</v>
      </c>
      <c r="K12" s="19">
        <f t="shared" si="1"/>
        <v>281.71424560546876</v>
      </c>
      <c r="L12" s="20">
        <f t="shared" si="2"/>
        <v>1.6136796188090805</v>
      </c>
      <c r="M12" s="20">
        <f t="shared" si="3"/>
        <v>1.6310855421721986</v>
      </c>
      <c r="P12" s="18">
        <f t="shared" si="4"/>
        <v>11.615075040737102</v>
      </c>
    </row>
    <row r="13" spans="1:16" x14ac:dyDescent="0.15">
      <c r="A13" s="18">
        <v>6</v>
      </c>
      <c r="B13" s="18">
        <v>11</v>
      </c>
      <c r="D13">
        <v>882.88836669921898</v>
      </c>
      <c r="E13">
        <v>656.24359130859398</v>
      </c>
      <c r="F13">
        <v>496.68661499023398</v>
      </c>
      <c r="G13">
        <v>485.08969116210898</v>
      </c>
      <c r="I13" s="19">
        <f t="shared" si="0"/>
        <v>386.201751708985</v>
      </c>
      <c r="J13" s="19">
        <f t="shared" si="0"/>
        <v>171.153900146485</v>
      </c>
      <c r="K13" s="19">
        <f t="shared" si="1"/>
        <v>266.39402160644551</v>
      </c>
      <c r="L13" s="20">
        <f t="shared" si="2"/>
        <v>1.5564589610779984</v>
      </c>
      <c r="M13" s="20">
        <f t="shared" si="3"/>
        <v>1.5754472411104909</v>
      </c>
      <c r="P13" s="18">
        <f t="shared" si="4"/>
        <v>7.8077498039065718</v>
      </c>
    </row>
    <row r="14" spans="1:16" x14ac:dyDescent="0.15">
      <c r="A14" s="18">
        <v>6.5</v>
      </c>
      <c r="B14" s="18">
        <v>12</v>
      </c>
      <c r="D14">
        <v>882.887451171875</v>
      </c>
      <c r="E14">
        <v>658.1103515625</v>
      </c>
      <c r="F14">
        <v>494.85714721679699</v>
      </c>
      <c r="G14">
        <v>483.80065917968801</v>
      </c>
      <c r="I14" s="19">
        <f t="shared" si="0"/>
        <v>388.03030395507801</v>
      </c>
      <c r="J14" s="19">
        <f t="shared" si="0"/>
        <v>174.30969238281199</v>
      </c>
      <c r="K14" s="19">
        <f t="shared" si="1"/>
        <v>266.0135192871096</v>
      </c>
      <c r="L14" s="20">
        <f t="shared" si="2"/>
        <v>1.526097118586506</v>
      </c>
      <c r="M14" s="20">
        <f t="shared" si="3"/>
        <v>1.5466677552883727</v>
      </c>
      <c r="P14" s="18">
        <f t="shared" si="4"/>
        <v>5.8383715054565268</v>
      </c>
    </row>
    <row r="15" spans="1:16" x14ac:dyDescent="0.15">
      <c r="A15" s="18">
        <v>7</v>
      </c>
      <c r="B15" s="18">
        <v>13</v>
      </c>
      <c r="D15">
        <v>862.96643066406295</v>
      </c>
      <c r="E15">
        <v>652.22418212890602</v>
      </c>
      <c r="F15">
        <v>495.423583984375</v>
      </c>
      <c r="G15">
        <v>484.27243041992199</v>
      </c>
      <c r="I15" s="19">
        <f t="shared" si="0"/>
        <v>367.54284667968795</v>
      </c>
      <c r="J15" s="19">
        <f t="shared" si="0"/>
        <v>167.95175170898403</v>
      </c>
      <c r="K15" s="19">
        <f t="shared" si="1"/>
        <v>249.97662048339913</v>
      </c>
      <c r="L15" s="20">
        <f t="shared" si="2"/>
        <v>1.4883835264578991</v>
      </c>
      <c r="M15" s="20">
        <f t="shared" si="3"/>
        <v>1.5105365198291403</v>
      </c>
      <c r="P15" s="18">
        <f t="shared" si="4"/>
        <v>3.3659134688742745</v>
      </c>
    </row>
    <row r="16" spans="1:16" x14ac:dyDescent="0.15">
      <c r="A16" s="18">
        <v>7.5</v>
      </c>
      <c r="B16" s="18">
        <v>14</v>
      </c>
      <c r="D16">
        <v>883.96337890625</v>
      </c>
      <c r="E16">
        <v>664.01104736328102</v>
      </c>
      <c r="F16">
        <v>495.28018188476602</v>
      </c>
      <c r="G16">
        <v>483.38040161132801</v>
      </c>
      <c r="I16" s="19">
        <f t="shared" si="0"/>
        <v>388.68319702148398</v>
      </c>
      <c r="J16" s="19">
        <f t="shared" si="0"/>
        <v>180.63064575195301</v>
      </c>
      <c r="K16" s="19">
        <f t="shared" si="1"/>
        <v>262.24174499511685</v>
      </c>
      <c r="L16" s="20">
        <f t="shared" si="2"/>
        <v>1.4518120327999848</v>
      </c>
      <c r="M16" s="20">
        <f t="shared" si="3"/>
        <v>1.4755473828406003</v>
      </c>
      <c r="P16" s="18">
        <f t="shared" si="4"/>
        <v>0.97160915459188657</v>
      </c>
    </row>
    <row r="17" spans="1:16" x14ac:dyDescent="0.15">
      <c r="A17" s="18">
        <v>8</v>
      </c>
      <c r="B17" s="18">
        <v>15</v>
      </c>
      <c r="D17">
        <v>901.94177246093795</v>
      </c>
      <c r="E17">
        <v>672.50750732421898</v>
      </c>
      <c r="F17">
        <v>494.83279418945301</v>
      </c>
      <c r="G17">
        <v>483.23532104492199</v>
      </c>
      <c r="I17" s="19">
        <f t="shared" si="0"/>
        <v>407.10897827148494</v>
      </c>
      <c r="J17" s="19">
        <f t="shared" si="0"/>
        <v>189.27218627929699</v>
      </c>
      <c r="K17" s="19">
        <f t="shared" si="1"/>
        <v>274.61844787597704</v>
      </c>
      <c r="L17" s="20">
        <f t="shared" si="2"/>
        <v>1.4509181368610597</v>
      </c>
      <c r="M17" s="20">
        <f t="shared" si="3"/>
        <v>1.4762358435710496</v>
      </c>
      <c r="P17" s="18">
        <f t="shared" si="4"/>
        <v>1.0187204765335744</v>
      </c>
    </row>
    <row r="18" spans="1:16" x14ac:dyDescent="0.15">
      <c r="A18" s="18">
        <v>8.5</v>
      </c>
      <c r="B18" s="18">
        <v>16</v>
      </c>
      <c r="D18">
        <v>908.51806640625</v>
      </c>
      <c r="E18">
        <v>673.222412109375</v>
      </c>
      <c r="F18">
        <v>495.19934082031301</v>
      </c>
      <c r="G18">
        <v>483.91970825195301</v>
      </c>
      <c r="I18" s="19">
        <f t="shared" si="0"/>
        <v>413.31872558593699</v>
      </c>
      <c r="J18" s="19">
        <f t="shared" si="0"/>
        <v>189.30270385742199</v>
      </c>
      <c r="K18" s="19">
        <f t="shared" si="1"/>
        <v>280.80683288574164</v>
      </c>
      <c r="L18" s="20">
        <f t="shared" si="2"/>
        <v>1.483374654263989</v>
      </c>
      <c r="M18" s="20">
        <f t="shared" si="3"/>
        <v>1.5102747176433533</v>
      </c>
      <c r="P18" s="18">
        <f t="shared" si="4"/>
        <v>3.347998362733656</v>
      </c>
    </row>
    <row r="19" spans="1:16" x14ac:dyDescent="0.15">
      <c r="A19" s="18">
        <v>9</v>
      </c>
      <c r="B19" s="18">
        <v>17</v>
      </c>
      <c r="D19">
        <v>913.60235595703102</v>
      </c>
      <c r="E19">
        <v>679.01898193359398</v>
      </c>
      <c r="F19">
        <v>494.77963256835898</v>
      </c>
      <c r="G19">
        <v>483.57308959960898</v>
      </c>
      <c r="I19" s="19">
        <f t="shared" si="0"/>
        <v>418.82272338867205</v>
      </c>
      <c r="J19" s="19">
        <f t="shared" si="0"/>
        <v>195.445892333985</v>
      </c>
      <c r="K19" s="19">
        <f t="shared" si="1"/>
        <v>282.01059875488255</v>
      </c>
      <c r="L19" s="20">
        <f t="shared" si="2"/>
        <v>1.4429088040027602</v>
      </c>
      <c r="M19" s="20">
        <f t="shared" si="3"/>
        <v>1.4713912240514988</v>
      </c>
      <c r="P19" s="18">
        <f t="shared" si="4"/>
        <v>0.68720348540240039</v>
      </c>
    </row>
    <row r="20" spans="1:16" x14ac:dyDescent="0.15">
      <c r="A20" s="18">
        <v>9.5</v>
      </c>
      <c r="B20" s="18">
        <v>18</v>
      </c>
      <c r="D20">
        <v>910.82482910156295</v>
      </c>
      <c r="E20">
        <v>677.62579345703102</v>
      </c>
      <c r="F20">
        <v>495.49667358398398</v>
      </c>
      <c r="G20">
        <v>484.20819091796898</v>
      </c>
      <c r="I20" s="19">
        <f t="shared" si="0"/>
        <v>415.32815551757898</v>
      </c>
      <c r="J20" s="19">
        <f t="shared" si="0"/>
        <v>193.41760253906205</v>
      </c>
      <c r="K20" s="19">
        <f t="shared" si="1"/>
        <v>279.93583374023558</v>
      </c>
      <c r="L20" s="20">
        <f t="shared" si="2"/>
        <v>1.4473131197234264</v>
      </c>
      <c r="M20" s="20">
        <f t="shared" si="3"/>
        <v>1.4773778964415394</v>
      </c>
      <c r="P20" s="18">
        <f t="shared" si="4"/>
        <v>1.0968710784146032</v>
      </c>
    </row>
    <row r="21" spans="1:16" x14ac:dyDescent="0.15">
      <c r="A21" s="18">
        <v>10</v>
      </c>
      <c r="B21" s="18">
        <v>19</v>
      </c>
      <c r="D21">
        <v>909.04455566406295</v>
      </c>
      <c r="E21">
        <v>674.89318847656295</v>
      </c>
      <c r="F21">
        <v>496.14453125</v>
      </c>
      <c r="G21">
        <v>483.58526611328102</v>
      </c>
      <c r="I21" s="19">
        <f t="shared" si="0"/>
        <v>412.90002441406295</v>
      </c>
      <c r="J21" s="19">
        <f t="shared" si="0"/>
        <v>191.30792236328193</v>
      </c>
      <c r="K21" s="19">
        <f t="shared" si="1"/>
        <v>278.98447875976558</v>
      </c>
      <c r="L21" s="20">
        <f t="shared" si="2"/>
        <v>1.4583007086867594</v>
      </c>
      <c r="M21" s="20">
        <f t="shared" si="3"/>
        <v>1.4899478420742469</v>
      </c>
      <c r="P21" s="18">
        <f t="shared" si="4"/>
        <v>1.9570316210579992</v>
      </c>
    </row>
    <row r="22" spans="1:16" x14ac:dyDescent="0.15">
      <c r="A22" s="18">
        <v>10.5</v>
      </c>
      <c r="B22" s="18">
        <v>20</v>
      </c>
      <c r="D22">
        <v>908.41882324218795</v>
      </c>
      <c r="E22">
        <v>676.20831298828102</v>
      </c>
      <c r="F22">
        <v>496.90200805664102</v>
      </c>
      <c r="G22">
        <v>485.26467895507801</v>
      </c>
      <c r="I22" s="19">
        <f t="shared" si="0"/>
        <v>411.51681518554693</v>
      </c>
      <c r="J22" s="19">
        <f t="shared" si="0"/>
        <v>190.94363403320301</v>
      </c>
      <c r="K22" s="19">
        <f t="shared" si="1"/>
        <v>277.85627136230482</v>
      </c>
      <c r="L22" s="20">
        <f t="shared" si="2"/>
        <v>1.4551743124046159</v>
      </c>
      <c r="M22" s="20">
        <f t="shared" si="3"/>
        <v>1.4884038024614776</v>
      </c>
      <c r="P22" s="18">
        <f t="shared" si="4"/>
        <v>1.8513730931701227</v>
      </c>
    </row>
    <row r="23" spans="1:16" x14ac:dyDescent="0.15">
      <c r="A23" s="18">
        <v>11</v>
      </c>
      <c r="B23" s="18">
        <v>21</v>
      </c>
      <c r="D23">
        <v>905.25329589843795</v>
      </c>
      <c r="E23">
        <v>676.00439453125</v>
      </c>
      <c r="F23">
        <v>495.45956420898398</v>
      </c>
      <c r="G23">
        <v>484.27740478515602</v>
      </c>
      <c r="I23" s="19">
        <f t="shared" si="0"/>
        <v>409.79373168945398</v>
      </c>
      <c r="J23" s="19">
        <f t="shared" si="0"/>
        <v>191.72698974609398</v>
      </c>
      <c r="K23" s="19">
        <f t="shared" si="1"/>
        <v>275.58483886718818</v>
      </c>
      <c r="L23" s="20">
        <f t="shared" si="2"/>
        <v>1.4373815560978036</v>
      </c>
      <c r="M23" s="20">
        <f>L23+ABS($N$2)*A23</f>
        <v>1.4721934028240398</v>
      </c>
      <c r="P23" s="18">
        <f t="shared" si="4"/>
        <v>0.74209652539220217</v>
      </c>
    </row>
    <row r="24" spans="1:16" x14ac:dyDescent="0.15">
      <c r="A24" s="18">
        <v>11.5</v>
      </c>
      <c r="B24" s="18">
        <v>22</v>
      </c>
      <c r="D24">
        <v>896.57415771484398</v>
      </c>
      <c r="E24">
        <v>672.68975830078102</v>
      </c>
      <c r="F24">
        <v>495.21484375</v>
      </c>
      <c r="G24">
        <v>484.32723999023398</v>
      </c>
      <c r="I24" s="19">
        <f t="shared" si="0"/>
        <v>401.35931396484398</v>
      </c>
      <c r="J24" s="19">
        <f t="shared" si="0"/>
        <v>188.36251831054705</v>
      </c>
      <c r="K24" s="19">
        <f t="shared" si="1"/>
        <v>269.50555114746106</v>
      </c>
      <c r="L24" s="20">
        <f t="shared" si="2"/>
        <v>1.4307812061799694</v>
      </c>
      <c r="M24" s="20">
        <f t="shared" ref="M24:M87" si="5">L24+ABS($N$2)*A24</f>
        <v>1.46717540957558</v>
      </c>
      <c r="P24" s="18">
        <f t="shared" si="4"/>
        <v>0.39871558153633568</v>
      </c>
    </row>
    <row r="25" spans="1:16" x14ac:dyDescent="0.15">
      <c r="A25" s="18">
        <v>12</v>
      </c>
      <c r="B25" s="18">
        <v>23</v>
      </c>
      <c r="D25">
        <v>895.621826171875</v>
      </c>
      <c r="E25">
        <v>672.09973144531295</v>
      </c>
      <c r="F25">
        <v>495.21594238281301</v>
      </c>
      <c r="G25">
        <v>484.41860961914102</v>
      </c>
      <c r="I25" s="19">
        <f t="shared" si="0"/>
        <v>400.40588378906199</v>
      </c>
      <c r="J25" s="19">
        <f t="shared" si="0"/>
        <v>187.68112182617193</v>
      </c>
      <c r="K25" s="19">
        <f t="shared" si="1"/>
        <v>269.02909851074162</v>
      </c>
      <c r="L25" s="20">
        <f t="shared" si="2"/>
        <v>1.4334371826694068</v>
      </c>
      <c r="M25" s="20">
        <f t="shared" si="5"/>
        <v>1.4714137427343916</v>
      </c>
      <c r="P25" s="18">
        <f t="shared" si="4"/>
        <v>0.68874443737329083</v>
      </c>
    </row>
    <row r="26" spans="1:16" x14ac:dyDescent="0.15">
      <c r="A26" s="18">
        <v>12.5</v>
      </c>
      <c r="B26" s="18">
        <v>24</v>
      </c>
      <c r="D26">
        <v>889.4130859375</v>
      </c>
      <c r="E26">
        <v>670.55383300781295</v>
      </c>
      <c r="F26">
        <v>494.04043579101602</v>
      </c>
      <c r="G26">
        <v>482.87097167968801</v>
      </c>
      <c r="I26" s="19">
        <f t="shared" si="0"/>
        <v>395.37265014648398</v>
      </c>
      <c r="J26" s="19">
        <f t="shared" si="0"/>
        <v>187.68286132812494</v>
      </c>
      <c r="K26" s="19">
        <f t="shared" si="1"/>
        <v>263.99464721679652</v>
      </c>
      <c r="L26" s="20">
        <f t="shared" si="2"/>
        <v>1.406599650861333</v>
      </c>
      <c r="M26" s="20">
        <f t="shared" si="5"/>
        <v>1.4461585675956923</v>
      </c>
      <c r="P26" s="18">
        <f t="shared" si="4"/>
        <v>-1.0394655156858665</v>
      </c>
    </row>
    <row r="27" spans="1:16" x14ac:dyDescent="0.15">
      <c r="A27" s="18">
        <v>13</v>
      </c>
      <c r="B27" s="18">
        <v>25</v>
      </c>
      <c r="D27">
        <v>910.97308349609398</v>
      </c>
      <c r="E27">
        <v>674.60150146484398</v>
      </c>
      <c r="F27">
        <v>494.28237915039102</v>
      </c>
      <c r="G27">
        <v>483.23199462890602</v>
      </c>
      <c r="I27" s="19">
        <f t="shared" si="0"/>
        <v>416.69070434570295</v>
      </c>
      <c r="J27" s="19">
        <f t="shared" si="0"/>
        <v>191.36950683593795</v>
      </c>
      <c r="K27" s="19">
        <f t="shared" si="1"/>
        <v>282.73204956054639</v>
      </c>
      <c r="L27" s="20">
        <f t="shared" si="2"/>
        <v>1.477414318692549</v>
      </c>
      <c r="M27" s="20">
        <f t="shared" si="5"/>
        <v>1.5185555920962825</v>
      </c>
      <c r="P27" s="18">
        <f t="shared" si="4"/>
        <v>3.9146580501438724</v>
      </c>
    </row>
    <row r="28" spans="1:16" x14ac:dyDescent="0.15">
      <c r="A28" s="18">
        <v>13.5</v>
      </c>
      <c r="B28" s="18">
        <v>26</v>
      </c>
      <c r="D28">
        <v>908.77716064453102</v>
      </c>
      <c r="E28">
        <v>671.24493408203102</v>
      </c>
      <c r="F28">
        <v>495.04208374023398</v>
      </c>
      <c r="G28">
        <v>483.19656372070301</v>
      </c>
      <c r="I28" s="19">
        <f t="shared" si="0"/>
        <v>413.73507690429705</v>
      </c>
      <c r="J28" s="19">
        <f t="shared" si="0"/>
        <v>188.04837036132801</v>
      </c>
      <c r="K28" s="19">
        <f t="shared" si="1"/>
        <v>282.10121765136745</v>
      </c>
      <c r="L28" s="20">
        <f t="shared" si="2"/>
        <v>1.500152418812885</v>
      </c>
      <c r="M28" s="20">
        <f t="shared" si="5"/>
        <v>1.5428760488859929</v>
      </c>
      <c r="P28" s="18">
        <f t="shared" si="4"/>
        <v>5.5789052888223871</v>
      </c>
    </row>
    <row r="29" spans="1:16" x14ac:dyDescent="0.15">
      <c r="A29" s="18">
        <v>14</v>
      </c>
      <c r="B29" s="18">
        <v>27</v>
      </c>
      <c r="D29">
        <v>907.73742675781295</v>
      </c>
      <c r="E29">
        <v>671.25421142578102</v>
      </c>
      <c r="F29">
        <v>495.37319946289102</v>
      </c>
      <c r="G29">
        <v>484.00222778320301</v>
      </c>
      <c r="I29" s="19">
        <f t="shared" si="0"/>
        <v>412.36422729492193</v>
      </c>
      <c r="J29" s="19">
        <f t="shared" si="0"/>
        <v>187.25198364257801</v>
      </c>
      <c r="K29" s="19">
        <f t="shared" si="1"/>
        <v>281.28783874511737</v>
      </c>
      <c r="L29" s="20">
        <f t="shared" si="2"/>
        <v>1.5021888327871211</v>
      </c>
      <c r="M29" s="20">
        <f t="shared" si="5"/>
        <v>1.5464948195296035</v>
      </c>
      <c r="P29" s="18">
        <f t="shared" si="4"/>
        <v>5.8265375229993319</v>
      </c>
    </row>
    <row r="30" spans="1:16" x14ac:dyDescent="0.15">
      <c r="A30" s="18">
        <v>14.5</v>
      </c>
      <c r="B30" s="18">
        <v>28</v>
      </c>
      <c r="D30">
        <v>908.832275390625</v>
      </c>
      <c r="E30">
        <v>672.59973144531295</v>
      </c>
      <c r="F30">
        <v>494.09967041015602</v>
      </c>
      <c r="G30">
        <v>483.74694824218801</v>
      </c>
      <c r="I30" s="19">
        <f t="shared" si="0"/>
        <v>414.73260498046898</v>
      </c>
      <c r="J30" s="19">
        <f t="shared" si="0"/>
        <v>188.85278320312494</v>
      </c>
      <c r="K30" s="19">
        <f t="shared" si="1"/>
        <v>282.53565673828155</v>
      </c>
      <c r="L30" s="20">
        <f t="shared" si="2"/>
        <v>1.4960629753303336</v>
      </c>
      <c r="M30" s="20">
        <f t="shared" si="5"/>
        <v>1.5419513187421903</v>
      </c>
      <c r="P30" s="18">
        <f t="shared" si="4"/>
        <v>5.5156260666575507</v>
      </c>
    </row>
    <row r="31" spans="1:16" x14ac:dyDescent="0.15">
      <c r="A31" s="18">
        <v>15</v>
      </c>
      <c r="B31" s="18">
        <v>29</v>
      </c>
      <c r="D31">
        <v>911.442626953125</v>
      </c>
      <c r="E31">
        <v>675.855224609375</v>
      </c>
      <c r="F31">
        <v>493.968994140625</v>
      </c>
      <c r="G31">
        <v>482.61239624023398</v>
      </c>
      <c r="I31" s="19">
        <f t="shared" si="0"/>
        <v>417.4736328125</v>
      </c>
      <c r="J31" s="19">
        <f t="shared" si="0"/>
        <v>193.24282836914102</v>
      </c>
      <c r="K31" s="19">
        <f t="shared" si="1"/>
        <v>282.2036529541013</v>
      </c>
      <c r="L31" s="20">
        <f t="shared" si="2"/>
        <v>1.4603577029778481</v>
      </c>
      <c r="M31" s="20">
        <f t="shared" si="5"/>
        <v>1.5078284030590792</v>
      </c>
      <c r="P31" s="18">
        <f t="shared" si="4"/>
        <v>3.1805972186260467</v>
      </c>
    </row>
    <row r="32" spans="1:16" x14ac:dyDescent="0.15">
      <c r="A32" s="18">
        <v>15.5</v>
      </c>
      <c r="B32" s="18">
        <v>30</v>
      </c>
      <c r="D32">
        <v>898.075439453125</v>
      </c>
      <c r="E32">
        <v>675.82568359375</v>
      </c>
      <c r="F32">
        <v>493.96511840820301</v>
      </c>
      <c r="G32">
        <v>482.37542724609398</v>
      </c>
      <c r="I32" s="19">
        <f t="shared" si="0"/>
        <v>404.11032104492199</v>
      </c>
      <c r="J32" s="19">
        <f t="shared" si="0"/>
        <v>193.45025634765602</v>
      </c>
      <c r="K32" s="19">
        <f t="shared" si="1"/>
        <v>268.6951416015628</v>
      </c>
      <c r="L32" s="20">
        <f t="shared" si="2"/>
        <v>1.3889624478898681</v>
      </c>
      <c r="M32" s="20">
        <f t="shared" si="5"/>
        <v>1.4380155046404737</v>
      </c>
      <c r="P32" s="18">
        <f t="shared" si="4"/>
        <v>-1.5966947714842834</v>
      </c>
    </row>
    <row r="33" spans="1:16" x14ac:dyDescent="0.15">
      <c r="A33" s="18">
        <v>16</v>
      </c>
      <c r="B33" s="18">
        <v>31</v>
      </c>
      <c r="D33">
        <v>899.37469482421898</v>
      </c>
      <c r="E33">
        <v>678.32171630859398</v>
      </c>
      <c r="F33">
        <v>493.66003417968801</v>
      </c>
      <c r="G33">
        <v>482.81451416015602</v>
      </c>
      <c r="I33" s="19">
        <f t="shared" si="0"/>
        <v>405.71466064453097</v>
      </c>
      <c r="J33" s="19">
        <f t="shared" si="0"/>
        <v>195.50720214843795</v>
      </c>
      <c r="K33" s="19">
        <f t="shared" si="1"/>
        <v>268.85961914062443</v>
      </c>
      <c r="L33" s="20">
        <f t="shared" si="2"/>
        <v>1.3751903571127471</v>
      </c>
      <c r="M33" s="20">
        <f t="shared" si="5"/>
        <v>1.4258257705327269</v>
      </c>
      <c r="P33" s="18">
        <f t="shared" si="4"/>
        <v>-2.4308374647919995</v>
      </c>
    </row>
    <row r="34" spans="1:16" x14ac:dyDescent="0.15">
      <c r="A34" s="18">
        <v>16.5</v>
      </c>
      <c r="B34" s="18">
        <v>32</v>
      </c>
      <c r="D34">
        <v>903.89538574218795</v>
      </c>
      <c r="E34">
        <v>673.745361328125</v>
      </c>
      <c r="F34">
        <v>493.90032958984398</v>
      </c>
      <c r="G34">
        <v>483.14508056640602</v>
      </c>
      <c r="I34" s="19">
        <f t="shared" si="0"/>
        <v>409.99505615234398</v>
      </c>
      <c r="J34" s="19">
        <f t="shared" si="0"/>
        <v>190.60028076171898</v>
      </c>
      <c r="K34" s="19">
        <f t="shared" si="1"/>
        <v>276.57485961914074</v>
      </c>
      <c r="L34" s="20">
        <f t="shared" si="2"/>
        <v>1.451072676880806</v>
      </c>
      <c r="M34" s="20">
        <f t="shared" si="5"/>
        <v>1.5032904469701602</v>
      </c>
      <c r="P34" s="18">
        <f t="shared" si="4"/>
        <v>2.8700651856330253</v>
      </c>
    </row>
    <row r="35" spans="1:16" x14ac:dyDescent="0.15">
      <c r="A35" s="18">
        <v>17</v>
      </c>
      <c r="B35" s="18">
        <v>33</v>
      </c>
      <c r="D35">
        <v>895.43072509765602</v>
      </c>
      <c r="E35">
        <v>668.10546875</v>
      </c>
      <c r="F35">
        <v>495.23809814453102</v>
      </c>
      <c r="G35">
        <v>484.19766235351602</v>
      </c>
      <c r="I35" s="19">
        <f t="shared" si="0"/>
        <v>400.192626953125</v>
      </c>
      <c r="J35" s="19">
        <f t="shared" si="0"/>
        <v>183.90780639648398</v>
      </c>
      <c r="K35" s="19">
        <f t="shared" si="1"/>
        <v>271.45716247558619</v>
      </c>
      <c r="L35" s="20">
        <f t="shared" si="2"/>
        <v>1.4760502438398722</v>
      </c>
      <c r="M35" s="20">
        <f t="shared" si="5"/>
        <v>1.5298503705986006</v>
      </c>
      <c r="P35" s="18">
        <f t="shared" si="4"/>
        <v>4.6875589909650639</v>
      </c>
    </row>
    <row r="36" spans="1:16" x14ac:dyDescent="0.15">
      <c r="A36" s="18">
        <v>17.5</v>
      </c>
      <c r="B36" s="18">
        <v>34</v>
      </c>
      <c r="D36">
        <v>901.34777832031295</v>
      </c>
      <c r="E36">
        <v>670.30889892578102</v>
      </c>
      <c r="F36">
        <v>493.77020263671898</v>
      </c>
      <c r="G36">
        <v>482.92193603515602</v>
      </c>
      <c r="I36" s="19">
        <f t="shared" si="0"/>
        <v>407.57757568359398</v>
      </c>
      <c r="J36" s="19">
        <f t="shared" si="0"/>
        <v>187.386962890625</v>
      </c>
      <c r="K36" s="19">
        <f t="shared" si="1"/>
        <v>276.4067016601565</v>
      </c>
      <c r="L36" s="20">
        <f t="shared" si="2"/>
        <v>1.4750583359499294</v>
      </c>
      <c r="M36" s="20">
        <f t="shared" si="5"/>
        <v>1.5304408193780323</v>
      </c>
      <c r="P36" s="18">
        <f t="shared" si="4"/>
        <v>4.7279633616249965</v>
      </c>
    </row>
    <row r="37" spans="1:16" x14ac:dyDescent="0.15">
      <c r="A37" s="18">
        <v>18</v>
      </c>
      <c r="B37" s="18">
        <v>35</v>
      </c>
      <c r="D37">
        <v>903.00836181640602</v>
      </c>
      <c r="E37">
        <v>673.56622314453102</v>
      </c>
      <c r="F37">
        <v>493.17166137695301</v>
      </c>
      <c r="G37">
        <v>482.26522827148398</v>
      </c>
      <c r="I37" s="19">
        <f t="shared" si="0"/>
        <v>409.83670043945301</v>
      </c>
      <c r="J37" s="19">
        <f t="shared" si="0"/>
        <v>191.30099487304705</v>
      </c>
      <c r="K37" s="19">
        <f t="shared" si="1"/>
        <v>275.92600402832011</v>
      </c>
      <c r="L37" s="20">
        <f t="shared" si="2"/>
        <v>1.4423657556586817</v>
      </c>
      <c r="M37" s="20">
        <f t="shared" si="5"/>
        <v>1.4993305957561591</v>
      </c>
      <c r="P37" s="18">
        <f t="shared" si="4"/>
        <v>2.5990928307360028</v>
      </c>
    </row>
    <row r="38" spans="1:16" x14ac:dyDescent="0.15">
      <c r="A38" s="18">
        <v>18.5</v>
      </c>
      <c r="B38" s="18">
        <v>36</v>
      </c>
      <c r="D38">
        <v>896.520751953125</v>
      </c>
      <c r="E38">
        <v>674.41882324218795</v>
      </c>
      <c r="F38">
        <v>493.90142822265602</v>
      </c>
      <c r="G38">
        <v>482.69879150390602</v>
      </c>
      <c r="I38" s="19">
        <f t="shared" si="0"/>
        <v>402.61932373046898</v>
      </c>
      <c r="J38" s="19">
        <f t="shared" si="0"/>
        <v>191.72003173828193</v>
      </c>
      <c r="K38" s="19">
        <f t="shared" si="1"/>
        <v>268.41530151367164</v>
      </c>
      <c r="L38" s="20">
        <f t="shared" si="2"/>
        <v>1.4000378524873542</v>
      </c>
      <c r="M38" s="20">
        <f t="shared" si="5"/>
        <v>1.4585850492542058</v>
      </c>
      <c r="P38" s="18">
        <f t="shared" si="4"/>
        <v>-0.18912220324363851</v>
      </c>
    </row>
    <row r="39" spans="1:16" x14ac:dyDescent="0.15">
      <c r="A39" s="18">
        <v>19</v>
      </c>
      <c r="B39" s="18">
        <v>37</v>
      </c>
      <c r="D39">
        <v>897.80316162109398</v>
      </c>
      <c r="E39">
        <v>674.575439453125</v>
      </c>
      <c r="F39">
        <v>494.66223144531301</v>
      </c>
      <c r="G39">
        <v>483.92913818359398</v>
      </c>
      <c r="I39" s="19">
        <f t="shared" si="0"/>
        <v>403.14093017578097</v>
      </c>
      <c r="J39" s="19">
        <f t="shared" si="0"/>
        <v>190.64630126953102</v>
      </c>
      <c r="K39" s="19">
        <f t="shared" si="1"/>
        <v>269.68851928710922</v>
      </c>
      <c r="L39" s="20">
        <f t="shared" si="2"/>
        <v>1.4146013717089128</v>
      </c>
      <c r="M39" s="20">
        <f t="shared" si="5"/>
        <v>1.4747309251451388</v>
      </c>
      <c r="P39" s="18">
        <f t="shared" si="4"/>
        <v>0.91573900885743476</v>
      </c>
    </row>
    <row r="40" spans="1:16" x14ac:dyDescent="0.15">
      <c r="A40" s="18">
        <v>19.5</v>
      </c>
      <c r="B40" s="18">
        <v>38</v>
      </c>
      <c r="D40">
        <v>894.20343017578102</v>
      </c>
      <c r="E40">
        <v>675.62359619140602</v>
      </c>
      <c r="F40">
        <v>494.12127685546898</v>
      </c>
      <c r="G40">
        <v>483.39480590820301</v>
      </c>
      <c r="I40" s="19">
        <f t="shared" si="0"/>
        <v>400.08215332031205</v>
      </c>
      <c r="J40" s="19">
        <f t="shared" si="0"/>
        <v>192.22879028320301</v>
      </c>
      <c r="K40" s="19">
        <f t="shared" si="1"/>
        <v>265.52200012206993</v>
      </c>
      <c r="L40" s="20">
        <f t="shared" si="2"/>
        <v>1.3812811271968519</v>
      </c>
      <c r="M40" s="20">
        <f t="shared" si="5"/>
        <v>1.4429930373024524</v>
      </c>
      <c r="P40" s="18">
        <f t="shared" si="4"/>
        <v>-1.2560825428671369</v>
      </c>
    </row>
    <row r="41" spans="1:16" x14ac:dyDescent="0.15">
      <c r="A41" s="18">
        <v>20</v>
      </c>
      <c r="B41" s="18">
        <v>39</v>
      </c>
      <c r="D41">
        <v>890.53485107421898</v>
      </c>
      <c r="E41">
        <v>675.296142578125</v>
      </c>
      <c r="F41">
        <v>493.43743896484398</v>
      </c>
      <c r="G41">
        <v>483.04098510742199</v>
      </c>
      <c r="I41" s="19">
        <f t="shared" si="0"/>
        <v>397.097412109375</v>
      </c>
      <c r="J41" s="19">
        <f t="shared" si="0"/>
        <v>192.25515747070301</v>
      </c>
      <c r="K41" s="19">
        <f t="shared" si="1"/>
        <v>262.51880187988291</v>
      </c>
      <c r="L41" s="20">
        <f t="shared" si="2"/>
        <v>1.3654707906594761</v>
      </c>
      <c r="M41" s="20">
        <f t="shared" si="5"/>
        <v>1.4287650574344508</v>
      </c>
      <c r="P41" s="18">
        <f t="shared" si="4"/>
        <v>-2.2297022578271517</v>
      </c>
    </row>
    <row r="42" spans="1:16" x14ac:dyDescent="0.15">
      <c r="A42" s="18">
        <v>20.5</v>
      </c>
      <c r="B42" s="18">
        <v>40</v>
      </c>
      <c r="D42">
        <v>896.697265625</v>
      </c>
      <c r="E42">
        <v>673.71405029296898</v>
      </c>
      <c r="F42">
        <v>493.74362182617199</v>
      </c>
      <c r="G42">
        <v>482.65780639648398</v>
      </c>
      <c r="I42" s="19">
        <f t="shared" si="0"/>
        <v>402.95364379882801</v>
      </c>
      <c r="J42" s="19">
        <f t="shared" si="0"/>
        <v>191.056243896485</v>
      </c>
      <c r="K42" s="19">
        <f t="shared" si="1"/>
        <v>269.21427307128852</v>
      </c>
      <c r="L42" s="20">
        <f t="shared" si="2"/>
        <v>1.409083878028869</v>
      </c>
      <c r="M42" s="20">
        <f t="shared" si="5"/>
        <v>1.4739605014732182</v>
      </c>
      <c r="P42" s="18">
        <f t="shared" si="4"/>
        <v>0.86301896828858815</v>
      </c>
    </row>
    <row r="43" spans="1:16" x14ac:dyDescent="0.15">
      <c r="A43" s="18">
        <v>21</v>
      </c>
      <c r="B43" s="18">
        <v>41</v>
      </c>
      <c r="D43">
        <v>896.59088134765602</v>
      </c>
      <c r="E43">
        <v>675.28948974609398</v>
      </c>
      <c r="F43">
        <v>492.94738769531301</v>
      </c>
      <c r="G43">
        <v>481.82833862304699</v>
      </c>
      <c r="I43" s="19">
        <f t="shared" si="0"/>
        <v>403.64349365234301</v>
      </c>
      <c r="J43" s="19">
        <f t="shared" si="0"/>
        <v>193.46115112304699</v>
      </c>
      <c r="K43" s="19">
        <f t="shared" si="1"/>
        <v>268.22068786621014</v>
      </c>
      <c r="L43" s="20">
        <f t="shared" si="2"/>
        <v>1.3864317787275746</v>
      </c>
      <c r="M43" s="20">
        <f t="shared" si="5"/>
        <v>1.4528907588412983</v>
      </c>
      <c r="P43" s="18">
        <f t="shared" si="4"/>
        <v>-0.57878211702965099</v>
      </c>
    </row>
    <row r="44" spans="1:16" x14ac:dyDescent="0.15">
      <c r="A44" s="18">
        <v>21.5</v>
      </c>
      <c r="B44" s="18">
        <v>42</v>
      </c>
      <c r="D44">
        <v>896.36584472656295</v>
      </c>
      <c r="E44">
        <v>673.17694091796898</v>
      </c>
      <c r="F44">
        <v>492.39312744140602</v>
      </c>
      <c r="G44">
        <v>481.61959838867199</v>
      </c>
      <c r="I44" s="19">
        <f t="shared" si="0"/>
        <v>403.97271728515693</v>
      </c>
      <c r="J44" s="19">
        <f t="shared" si="0"/>
        <v>191.55734252929699</v>
      </c>
      <c r="K44" s="19">
        <f t="shared" si="1"/>
        <v>269.88257751464903</v>
      </c>
      <c r="L44" s="20">
        <f t="shared" si="2"/>
        <v>1.4088866234577926</v>
      </c>
      <c r="M44" s="20">
        <f t="shared" si="5"/>
        <v>1.4769279602408905</v>
      </c>
      <c r="P44" s="18">
        <f t="shared" si="4"/>
        <v>1.0660819741643786</v>
      </c>
    </row>
    <row r="45" spans="1:16" x14ac:dyDescent="0.15">
      <c r="A45" s="18">
        <v>22</v>
      </c>
      <c r="B45" s="18">
        <v>43</v>
      </c>
      <c r="D45">
        <v>900.635009765625</v>
      </c>
      <c r="E45">
        <v>674.40997314453102</v>
      </c>
      <c r="F45">
        <v>493.02822875976602</v>
      </c>
      <c r="G45">
        <v>481.44296264648398</v>
      </c>
      <c r="I45" s="19">
        <f t="shared" si="0"/>
        <v>407.60678100585898</v>
      </c>
      <c r="J45" s="19">
        <f t="shared" si="0"/>
        <v>192.96701049804705</v>
      </c>
      <c r="K45" s="19">
        <f t="shared" si="1"/>
        <v>272.52987365722606</v>
      </c>
      <c r="L45" s="20">
        <f t="shared" si="2"/>
        <v>1.4123132910326361</v>
      </c>
      <c r="M45" s="20">
        <f t="shared" si="5"/>
        <v>1.4819369844851085</v>
      </c>
      <c r="P45" s="18">
        <f t="shared" si="4"/>
        <v>1.4088491696572072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890.10369873046898</v>
      </c>
      <c r="E46">
        <v>664.621337890625</v>
      </c>
      <c r="F46">
        <v>492.95071411132801</v>
      </c>
      <c r="G46">
        <v>482.71594238281301</v>
      </c>
      <c r="I46" s="19">
        <f t="shared" si="0"/>
        <v>397.15298461914097</v>
      </c>
      <c r="J46" s="19">
        <f t="shared" si="0"/>
        <v>181.90539550781199</v>
      </c>
      <c r="K46" s="19">
        <f t="shared" si="1"/>
        <v>269.81920776367258</v>
      </c>
      <c r="L46" s="20">
        <f t="shared" si="2"/>
        <v>1.4832941431475302</v>
      </c>
      <c r="M46" s="20">
        <f t="shared" si="5"/>
        <v>1.5545001932693767</v>
      </c>
      <c r="P46" s="18">
        <f t="shared" si="4"/>
        <v>6.3743447149532146</v>
      </c>
    </row>
    <row r="47" spans="1:16" x14ac:dyDescent="0.15">
      <c r="A47" s="18">
        <v>23</v>
      </c>
      <c r="B47" s="18">
        <v>45</v>
      </c>
      <c r="D47">
        <v>912.15887451171898</v>
      </c>
      <c r="E47">
        <v>673.49688720703102</v>
      </c>
      <c r="F47">
        <v>493.87872314453102</v>
      </c>
      <c r="G47">
        <v>482.638427734375</v>
      </c>
      <c r="I47" s="19">
        <f t="shared" si="0"/>
        <v>418.28015136718795</v>
      </c>
      <c r="J47" s="19">
        <f t="shared" si="0"/>
        <v>190.85845947265602</v>
      </c>
      <c r="K47" s="19">
        <f t="shared" si="1"/>
        <v>284.67922973632875</v>
      </c>
      <c r="L47" s="20">
        <f t="shared" si="2"/>
        <v>1.4915725010193446</v>
      </c>
      <c r="M47" s="20">
        <f t="shared" si="5"/>
        <v>1.5643609078105656</v>
      </c>
      <c r="P47" s="18">
        <f t="shared" si="4"/>
        <v>7.0491127544052432</v>
      </c>
    </row>
    <row r="48" spans="1:16" x14ac:dyDescent="0.15">
      <c r="A48" s="18">
        <v>23.5</v>
      </c>
      <c r="B48" s="18">
        <v>46</v>
      </c>
      <c r="D48">
        <v>922.81683349609398</v>
      </c>
      <c r="E48">
        <v>671.263916015625</v>
      </c>
      <c r="F48">
        <v>494.36822509765602</v>
      </c>
      <c r="G48">
        <v>483.18826293945301</v>
      </c>
      <c r="I48" s="19">
        <f t="shared" si="0"/>
        <v>428.44860839843795</v>
      </c>
      <c r="J48" s="19">
        <f t="shared" si="0"/>
        <v>188.07565307617199</v>
      </c>
      <c r="K48" s="19">
        <f t="shared" si="1"/>
        <v>296.7956512451176</v>
      </c>
      <c r="L48" s="20">
        <f t="shared" si="2"/>
        <v>1.5780652433779572</v>
      </c>
      <c r="M48" s="20">
        <f t="shared" si="5"/>
        <v>1.6524360068385526</v>
      </c>
      <c r="P48" s="18">
        <f t="shared" si="4"/>
        <v>13.076085916179053</v>
      </c>
    </row>
    <row r="49" spans="1:22" x14ac:dyDescent="0.15">
      <c r="A49" s="18">
        <v>24</v>
      </c>
      <c r="B49" s="18">
        <v>47</v>
      </c>
      <c r="D49">
        <v>928.67431640625</v>
      </c>
      <c r="E49">
        <v>667.84509277343795</v>
      </c>
      <c r="F49">
        <v>493.83554077148398</v>
      </c>
      <c r="G49">
        <v>483.32833862304699</v>
      </c>
      <c r="I49" s="19">
        <f t="shared" si="0"/>
        <v>434.83877563476602</v>
      </c>
      <c r="J49" s="19">
        <f t="shared" si="0"/>
        <v>184.51675415039097</v>
      </c>
      <c r="K49" s="19">
        <f t="shared" si="1"/>
        <v>305.67704772949236</v>
      </c>
      <c r="L49" s="20">
        <f t="shared" si="2"/>
        <v>1.6566357301101737</v>
      </c>
      <c r="M49" s="20">
        <f t="shared" si="5"/>
        <v>1.7325888502401434</v>
      </c>
      <c r="P49" s="18">
        <f t="shared" si="4"/>
        <v>18.560939652962723</v>
      </c>
    </row>
    <row r="50" spans="1:22" x14ac:dyDescent="0.15">
      <c r="A50" s="18">
        <v>24.5</v>
      </c>
      <c r="B50" s="18">
        <v>48</v>
      </c>
      <c r="D50">
        <v>929.02252197265602</v>
      </c>
      <c r="E50">
        <v>659.37554931640602</v>
      </c>
      <c r="F50">
        <v>494.58581542968801</v>
      </c>
      <c r="G50">
        <v>483.36544799804699</v>
      </c>
      <c r="I50" s="19">
        <f t="shared" si="0"/>
        <v>434.43670654296801</v>
      </c>
      <c r="J50" s="19">
        <f t="shared" si="0"/>
        <v>176.01010131835903</v>
      </c>
      <c r="K50" s="19">
        <f t="shared" si="1"/>
        <v>311.22963562011671</v>
      </c>
      <c r="L50" s="20">
        <f t="shared" si="2"/>
        <v>1.7682487157778448</v>
      </c>
      <c r="M50" s="20">
        <f t="shared" si="5"/>
        <v>1.845784192577189</v>
      </c>
      <c r="P50" s="18">
        <f t="shared" si="4"/>
        <v>26.306889391678155</v>
      </c>
    </row>
    <row r="51" spans="1:22" x14ac:dyDescent="0.15">
      <c r="A51" s="18">
        <v>25</v>
      </c>
      <c r="B51" s="18">
        <v>49</v>
      </c>
      <c r="D51">
        <v>923.52783203125</v>
      </c>
      <c r="E51">
        <v>651.02606201171898</v>
      </c>
      <c r="F51">
        <v>493.807861328125</v>
      </c>
      <c r="G51">
        <v>482.29458618164102</v>
      </c>
      <c r="I51" s="19">
        <f t="shared" si="0"/>
        <v>429.719970703125</v>
      </c>
      <c r="J51" s="19">
        <f t="shared" si="0"/>
        <v>168.73147583007795</v>
      </c>
      <c r="K51" s="19">
        <f t="shared" si="1"/>
        <v>311.60793762207044</v>
      </c>
      <c r="L51" s="20">
        <f t="shared" si="2"/>
        <v>1.8467682813127118</v>
      </c>
      <c r="M51" s="20">
        <f t="shared" si="5"/>
        <v>1.9258861147814303</v>
      </c>
      <c r="P51" s="18">
        <f t="shared" si="4"/>
        <v>31.788258594317931</v>
      </c>
    </row>
    <row r="52" spans="1:22" x14ac:dyDescent="0.15">
      <c r="A52" s="18">
        <v>25.5</v>
      </c>
      <c r="B52" s="18">
        <v>50</v>
      </c>
      <c r="D52">
        <v>937.19812011718795</v>
      </c>
      <c r="E52">
        <v>647.593994140625</v>
      </c>
      <c r="F52">
        <v>493.44076538085898</v>
      </c>
      <c r="G52">
        <v>481.97509765625</v>
      </c>
      <c r="I52" s="19">
        <f t="shared" si="0"/>
        <v>443.75735473632898</v>
      </c>
      <c r="J52" s="19">
        <f t="shared" si="0"/>
        <v>165.618896484375</v>
      </c>
      <c r="K52" s="19">
        <f t="shared" si="1"/>
        <v>327.82412719726648</v>
      </c>
      <c r="L52" s="20">
        <f t="shared" si="2"/>
        <v>1.9793884282292293</v>
      </c>
      <c r="M52" s="20">
        <f t="shared" si="5"/>
        <v>2.0600886183673222</v>
      </c>
      <c r="P52" s="18">
        <f t="shared" si="4"/>
        <v>40.971726978475019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947.9951171875</v>
      </c>
      <c r="E53">
        <v>648.69769287109398</v>
      </c>
      <c r="F53">
        <v>493.37429809570301</v>
      </c>
      <c r="G53">
        <v>482.09912109375</v>
      </c>
      <c r="I53" s="19">
        <f t="shared" si="0"/>
        <v>454.62081909179699</v>
      </c>
      <c r="J53" s="19">
        <f t="shared" si="0"/>
        <v>166.59857177734398</v>
      </c>
      <c r="K53" s="19">
        <f t="shared" si="1"/>
        <v>338.00181884765618</v>
      </c>
      <c r="L53" s="20">
        <f t="shared" si="2"/>
        <v>2.0288398348299745</v>
      </c>
      <c r="M53" s="20">
        <f t="shared" si="5"/>
        <v>2.1111223816374416</v>
      </c>
      <c r="P53" s="18">
        <f t="shared" si="4"/>
        <v>44.463964000832391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948.89715576171898</v>
      </c>
      <c r="E54">
        <v>645.91174316406295</v>
      </c>
      <c r="F54">
        <v>493.28515625</v>
      </c>
      <c r="G54">
        <v>482.37042236328102</v>
      </c>
      <c r="I54" s="19">
        <f t="shared" si="0"/>
        <v>455.61199951171898</v>
      </c>
      <c r="J54" s="19">
        <f t="shared" si="0"/>
        <v>163.54132080078193</v>
      </c>
      <c r="K54" s="19">
        <f t="shared" si="1"/>
        <v>341.13307495117164</v>
      </c>
      <c r="L54" s="20">
        <f t="shared" si="2"/>
        <v>2.0859136595009118</v>
      </c>
      <c r="M54" s="20">
        <f t="shared" si="5"/>
        <v>2.1697785629777533</v>
      </c>
      <c r="P54" s="18">
        <f t="shared" si="4"/>
        <v>48.47780258417432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954.421875</v>
      </c>
      <c r="E55">
        <v>643.56530761718795</v>
      </c>
      <c r="F55">
        <v>493.113525390625</v>
      </c>
      <c r="G55">
        <v>482.50497436523398</v>
      </c>
      <c r="I55" s="19">
        <f t="shared" si="0"/>
        <v>461.308349609375</v>
      </c>
      <c r="J55" s="19">
        <f t="shared" si="0"/>
        <v>161.06033325195398</v>
      </c>
      <c r="K55" s="19">
        <f t="shared" si="1"/>
        <v>348.56611633300724</v>
      </c>
      <c r="L55" s="20">
        <f t="shared" si="2"/>
        <v>2.1641959214608693</v>
      </c>
      <c r="M55" s="20">
        <f t="shared" si="5"/>
        <v>2.2496431816070852</v>
      </c>
      <c r="P55" s="18">
        <f t="shared" si="4"/>
        <v>53.942933118984527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958.57501220703102</v>
      </c>
      <c r="E56">
        <v>637.6923828125</v>
      </c>
      <c r="F56">
        <v>492.89755249023398</v>
      </c>
      <c r="G56">
        <v>482.0703125</v>
      </c>
      <c r="I56" s="19">
        <f t="shared" si="0"/>
        <v>465.67745971679705</v>
      </c>
      <c r="J56" s="19">
        <f t="shared" si="0"/>
        <v>155.6220703125</v>
      </c>
      <c r="K56" s="19">
        <f t="shared" si="1"/>
        <v>356.74201049804708</v>
      </c>
      <c r="L56" s="20">
        <f t="shared" si="2"/>
        <v>2.2923612941383196</v>
      </c>
      <c r="M56" s="20">
        <f t="shared" si="5"/>
        <v>2.37939091095391</v>
      </c>
      <c r="P56" s="18">
        <f t="shared" si="4"/>
        <v>62.821561598595075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951.02032470703102</v>
      </c>
      <c r="E57">
        <v>636.16461181640602</v>
      </c>
      <c r="F57">
        <v>493.46179199218801</v>
      </c>
      <c r="G57">
        <v>482.38095092773398</v>
      </c>
      <c r="I57" s="19">
        <f t="shared" si="0"/>
        <v>457.55853271484301</v>
      </c>
      <c r="J57" s="19">
        <f t="shared" si="0"/>
        <v>153.78366088867205</v>
      </c>
      <c r="K57" s="19">
        <f t="shared" si="1"/>
        <v>349.9099700927726</v>
      </c>
      <c r="L57" s="20">
        <f t="shared" si="2"/>
        <v>2.2753390579385506</v>
      </c>
      <c r="M57" s="20">
        <f t="shared" si="5"/>
        <v>2.3639510314235155</v>
      </c>
      <c r="P57" s="18">
        <f t="shared" si="4"/>
        <v>61.76501167043503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950.06353759765602</v>
      </c>
      <c r="E58">
        <v>634.33184814453102</v>
      </c>
      <c r="F58">
        <v>493.18548583984398</v>
      </c>
      <c r="G58">
        <v>481.931884765625</v>
      </c>
      <c r="I58" s="19">
        <f t="shared" si="0"/>
        <v>456.87805175781205</v>
      </c>
      <c r="J58" s="19">
        <f t="shared" si="0"/>
        <v>152.39996337890602</v>
      </c>
      <c r="K58" s="19">
        <f t="shared" si="1"/>
        <v>350.19807739257783</v>
      </c>
      <c r="L58" s="20">
        <f t="shared" si="2"/>
        <v>2.2978881991060205</v>
      </c>
      <c r="M58" s="20">
        <f t="shared" si="5"/>
        <v>2.3880825292603598</v>
      </c>
      <c r="P58" s="18">
        <f t="shared" si="4"/>
        <v>63.416328460551242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951.67034912109398</v>
      </c>
      <c r="E59">
        <v>632.41656494140602</v>
      </c>
      <c r="F59">
        <v>493.22091674804699</v>
      </c>
      <c r="G59">
        <v>482.61074829101602</v>
      </c>
      <c r="I59" s="19">
        <f t="shared" si="0"/>
        <v>458.44943237304699</v>
      </c>
      <c r="J59" s="19">
        <f t="shared" si="0"/>
        <v>149.80581665039</v>
      </c>
      <c r="K59" s="19">
        <f t="shared" si="1"/>
        <v>353.58536071777399</v>
      </c>
      <c r="L59" s="20">
        <f t="shared" si="2"/>
        <v>2.3602912665464482</v>
      </c>
      <c r="M59" s="20">
        <f t="shared" si="5"/>
        <v>2.4520679533701615</v>
      </c>
      <c r="P59" s="18">
        <f t="shared" si="4"/>
        <v>67.794846771747785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940.7841796875</v>
      </c>
      <c r="E60">
        <v>622.960693359375</v>
      </c>
      <c r="F60">
        <v>492.94851684570301</v>
      </c>
      <c r="G60">
        <v>481.85159301757801</v>
      </c>
      <c r="I60" s="19">
        <f t="shared" si="0"/>
        <v>447.83566284179699</v>
      </c>
      <c r="J60" s="19">
        <f t="shared" si="0"/>
        <v>141.10910034179699</v>
      </c>
      <c r="K60" s="19">
        <f t="shared" si="1"/>
        <v>349.05929260253913</v>
      </c>
      <c r="L60" s="20">
        <f t="shared" si="2"/>
        <v>2.4736837791258073</v>
      </c>
      <c r="M60" s="20">
        <f t="shared" si="5"/>
        <v>2.567042822618895</v>
      </c>
      <c r="P60" s="18">
        <f t="shared" si="4"/>
        <v>75.662569418535568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931.86761474609398</v>
      </c>
      <c r="E61">
        <v>624.92718505859398</v>
      </c>
      <c r="F61">
        <v>492.48727416992199</v>
      </c>
      <c r="G61">
        <v>481.81506347656301</v>
      </c>
      <c r="I61" s="19">
        <f t="shared" si="0"/>
        <v>439.38034057617199</v>
      </c>
      <c r="J61" s="19">
        <f t="shared" si="0"/>
        <v>143.11212158203097</v>
      </c>
      <c r="K61" s="19">
        <f t="shared" si="1"/>
        <v>339.2018554687503</v>
      </c>
      <c r="L61" s="20">
        <f t="shared" si="2"/>
        <v>2.3701825653833377</v>
      </c>
      <c r="M61" s="20">
        <f t="shared" si="5"/>
        <v>2.4651239655457999</v>
      </c>
      <c r="P61" s="18">
        <f t="shared" si="4"/>
        <v>68.688268815557933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931.49114990234398</v>
      </c>
      <c r="E62">
        <v>622.76080322265602</v>
      </c>
      <c r="F62">
        <v>492.0703125</v>
      </c>
      <c r="G62">
        <v>481.02490234375</v>
      </c>
      <c r="I62" s="19">
        <f t="shared" si="0"/>
        <v>439.42083740234398</v>
      </c>
      <c r="J62" s="19">
        <f t="shared" si="0"/>
        <v>141.73590087890602</v>
      </c>
      <c r="K62" s="19">
        <f t="shared" si="1"/>
        <v>340.20570678710976</v>
      </c>
      <c r="L62" s="20">
        <f t="shared" si="2"/>
        <v>2.4002790025497429</v>
      </c>
      <c r="M62" s="20">
        <f t="shared" si="5"/>
        <v>2.4968027593815796</v>
      </c>
      <c r="P62" s="18">
        <f t="shared" si="4"/>
        <v>70.8560465683248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923.855224609375</v>
      </c>
      <c r="E63">
        <v>622.00311279296898</v>
      </c>
      <c r="F63">
        <v>492.42025756835898</v>
      </c>
      <c r="G63">
        <v>481.27520751953102</v>
      </c>
      <c r="I63" s="19">
        <f t="shared" si="0"/>
        <v>431.43496704101602</v>
      </c>
      <c r="J63" s="19">
        <f t="shared" si="0"/>
        <v>140.72790527343795</v>
      </c>
      <c r="K63" s="19">
        <f t="shared" si="1"/>
        <v>332.92543334960948</v>
      </c>
      <c r="L63" s="20">
        <f t="shared" si="2"/>
        <v>2.3657385697792259</v>
      </c>
      <c r="M63" s="20">
        <f t="shared" si="5"/>
        <v>2.463844683280437</v>
      </c>
      <c r="P63" s="18">
        <f t="shared" si="4"/>
        <v>68.600727615323507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923.12707519531295</v>
      </c>
      <c r="E64">
        <v>622.92718505859398</v>
      </c>
      <c r="F64">
        <v>491.97232055664102</v>
      </c>
      <c r="G64">
        <v>481.34164428710898</v>
      </c>
      <c r="I64" s="19">
        <f t="shared" si="0"/>
        <v>431.15475463867193</v>
      </c>
      <c r="J64" s="19">
        <f t="shared" si="0"/>
        <v>141.585540771485</v>
      </c>
      <c r="K64" s="19">
        <f t="shared" si="1"/>
        <v>332.04487609863247</v>
      </c>
      <c r="L64" s="20">
        <f t="shared" si="2"/>
        <v>2.3451891647222887</v>
      </c>
      <c r="M64" s="20">
        <f t="shared" si="5"/>
        <v>2.4448776348928738</v>
      </c>
      <c r="P64" s="18">
        <f t="shared" si="4"/>
        <v>67.302813757133194</v>
      </c>
      <c r="R64" s="29"/>
      <c r="S64" s="29"/>
      <c r="T64" s="29"/>
      <c r="U64" s="18">
        <v>12.5</v>
      </c>
      <c r="V64" s="20">
        <f t="shared" ref="V64:V83" si="6">L26</f>
        <v>1.406599650861333</v>
      </c>
    </row>
    <row r="65" spans="1:22" x14ac:dyDescent="0.15">
      <c r="A65" s="18">
        <v>32</v>
      </c>
      <c r="B65" s="18">
        <v>63</v>
      </c>
      <c r="D65">
        <v>927.97131347656295</v>
      </c>
      <c r="E65">
        <v>625.05914306640602</v>
      </c>
      <c r="F65">
        <v>492.23034667968801</v>
      </c>
      <c r="G65">
        <v>480.88537597656301</v>
      </c>
      <c r="I65" s="19">
        <f t="shared" si="0"/>
        <v>435.74096679687494</v>
      </c>
      <c r="J65" s="19">
        <f t="shared" si="0"/>
        <v>144.17376708984301</v>
      </c>
      <c r="K65" s="19">
        <f t="shared" si="1"/>
        <v>334.81932983398485</v>
      </c>
      <c r="L65" s="20">
        <f t="shared" si="2"/>
        <v>2.3223318401976663</v>
      </c>
      <c r="M65" s="20">
        <f t="shared" si="5"/>
        <v>2.4236026670376258</v>
      </c>
      <c r="P65" s="18">
        <f t="shared" si="4"/>
        <v>65.846969123448076</v>
      </c>
      <c r="R65" s="29"/>
      <c r="S65" s="29"/>
      <c r="T65" s="29"/>
      <c r="U65" s="18">
        <v>13</v>
      </c>
      <c r="V65" s="20">
        <f t="shared" si="6"/>
        <v>1.477414318692549</v>
      </c>
    </row>
    <row r="66" spans="1:22" x14ac:dyDescent="0.15">
      <c r="A66" s="18">
        <v>32.5</v>
      </c>
      <c r="B66" s="18">
        <v>64</v>
      </c>
      <c r="D66">
        <v>927.46295166015602</v>
      </c>
      <c r="E66">
        <v>625.12756347656295</v>
      </c>
      <c r="F66">
        <v>491.97009277343801</v>
      </c>
      <c r="G66">
        <v>481.17330932617199</v>
      </c>
      <c r="I66" s="19">
        <f t="shared" ref="I66:J129" si="7">D66-F66</f>
        <v>435.49285888671801</v>
      </c>
      <c r="J66" s="19">
        <f t="shared" si="7"/>
        <v>143.95425415039097</v>
      </c>
      <c r="K66" s="19">
        <f t="shared" ref="K66:K129" si="8">I66-0.7*J66</f>
        <v>334.72488098144436</v>
      </c>
      <c r="L66" s="20">
        <f t="shared" ref="L66:L129" si="9">K66/J66</f>
        <v>2.3252170139532851</v>
      </c>
      <c r="M66" s="20">
        <f t="shared" si="5"/>
        <v>2.4280701974626191</v>
      </c>
      <c r="P66" s="18">
        <f t="shared" si="4"/>
        <v>66.152681932948141</v>
      </c>
      <c r="R66" s="29"/>
      <c r="S66" s="29"/>
      <c r="T66" s="29"/>
      <c r="U66" s="18">
        <v>13.5</v>
      </c>
      <c r="V66" s="20">
        <f t="shared" si="6"/>
        <v>1.500152418812885</v>
      </c>
    </row>
    <row r="67" spans="1:22" x14ac:dyDescent="0.15">
      <c r="A67" s="18">
        <v>33</v>
      </c>
      <c r="B67" s="18">
        <v>65</v>
      </c>
      <c r="D67">
        <v>921.18933105468795</v>
      </c>
      <c r="E67">
        <v>622.44396972656295</v>
      </c>
      <c r="F67">
        <v>491.67828369140602</v>
      </c>
      <c r="G67">
        <v>480.97232055664102</v>
      </c>
      <c r="I67" s="19">
        <f t="shared" si="7"/>
        <v>429.51104736328193</v>
      </c>
      <c r="J67" s="19">
        <f t="shared" si="7"/>
        <v>141.47164916992193</v>
      </c>
      <c r="K67" s="19">
        <f t="shared" si="8"/>
        <v>330.48089294433657</v>
      </c>
      <c r="L67" s="20">
        <f t="shared" si="9"/>
        <v>2.3360220573055961</v>
      </c>
      <c r="M67" s="20">
        <f t="shared" si="5"/>
        <v>2.4404575974843046</v>
      </c>
      <c r="P67" s="18">
        <f t="shared" si="4"/>
        <v>67.000350891584588</v>
      </c>
      <c r="U67" s="18">
        <v>14</v>
      </c>
      <c r="V67" s="20">
        <f t="shared" si="6"/>
        <v>1.5021888327871211</v>
      </c>
    </row>
    <row r="68" spans="1:22" x14ac:dyDescent="0.15">
      <c r="A68" s="18">
        <v>33.5</v>
      </c>
      <c r="B68" s="18">
        <v>66</v>
      </c>
      <c r="D68">
        <v>927.93249511718795</v>
      </c>
      <c r="E68">
        <v>622.92852783203102</v>
      </c>
      <c r="F68">
        <v>491.91250610351602</v>
      </c>
      <c r="G68">
        <v>480.76745605468801</v>
      </c>
      <c r="I68" s="19">
        <f t="shared" si="7"/>
        <v>436.01998901367193</v>
      </c>
      <c r="J68" s="19">
        <f t="shared" si="7"/>
        <v>142.16107177734301</v>
      </c>
      <c r="K68" s="19">
        <f t="shared" si="8"/>
        <v>336.5072387695318</v>
      </c>
      <c r="L68" s="20">
        <f t="shared" si="9"/>
        <v>2.3670842837804407</v>
      </c>
      <c r="M68" s="20">
        <f t="shared" si="5"/>
        <v>2.4731021806285236</v>
      </c>
      <c r="P68" s="18">
        <f t="shared" si="4"/>
        <v>69.234217542418335</v>
      </c>
      <c r="U68" s="18">
        <v>14.5</v>
      </c>
      <c r="V68" s="20">
        <f t="shared" si="6"/>
        <v>1.4960629753303336</v>
      </c>
    </row>
    <row r="69" spans="1:22" x14ac:dyDescent="0.15">
      <c r="A69" s="18">
        <v>34</v>
      </c>
      <c r="B69" s="18">
        <v>67</v>
      </c>
      <c r="D69">
        <v>921.947509765625</v>
      </c>
      <c r="E69">
        <v>622.098876953125</v>
      </c>
      <c r="F69">
        <v>491.80508422851602</v>
      </c>
      <c r="G69">
        <v>480.85879516601602</v>
      </c>
      <c r="I69" s="19">
        <f t="shared" si="7"/>
        <v>430.14242553710898</v>
      </c>
      <c r="J69" s="19">
        <f t="shared" si="7"/>
        <v>141.24008178710898</v>
      </c>
      <c r="K69" s="19">
        <f t="shared" si="8"/>
        <v>331.2743682861327</v>
      </c>
      <c r="L69" s="20">
        <f t="shared" si="9"/>
        <v>2.3454699550901013</v>
      </c>
      <c r="M69" s="20">
        <f t="shared" si="5"/>
        <v>2.4530702086075582</v>
      </c>
      <c r="P69" s="18">
        <f t="shared" si="4"/>
        <v>67.863431030905048</v>
      </c>
      <c r="U69" s="18">
        <v>15</v>
      </c>
      <c r="V69" s="20">
        <f t="shared" si="6"/>
        <v>1.4603577029778481</v>
      </c>
    </row>
    <row r="70" spans="1:22" x14ac:dyDescent="0.15">
      <c r="A70" s="18">
        <v>34.5</v>
      </c>
      <c r="B70" s="18">
        <v>68</v>
      </c>
      <c r="D70">
        <v>922.19195556640602</v>
      </c>
      <c r="E70">
        <v>621.60107421875</v>
      </c>
      <c r="F70">
        <v>492.33221435546898</v>
      </c>
      <c r="G70">
        <v>480.60076904296898</v>
      </c>
      <c r="I70" s="19">
        <f t="shared" si="7"/>
        <v>429.85974121093705</v>
      </c>
      <c r="J70" s="19">
        <f t="shared" si="7"/>
        <v>141.00030517578102</v>
      </c>
      <c r="K70" s="19">
        <f t="shared" si="8"/>
        <v>331.15952758789035</v>
      </c>
      <c r="L70" s="20">
        <f t="shared" si="9"/>
        <v>2.3486440485007694</v>
      </c>
      <c r="M70" s="20">
        <f t="shared" si="5"/>
        <v>2.4578266586876008</v>
      </c>
      <c r="P70" s="18">
        <f t="shared" ref="P70:P133" si="10">(M70-$O$2)/$O$2*100</f>
        <v>68.18891459316167</v>
      </c>
      <c r="U70" s="18">
        <v>15.5</v>
      </c>
      <c r="V70" s="20">
        <f t="shared" si="6"/>
        <v>1.3889624478898681</v>
      </c>
    </row>
    <row r="71" spans="1:22" x14ac:dyDescent="0.15">
      <c r="A71" s="18">
        <v>35</v>
      </c>
      <c r="B71" s="18">
        <v>69</v>
      </c>
      <c r="D71">
        <v>915.61077880859398</v>
      </c>
      <c r="E71">
        <v>619.10546875</v>
      </c>
      <c r="F71">
        <v>491.97619628906301</v>
      </c>
      <c r="G71">
        <v>481.26800537109398</v>
      </c>
      <c r="I71" s="19">
        <f t="shared" si="7"/>
        <v>423.63458251953097</v>
      </c>
      <c r="J71" s="19">
        <f t="shared" si="7"/>
        <v>137.83746337890602</v>
      </c>
      <c r="K71" s="19">
        <f t="shared" si="8"/>
        <v>327.14835815429677</v>
      </c>
      <c r="L71" s="20">
        <f t="shared" si="9"/>
        <v>2.3734357128655779</v>
      </c>
      <c r="M71" s="20">
        <f t="shared" si="5"/>
        <v>2.4842006797217837</v>
      </c>
      <c r="P71" s="18">
        <f t="shared" si="10"/>
        <v>69.993687096347486</v>
      </c>
      <c r="U71" s="18">
        <v>16</v>
      </c>
      <c r="V71" s="20">
        <f t="shared" si="6"/>
        <v>1.3751903571127471</v>
      </c>
    </row>
    <row r="72" spans="1:22" x14ac:dyDescent="0.15">
      <c r="A72" s="18">
        <v>35.5</v>
      </c>
      <c r="B72" s="18">
        <v>70</v>
      </c>
      <c r="D72">
        <v>896.76654052734398</v>
      </c>
      <c r="E72">
        <v>613.36761474609398</v>
      </c>
      <c r="F72">
        <v>491.09634399414102</v>
      </c>
      <c r="G72">
        <v>479.94851684570301</v>
      </c>
      <c r="I72" s="19">
        <f t="shared" si="7"/>
        <v>405.67019653320295</v>
      </c>
      <c r="J72" s="19">
        <f t="shared" si="7"/>
        <v>133.41909790039097</v>
      </c>
      <c r="K72" s="19">
        <f t="shared" si="8"/>
        <v>312.27682800292928</v>
      </c>
      <c r="L72" s="20">
        <f t="shared" si="9"/>
        <v>2.3405706747925343</v>
      </c>
      <c r="M72" s="20">
        <f t="shared" si="5"/>
        <v>2.4529179983181146</v>
      </c>
      <c r="P72" s="18">
        <f t="shared" si="10"/>
        <v>67.853015290933754</v>
      </c>
      <c r="U72" s="18">
        <v>16.5</v>
      </c>
      <c r="V72" s="20">
        <f t="shared" si="6"/>
        <v>1.451072676880806</v>
      </c>
    </row>
    <row r="73" spans="1:22" x14ac:dyDescent="0.15">
      <c r="A73" s="18">
        <v>36</v>
      </c>
      <c r="B73" s="18">
        <v>71</v>
      </c>
      <c r="D73">
        <v>899.55426025390602</v>
      </c>
      <c r="E73">
        <v>615.32482910156295</v>
      </c>
      <c r="F73">
        <v>490.75857543945301</v>
      </c>
      <c r="G73">
        <v>480.54541015625</v>
      </c>
      <c r="I73" s="19">
        <f t="shared" si="7"/>
        <v>408.79568481445301</v>
      </c>
      <c r="J73" s="19">
        <f t="shared" si="7"/>
        <v>134.77941894531295</v>
      </c>
      <c r="K73" s="19">
        <f t="shared" si="8"/>
        <v>314.45009155273397</v>
      </c>
      <c r="L73" s="20">
        <f t="shared" si="9"/>
        <v>2.3330720225194232</v>
      </c>
      <c r="M73" s="20">
        <f t="shared" si="5"/>
        <v>2.447001702714378</v>
      </c>
      <c r="P73" s="18">
        <f t="shared" si="10"/>
        <v>67.448163576722095</v>
      </c>
      <c r="U73" s="18">
        <v>17</v>
      </c>
      <c r="V73" s="20">
        <f t="shared" si="6"/>
        <v>1.4760502438398722</v>
      </c>
    </row>
    <row r="74" spans="1:22" x14ac:dyDescent="0.15">
      <c r="A74" s="18">
        <v>36.5</v>
      </c>
      <c r="B74" s="18">
        <v>72</v>
      </c>
      <c r="D74">
        <v>898.12841796875</v>
      </c>
      <c r="E74">
        <v>617.24670410156295</v>
      </c>
      <c r="F74">
        <v>490.892578125</v>
      </c>
      <c r="G74">
        <v>480.35546875</v>
      </c>
      <c r="I74" s="19">
        <f t="shared" si="7"/>
        <v>407.23583984375</v>
      </c>
      <c r="J74" s="19">
        <f t="shared" si="7"/>
        <v>136.89123535156295</v>
      </c>
      <c r="K74" s="19">
        <f t="shared" si="8"/>
        <v>311.41197509765595</v>
      </c>
      <c r="L74" s="20">
        <f t="shared" si="9"/>
        <v>2.2748861481006455</v>
      </c>
      <c r="M74" s="20">
        <f t="shared" si="5"/>
        <v>2.3903981849649747</v>
      </c>
      <c r="P74" s="18">
        <f t="shared" si="10"/>
        <v>63.574788626224041</v>
      </c>
      <c r="U74" s="18">
        <v>17.5</v>
      </c>
      <c r="V74" s="20">
        <f t="shared" si="6"/>
        <v>1.4750583359499294</v>
      </c>
    </row>
    <row r="75" spans="1:22" x14ac:dyDescent="0.15">
      <c r="A75" s="18">
        <v>37</v>
      </c>
      <c r="B75" s="18">
        <v>73</v>
      </c>
      <c r="D75">
        <v>894.61560058593795</v>
      </c>
      <c r="E75">
        <v>615.18005371093795</v>
      </c>
      <c r="F75">
        <v>490.576416015625</v>
      </c>
      <c r="G75">
        <v>479.57974243164102</v>
      </c>
      <c r="I75" s="19">
        <f t="shared" si="7"/>
        <v>404.03918457031295</v>
      </c>
      <c r="J75" s="19">
        <f t="shared" si="7"/>
        <v>135.60031127929693</v>
      </c>
      <c r="K75" s="19">
        <f t="shared" si="8"/>
        <v>309.11896667480511</v>
      </c>
      <c r="L75" s="20">
        <f t="shared" si="9"/>
        <v>2.2796331642492365</v>
      </c>
      <c r="M75" s="20">
        <f t="shared" si="5"/>
        <v>2.3967275577829397</v>
      </c>
      <c r="P75" s="18">
        <f t="shared" si="10"/>
        <v>64.007907186699498</v>
      </c>
      <c r="U75" s="18">
        <v>18</v>
      </c>
      <c r="V75" s="20">
        <f t="shared" si="6"/>
        <v>1.4423657556586817</v>
      </c>
    </row>
    <row r="76" spans="1:22" x14ac:dyDescent="0.15">
      <c r="A76" s="18">
        <v>37.5</v>
      </c>
      <c r="B76" s="18">
        <v>74</v>
      </c>
      <c r="D76">
        <v>892.78729248046898</v>
      </c>
      <c r="E76">
        <v>617.997802734375</v>
      </c>
      <c r="F76">
        <v>491.40475463867199</v>
      </c>
      <c r="G76">
        <v>480.59579467773398</v>
      </c>
      <c r="I76" s="19">
        <f t="shared" si="7"/>
        <v>401.38253784179699</v>
      </c>
      <c r="J76" s="19">
        <f t="shared" si="7"/>
        <v>137.40200805664102</v>
      </c>
      <c r="K76" s="19">
        <f t="shared" si="8"/>
        <v>305.2011322021483</v>
      </c>
      <c r="L76" s="20">
        <f t="shared" si="9"/>
        <v>2.2212275971711835</v>
      </c>
      <c r="M76" s="20">
        <f t="shared" si="5"/>
        <v>2.3399043473742611</v>
      </c>
      <c r="P76" s="18">
        <f t="shared" si="10"/>
        <v>60.119498682156049</v>
      </c>
      <c r="U76" s="18">
        <v>18.5</v>
      </c>
      <c r="V76" s="20">
        <f t="shared" si="6"/>
        <v>1.4000378524873542</v>
      </c>
    </row>
    <row r="77" spans="1:22" x14ac:dyDescent="0.15">
      <c r="A77" s="18">
        <v>38</v>
      </c>
      <c r="B77" s="18">
        <v>75</v>
      </c>
      <c r="D77">
        <v>885.66943359375</v>
      </c>
      <c r="E77">
        <v>617.99426269531295</v>
      </c>
      <c r="F77">
        <v>491.72537231445301</v>
      </c>
      <c r="G77">
        <v>480.41030883789102</v>
      </c>
      <c r="I77" s="19">
        <f t="shared" si="7"/>
        <v>393.94406127929699</v>
      </c>
      <c r="J77" s="19">
        <f t="shared" si="7"/>
        <v>137.58395385742193</v>
      </c>
      <c r="K77" s="19">
        <f t="shared" si="8"/>
        <v>297.63529357910164</v>
      </c>
      <c r="L77" s="20">
        <f t="shared" si="9"/>
        <v>2.1632994635954472</v>
      </c>
      <c r="M77" s="20">
        <f t="shared" si="5"/>
        <v>2.2835585704678993</v>
      </c>
      <c r="P77" s="18">
        <f t="shared" si="10"/>
        <v>56.263760920384968</v>
      </c>
      <c r="U77" s="18">
        <v>19</v>
      </c>
      <c r="V77" s="20">
        <f t="shared" si="6"/>
        <v>1.4146013717089128</v>
      </c>
    </row>
    <row r="78" spans="1:22" x14ac:dyDescent="0.15">
      <c r="A78" s="18">
        <v>38.5</v>
      </c>
      <c r="B78" s="18">
        <v>76</v>
      </c>
      <c r="D78">
        <v>886.740966796875</v>
      </c>
      <c r="E78">
        <v>619.87420654296898</v>
      </c>
      <c r="F78">
        <v>491.37762451171898</v>
      </c>
      <c r="G78">
        <v>481.02935791015602</v>
      </c>
      <c r="I78" s="19">
        <f t="shared" si="7"/>
        <v>395.36334228515602</v>
      </c>
      <c r="J78" s="19">
        <f t="shared" si="7"/>
        <v>138.84484863281295</v>
      </c>
      <c r="K78" s="19">
        <f t="shared" si="8"/>
        <v>298.17194824218694</v>
      </c>
      <c r="L78" s="20">
        <f t="shared" si="9"/>
        <v>2.1475189838027631</v>
      </c>
      <c r="M78" s="20">
        <f t="shared" si="5"/>
        <v>2.2693604473445896</v>
      </c>
      <c r="P78" s="18">
        <f t="shared" si="10"/>
        <v>55.29218430047613</v>
      </c>
      <c r="U78" s="18">
        <v>19.5</v>
      </c>
      <c r="V78" s="20">
        <f t="shared" si="6"/>
        <v>1.3812811271968519</v>
      </c>
    </row>
    <row r="79" spans="1:22" x14ac:dyDescent="0.15">
      <c r="A79" s="18">
        <v>39</v>
      </c>
      <c r="B79" s="18">
        <v>77</v>
      </c>
      <c r="D79">
        <v>886.62927246093795</v>
      </c>
      <c r="E79">
        <v>619.14031982421898</v>
      </c>
      <c r="F79">
        <v>491.78848266601602</v>
      </c>
      <c r="G79">
        <v>480.73532104492199</v>
      </c>
      <c r="I79" s="19">
        <f t="shared" si="7"/>
        <v>394.84078979492193</v>
      </c>
      <c r="J79" s="19">
        <f t="shared" si="7"/>
        <v>138.40499877929699</v>
      </c>
      <c r="K79" s="19">
        <f t="shared" si="8"/>
        <v>297.95729064941406</v>
      </c>
      <c r="L79" s="20">
        <f t="shared" si="9"/>
        <v>2.1527928418578433</v>
      </c>
      <c r="M79" s="20">
        <f t="shared" si="5"/>
        <v>2.2762166620690443</v>
      </c>
      <c r="P79" s="18">
        <f t="shared" si="10"/>
        <v>55.761354617531531</v>
      </c>
      <c r="U79" s="18">
        <v>20</v>
      </c>
      <c r="V79" s="20">
        <f t="shared" si="6"/>
        <v>1.3654707906594761</v>
      </c>
    </row>
    <row r="80" spans="1:22" x14ac:dyDescent="0.15">
      <c r="A80" s="18">
        <v>39.5</v>
      </c>
      <c r="B80" s="18">
        <v>78</v>
      </c>
      <c r="D80">
        <v>870.3623046875</v>
      </c>
      <c r="E80">
        <v>616.31683349609398</v>
      </c>
      <c r="F80">
        <v>490.99060058593801</v>
      </c>
      <c r="G80">
        <v>480.67663574218801</v>
      </c>
      <c r="I80" s="19">
        <f t="shared" si="7"/>
        <v>379.37170410156199</v>
      </c>
      <c r="J80" s="19">
        <f t="shared" si="7"/>
        <v>135.64019775390597</v>
      </c>
      <c r="K80" s="19">
        <f t="shared" si="8"/>
        <v>284.42356567382785</v>
      </c>
      <c r="L80" s="20">
        <f t="shared" si="9"/>
        <v>2.0968973090843011</v>
      </c>
      <c r="M80" s="20">
        <f t="shared" si="5"/>
        <v>2.2219034859648761</v>
      </c>
      <c r="P80" s="18">
        <f t="shared" si="10"/>
        <v>52.044707593308502</v>
      </c>
      <c r="U80" s="18">
        <v>20.5</v>
      </c>
      <c r="V80" s="20">
        <f t="shared" si="6"/>
        <v>1.409083878028869</v>
      </c>
    </row>
    <row r="81" spans="1:22" x14ac:dyDescent="0.15">
      <c r="A81" s="18">
        <v>40</v>
      </c>
      <c r="B81" s="18">
        <v>79</v>
      </c>
      <c r="D81">
        <v>867.91259765625</v>
      </c>
      <c r="E81">
        <v>616.15533447265602</v>
      </c>
      <c r="F81">
        <v>491.43356323242199</v>
      </c>
      <c r="G81">
        <v>480.89813232421898</v>
      </c>
      <c r="I81" s="19">
        <f t="shared" si="7"/>
        <v>376.47903442382801</v>
      </c>
      <c r="J81" s="19">
        <f t="shared" si="7"/>
        <v>135.25720214843705</v>
      </c>
      <c r="K81" s="19">
        <f t="shared" si="8"/>
        <v>281.79899291992206</v>
      </c>
      <c r="L81" s="20">
        <f t="shared" si="9"/>
        <v>2.083430593297825</v>
      </c>
      <c r="M81" s="20">
        <f t="shared" si="5"/>
        <v>2.2100191268477745</v>
      </c>
      <c r="P81" s="18">
        <f t="shared" si="10"/>
        <v>51.231461690276447</v>
      </c>
      <c r="U81" s="18">
        <v>21</v>
      </c>
      <c r="V81" s="20">
        <f t="shared" si="6"/>
        <v>1.3864317787275746</v>
      </c>
    </row>
    <row r="82" spans="1:22" x14ac:dyDescent="0.15">
      <c r="A82" s="18">
        <v>40.5</v>
      </c>
      <c r="B82" s="18">
        <v>80</v>
      </c>
      <c r="D82">
        <v>867.084716796875</v>
      </c>
      <c r="E82">
        <v>615.98986816406295</v>
      </c>
      <c r="F82">
        <v>490.62844848632801</v>
      </c>
      <c r="G82">
        <v>480</v>
      </c>
      <c r="I82" s="19">
        <f t="shared" si="7"/>
        <v>376.45626831054699</v>
      </c>
      <c r="J82" s="19">
        <f t="shared" si="7"/>
        <v>135.98986816406295</v>
      </c>
      <c r="K82" s="19">
        <f t="shared" si="8"/>
        <v>281.26336059570292</v>
      </c>
      <c r="L82" s="20">
        <f t="shared" si="9"/>
        <v>2.0682670289552521</v>
      </c>
      <c r="M82" s="20">
        <f t="shared" si="5"/>
        <v>2.196437919174576</v>
      </c>
      <c r="P82" s="18">
        <f t="shared" si="10"/>
        <v>50.302100553539788</v>
      </c>
      <c r="U82" s="18">
        <v>21.5</v>
      </c>
      <c r="V82" s="20">
        <f t="shared" si="6"/>
        <v>1.4088866234577926</v>
      </c>
    </row>
    <row r="83" spans="1:22" x14ac:dyDescent="0.15">
      <c r="A83" s="18">
        <v>41</v>
      </c>
      <c r="B83" s="18">
        <v>81</v>
      </c>
      <c r="D83">
        <v>879.46954345703102</v>
      </c>
      <c r="E83">
        <v>621.02160644531295</v>
      </c>
      <c r="F83">
        <v>491.80343627929699</v>
      </c>
      <c r="G83">
        <v>480.71871948242199</v>
      </c>
      <c r="I83" s="19">
        <f t="shared" si="7"/>
        <v>387.66610717773403</v>
      </c>
      <c r="J83" s="19">
        <f t="shared" si="7"/>
        <v>140.30288696289097</v>
      </c>
      <c r="K83" s="19">
        <f t="shared" si="8"/>
        <v>289.45408630371037</v>
      </c>
      <c r="L83" s="20">
        <f t="shared" si="9"/>
        <v>2.0630657898028053</v>
      </c>
      <c r="M83" s="20">
        <f t="shared" si="5"/>
        <v>2.1928190366915037</v>
      </c>
      <c r="P83" s="18">
        <f t="shared" si="10"/>
        <v>50.054460666195922</v>
      </c>
      <c r="U83" s="18">
        <v>22</v>
      </c>
      <c r="V83" s="20">
        <f t="shared" si="6"/>
        <v>1.4123132910326361</v>
      </c>
    </row>
    <row r="84" spans="1:22" x14ac:dyDescent="0.15">
      <c r="A84" s="18">
        <v>41.5</v>
      </c>
      <c r="B84" s="18">
        <v>82</v>
      </c>
      <c r="D84">
        <v>881.65051269531295</v>
      </c>
      <c r="E84">
        <v>621.740966796875</v>
      </c>
      <c r="F84">
        <v>491.65835571289102</v>
      </c>
      <c r="G84">
        <v>481.31726074218801</v>
      </c>
      <c r="I84" s="19">
        <f t="shared" si="7"/>
        <v>389.99215698242193</v>
      </c>
      <c r="J84" s="19">
        <f t="shared" si="7"/>
        <v>140.42370605468699</v>
      </c>
      <c r="K84" s="19">
        <f t="shared" si="8"/>
        <v>291.69556274414106</v>
      </c>
      <c r="L84" s="20">
        <f t="shared" si="9"/>
        <v>2.0772529862624642</v>
      </c>
      <c r="M84" s="20">
        <f t="shared" si="5"/>
        <v>2.2085885898205371</v>
      </c>
      <c r="P84" s="18">
        <f t="shared" si="10"/>
        <v>51.133570136758642</v>
      </c>
      <c r="U84" s="18">
        <v>65</v>
      </c>
      <c r="V84" s="20">
        <f t="shared" ref="V84:V104" si="11">L131</f>
        <v>1.3634416711134125</v>
      </c>
    </row>
    <row r="85" spans="1:22" x14ac:dyDescent="0.15">
      <c r="A85" s="18">
        <v>42</v>
      </c>
      <c r="B85" s="18">
        <v>83</v>
      </c>
      <c r="D85">
        <v>870.65972900390602</v>
      </c>
      <c r="E85">
        <v>618.44305419921898</v>
      </c>
      <c r="F85">
        <v>491.78793334960898</v>
      </c>
      <c r="G85">
        <v>480.40588378906301</v>
      </c>
      <c r="I85" s="19">
        <f t="shared" si="7"/>
        <v>378.87179565429705</v>
      </c>
      <c r="J85" s="19">
        <f t="shared" si="7"/>
        <v>138.03717041015597</v>
      </c>
      <c r="K85" s="19">
        <f t="shared" si="8"/>
        <v>282.24577636718789</v>
      </c>
      <c r="L85" s="20">
        <f t="shared" si="9"/>
        <v>2.044708505169575</v>
      </c>
      <c r="M85" s="20">
        <f t="shared" si="5"/>
        <v>2.1776264653970223</v>
      </c>
      <c r="P85" s="18">
        <f t="shared" si="10"/>
        <v>49.014834024151746</v>
      </c>
      <c r="U85" s="18">
        <v>65.5</v>
      </c>
      <c r="V85" s="20">
        <f t="shared" si="11"/>
        <v>1.3176700704208011</v>
      </c>
    </row>
    <row r="86" spans="1:22" x14ac:dyDescent="0.15">
      <c r="A86" s="18">
        <v>42.5</v>
      </c>
      <c r="B86" s="18">
        <v>84</v>
      </c>
      <c r="D86">
        <v>870.34729003906295</v>
      </c>
      <c r="E86">
        <v>618.22198486328102</v>
      </c>
      <c r="F86">
        <v>492.60409545898398</v>
      </c>
      <c r="G86">
        <v>481.282958984375</v>
      </c>
      <c r="I86" s="19">
        <f t="shared" si="7"/>
        <v>377.74319458007898</v>
      </c>
      <c r="J86" s="19">
        <f t="shared" si="7"/>
        <v>136.93902587890602</v>
      </c>
      <c r="K86" s="19">
        <f t="shared" si="8"/>
        <v>281.88587646484478</v>
      </c>
      <c r="L86" s="20">
        <f t="shared" si="9"/>
        <v>2.0584773015262572</v>
      </c>
      <c r="M86" s="20">
        <f t="shared" si="5"/>
        <v>2.1929776184230785</v>
      </c>
      <c r="P86" s="18">
        <f t="shared" si="10"/>
        <v>50.065312403528004</v>
      </c>
      <c r="U86" s="18">
        <v>66</v>
      </c>
      <c r="V86" s="20">
        <f t="shared" si="11"/>
        <v>1.3005441691681707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862.67608642578102</v>
      </c>
      <c r="E87">
        <v>618.28021240234398</v>
      </c>
      <c r="F87">
        <v>492.00775146484398</v>
      </c>
      <c r="G87">
        <v>481.677734375</v>
      </c>
      <c r="I87" s="19">
        <f t="shared" si="7"/>
        <v>370.66833496093705</v>
      </c>
      <c r="J87" s="19">
        <f t="shared" si="7"/>
        <v>136.60247802734398</v>
      </c>
      <c r="K87" s="19">
        <f t="shared" si="8"/>
        <v>275.04660034179625</v>
      </c>
      <c r="L87" s="20">
        <f t="shared" si="9"/>
        <v>2.0134817780299685</v>
      </c>
      <c r="M87" s="20">
        <f t="shared" si="5"/>
        <v>2.1495644515961643</v>
      </c>
      <c r="P87" s="18">
        <f t="shared" si="10"/>
        <v>47.094552288341788</v>
      </c>
      <c r="U87" s="18">
        <v>66.5</v>
      </c>
      <c r="V87" s="20">
        <f t="shared" si="11"/>
        <v>1.3048606992010758</v>
      </c>
    </row>
    <row r="88" spans="1:22" x14ac:dyDescent="0.15">
      <c r="A88" s="18">
        <v>43.5</v>
      </c>
      <c r="B88" s="18">
        <v>86</v>
      </c>
      <c r="D88">
        <v>860.6650390625</v>
      </c>
      <c r="E88">
        <v>619.12884521484398</v>
      </c>
      <c r="F88">
        <v>492.28903198242199</v>
      </c>
      <c r="G88">
        <v>481.39202880859398</v>
      </c>
      <c r="I88" s="19">
        <f t="shared" si="7"/>
        <v>368.37600708007801</v>
      </c>
      <c r="J88" s="19">
        <f t="shared" si="7"/>
        <v>137.73681640625</v>
      </c>
      <c r="K88" s="19">
        <f t="shared" si="8"/>
        <v>271.96023559570301</v>
      </c>
      <c r="L88" s="20">
        <f t="shared" si="9"/>
        <v>1.9744919527801896</v>
      </c>
      <c r="M88" s="20">
        <f t="shared" ref="M88:M151" si="12">L88+ABS($N$2)*A88</f>
        <v>2.11215698301576</v>
      </c>
      <c r="P88" s="18">
        <f t="shared" si="10"/>
        <v>44.534761704259076</v>
      </c>
      <c r="U88" s="18">
        <v>67</v>
      </c>
      <c r="V88" s="20">
        <f t="shared" si="11"/>
        <v>1.2993293508825461</v>
      </c>
    </row>
    <row r="89" spans="1:22" x14ac:dyDescent="0.15">
      <c r="A89" s="18">
        <v>44</v>
      </c>
      <c r="B89" s="18">
        <v>87</v>
      </c>
      <c r="D89">
        <v>860.13812255859398</v>
      </c>
      <c r="E89">
        <v>617.97790527343795</v>
      </c>
      <c r="F89">
        <v>491.19158935546898</v>
      </c>
      <c r="G89">
        <v>480.50164794921898</v>
      </c>
      <c r="I89" s="19">
        <f t="shared" si="7"/>
        <v>368.946533203125</v>
      </c>
      <c r="J89" s="19">
        <f t="shared" si="7"/>
        <v>137.47625732421898</v>
      </c>
      <c r="K89" s="19">
        <f t="shared" si="8"/>
        <v>272.71315307617169</v>
      </c>
      <c r="L89" s="20">
        <f t="shared" si="9"/>
        <v>1.9837109213194171</v>
      </c>
      <c r="M89" s="20">
        <f t="shared" si="12"/>
        <v>2.1229583082243617</v>
      </c>
      <c r="P89" s="18">
        <f t="shared" si="10"/>
        <v>45.273895669049139</v>
      </c>
      <c r="U89" s="18">
        <v>67.5</v>
      </c>
      <c r="V89" s="20">
        <f t="shared" si="11"/>
        <v>1.3146315639076736</v>
      </c>
    </row>
    <row r="90" spans="1:22" x14ac:dyDescent="0.15">
      <c r="A90" s="18">
        <v>44.5</v>
      </c>
      <c r="B90" s="18">
        <v>88</v>
      </c>
      <c r="D90">
        <v>863.49603271484398</v>
      </c>
      <c r="E90">
        <v>621.415283203125</v>
      </c>
      <c r="F90">
        <v>491.14065551757801</v>
      </c>
      <c r="G90">
        <v>480.19601440429699</v>
      </c>
      <c r="I90" s="19">
        <f t="shared" si="7"/>
        <v>372.35537719726597</v>
      </c>
      <c r="J90" s="19">
        <f t="shared" si="7"/>
        <v>141.21926879882801</v>
      </c>
      <c r="K90" s="19">
        <f t="shared" si="8"/>
        <v>273.50188903808635</v>
      </c>
      <c r="L90" s="20">
        <f t="shared" si="9"/>
        <v>1.9367179235837833</v>
      </c>
      <c r="M90" s="20">
        <f t="shared" si="12"/>
        <v>2.0775476671581021</v>
      </c>
      <c r="P90" s="18">
        <f t="shared" si="10"/>
        <v>42.166448524671566</v>
      </c>
      <c r="U90" s="18">
        <v>68</v>
      </c>
      <c r="V90" s="20">
        <f t="shared" si="11"/>
        <v>1.3331270377929345</v>
      </c>
    </row>
    <row r="91" spans="1:22" x14ac:dyDescent="0.15">
      <c r="A91" s="18">
        <v>45</v>
      </c>
      <c r="B91" s="18">
        <v>89</v>
      </c>
      <c r="D91">
        <v>868.96820068359398</v>
      </c>
      <c r="E91">
        <v>624.16857910156295</v>
      </c>
      <c r="F91">
        <v>490.584716796875</v>
      </c>
      <c r="G91">
        <v>479.87542724609398</v>
      </c>
      <c r="I91" s="19">
        <f t="shared" si="7"/>
        <v>378.38348388671898</v>
      </c>
      <c r="J91" s="19">
        <f t="shared" si="7"/>
        <v>144.29315185546898</v>
      </c>
      <c r="K91" s="19">
        <f t="shared" si="8"/>
        <v>277.37827758789069</v>
      </c>
      <c r="L91" s="20">
        <f t="shared" si="9"/>
        <v>1.9223246150013151</v>
      </c>
      <c r="M91" s="20">
        <f t="shared" si="12"/>
        <v>2.0647367152450085</v>
      </c>
      <c r="P91" s="18">
        <f t="shared" si="10"/>
        <v>41.289795938309375</v>
      </c>
      <c r="U91" s="18">
        <v>68.5</v>
      </c>
      <c r="V91" s="20">
        <f t="shared" si="11"/>
        <v>1.3363852641018252</v>
      </c>
    </row>
    <row r="92" spans="1:22" x14ac:dyDescent="0.15">
      <c r="A92" s="18">
        <v>45.5</v>
      </c>
      <c r="B92" s="18">
        <v>90</v>
      </c>
      <c r="D92">
        <v>860.60900878906295</v>
      </c>
      <c r="E92">
        <v>622.538818359375</v>
      </c>
      <c r="F92">
        <v>491.31063842773398</v>
      </c>
      <c r="G92">
        <v>480.46124267578102</v>
      </c>
      <c r="I92" s="19">
        <f t="shared" si="7"/>
        <v>369.29837036132898</v>
      </c>
      <c r="J92" s="19">
        <f t="shared" si="7"/>
        <v>142.07757568359398</v>
      </c>
      <c r="K92" s="19">
        <f t="shared" si="8"/>
        <v>269.84406738281319</v>
      </c>
      <c r="L92" s="20">
        <f t="shared" si="9"/>
        <v>1.8992727464871342</v>
      </c>
      <c r="M92" s="20">
        <f t="shared" si="12"/>
        <v>2.0432672034002017</v>
      </c>
      <c r="P92" s="18">
        <f t="shared" si="10"/>
        <v>39.820638672372979</v>
      </c>
      <c r="U92" s="18">
        <v>69</v>
      </c>
      <c r="V92" s="20">
        <f t="shared" si="11"/>
        <v>1.3167699877212642</v>
      </c>
    </row>
    <row r="93" spans="1:22" x14ac:dyDescent="0.15">
      <c r="A93" s="18">
        <v>46</v>
      </c>
      <c r="B93" s="18">
        <v>91</v>
      </c>
      <c r="D93">
        <v>861.52648925781295</v>
      </c>
      <c r="E93">
        <v>624.64782714843795</v>
      </c>
      <c r="F93">
        <v>492.50277709960898</v>
      </c>
      <c r="G93">
        <v>481.38980102539102</v>
      </c>
      <c r="I93" s="19">
        <f t="shared" si="7"/>
        <v>369.02371215820398</v>
      </c>
      <c r="J93" s="19">
        <f t="shared" si="7"/>
        <v>143.25802612304693</v>
      </c>
      <c r="K93" s="19">
        <f t="shared" si="8"/>
        <v>268.74309387207114</v>
      </c>
      <c r="L93" s="20">
        <f t="shared" si="9"/>
        <v>1.8759374336293229</v>
      </c>
      <c r="M93" s="20">
        <f t="shared" si="12"/>
        <v>2.0215142472117651</v>
      </c>
      <c r="P93" s="18">
        <f t="shared" si="10"/>
        <v>38.33208532887587</v>
      </c>
      <c r="U93" s="18">
        <v>69.5</v>
      </c>
      <c r="V93" s="20">
        <f t="shared" si="11"/>
        <v>1.3123785943332309</v>
      </c>
    </row>
    <row r="94" spans="1:22" x14ac:dyDescent="0.15">
      <c r="A94" s="18">
        <v>46.5</v>
      </c>
      <c r="B94" s="18">
        <v>92</v>
      </c>
      <c r="D94">
        <v>847.75549316406295</v>
      </c>
      <c r="E94">
        <v>619.38391113281295</v>
      </c>
      <c r="F94">
        <v>492.18215942382801</v>
      </c>
      <c r="G94">
        <v>481.53045654296898</v>
      </c>
      <c r="I94" s="19">
        <f t="shared" si="7"/>
        <v>355.57333374023494</v>
      </c>
      <c r="J94" s="19">
        <f t="shared" si="7"/>
        <v>137.85345458984398</v>
      </c>
      <c r="K94" s="19">
        <f t="shared" si="8"/>
        <v>259.07591552734414</v>
      </c>
      <c r="L94" s="20">
        <f t="shared" si="9"/>
        <v>1.8793574401031437</v>
      </c>
      <c r="M94" s="20">
        <f t="shared" si="12"/>
        <v>2.0265166103549599</v>
      </c>
      <c r="P94" s="18">
        <f t="shared" si="10"/>
        <v>38.674396705669231</v>
      </c>
      <c r="U94" s="18">
        <v>70</v>
      </c>
      <c r="V94" s="20">
        <f t="shared" si="11"/>
        <v>1.2913558449132665</v>
      </c>
    </row>
    <row r="95" spans="1:22" x14ac:dyDescent="0.15">
      <c r="A95" s="18">
        <v>47</v>
      </c>
      <c r="B95" s="18">
        <v>93</v>
      </c>
      <c r="D95">
        <v>846.12445068359398</v>
      </c>
      <c r="E95">
        <v>622.32434082031295</v>
      </c>
      <c r="F95">
        <v>490.985595703125</v>
      </c>
      <c r="G95">
        <v>481.39425659179699</v>
      </c>
      <c r="I95" s="19">
        <f t="shared" si="7"/>
        <v>355.13885498046898</v>
      </c>
      <c r="J95" s="19">
        <f t="shared" si="7"/>
        <v>140.93008422851597</v>
      </c>
      <c r="K95" s="19">
        <f t="shared" si="8"/>
        <v>256.4877960205078</v>
      </c>
      <c r="L95" s="20">
        <f t="shared" si="9"/>
        <v>1.8199648245765381</v>
      </c>
      <c r="M95" s="20">
        <f t="shared" si="12"/>
        <v>1.9687063514977288</v>
      </c>
      <c r="P95" s="18">
        <f t="shared" si="10"/>
        <v>34.718444541516526</v>
      </c>
      <c r="U95" s="18">
        <v>70.5</v>
      </c>
      <c r="V95" s="20">
        <f t="shared" si="11"/>
        <v>1.2732227480492573</v>
      </c>
    </row>
    <row r="96" spans="1:22" x14ac:dyDescent="0.15">
      <c r="A96" s="18">
        <v>47.5</v>
      </c>
      <c r="B96" s="18">
        <v>94</v>
      </c>
      <c r="D96">
        <v>847.02868652343795</v>
      </c>
      <c r="E96">
        <v>622.56048583984398</v>
      </c>
      <c r="F96">
        <v>491.06756591796898</v>
      </c>
      <c r="G96">
        <v>480.44519042968801</v>
      </c>
      <c r="I96" s="19">
        <f t="shared" si="7"/>
        <v>355.96112060546898</v>
      </c>
      <c r="J96" s="19">
        <f t="shared" si="7"/>
        <v>142.11529541015597</v>
      </c>
      <c r="K96" s="19">
        <f t="shared" si="8"/>
        <v>256.48041381835981</v>
      </c>
      <c r="L96" s="20">
        <f t="shared" si="9"/>
        <v>1.8047347618575262</v>
      </c>
      <c r="M96" s="20">
        <f t="shared" si="12"/>
        <v>1.9550586454480914</v>
      </c>
      <c r="P96" s="18">
        <f t="shared" si="10"/>
        <v>33.784532925308127</v>
      </c>
      <c r="U96" s="18">
        <v>71</v>
      </c>
      <c r="V96" s="20">
        <f t="shared" si="11"/>
        <v>1.291722943559074</v>
      </c>
    </row>
    <row r="97" spans="1:22" x14ac:dyDescent="0.15">
      <c r="A97" s="18">
        <v>48</v>
      </c>
      <c r="B97" s="18">
        <v>95</v>
      </c>
      <c r="D97">
        <v>857.34375</v>
      </c>
      <c r="E97">
        <v>627.15625</v>
      </c>
      <c r="F97">
        <v>492.25082397460898</v>
      </c>
      <c r="G97">
        <v>480.72756958007801</v>
      </c>
      <c r="I97" s="19">
        <f t="shared" si="7"/>
        <v>365.09292602539102</v>
      </c>
      <c r="J97" s="19">
        <f t="shared" si="7"/>
        <v>146.42868041992199</v>
      </c>
      <c r="K97" s="19">
        <f t="shared" si="8"/>
        <v>262.59284973144565</v>
      </c>
      <c r="L97" s="20">
        <f t="shared" si="9"/>
        <v>1.7933156877354419</v>
      </c>
      <c r="M97" s="20">
        <f t="shared" si="12"/>
        <v>1.9452219279953815</v>
      </c>
      <c r="P97" s="18">
        <f t="shared" si="10"/>
        <v>33.111407005022805</v>
      </c>
      <c r="U97" s="18">
        <v>71.5</v>
      </c>
      <c r="V97" s="20">
        <f t="shared" si="11"/>
        <v>1.2214816937344768</v>
      </c>
    </row>
    <row r="98" spans="1:22" x14ac:dyDescent="0.15">
      <c r="A98" s="18">
        <v>48.5</v>
      </c>
      <c r="B98" s="18">
        <v>96</v>
      </c>
      <c r="D98">
        <v>858.46472167968795</v>
      </c>
      <c r="E98">
        <v>628.86364746093795</v>
      </c>
      <c r="F98">
        <v>491.799560546875</v>
      </c>
      <c r="G98">
        <v>480.72702026367199</v>
      </c>
      <c r="I98" s="19">
        <f t="shared" si="7"/>
        <v>366.66516113281295</v>
      </c>
      <c r="J98" s="19">
        <f t="shared" si="7"/>
        <v>148.13662719726597</v>
      </c>
      <c r="K98" s="19">
        <f t="shared" si="8"/>
        <v>262.96952209472681</v>
      </c>
      <c r="L98" s="20">
        <f t="shared" si="9"/>
        <v>1.7751823237108251</v>
      </c>
      <c r="M98" s="20">
        <f t="shared" si="12"/>
        <v>1.9286709206401389</v>
      </c>
      <c r="P98" s="18">
        <f t="shared" si="10"/>
        <v>31.978822673795758</v>
      </c>
      <c r="U98" s="18">
        <v>72</v>
      </c>
      <c r="V98" s="20">
        <f t="shared" si="11"/>
        <v>1.2351355043901913</v>
      </c>
    </row>
    <row r="99" spans="1:22" x14ac:dyDescent="0.15">
      <c r="A99" s="18">
        <v>49</v>
      </c>
      <c r="B99" s="18">
        <v>97</v>
      </c>
      <c r="D99">
        <v>859.90734863281295</v>
      </c>
      <c r="E99">
        <v>631.34466552734398</v>
      </c>
      <c r="F99">
        <v>491.844970703125</v>
      </c>
      <c r="G99">
        <v>481.52603149414102</v>
      </c>
      <c r="I99" s="19">
        <f t="shared" si="7"/>
        <v>368.06237792968795</v>
      </c>
      <c r="J99" s="19">
        <f t="shared" si="7"/>
        <v>149.81863403320295</v>
      </c>
      <c r="K99" s="19">
        <f t="shared" si="8"/>
        <v>263.18933410644593</v>
      </c>
      <c r="L99" s="20">
        <f t="shared" si="9"/>
        <v>1.7567196217268783</v>
      </c>
      <c r="M99" s="20">
        <f t="shared" si="12"/>
        <v>1.9117905753255666</v>
      </c>
      <c r="P99" s="18">
        <f t="shared" si="10"/>
        <v>30.823701767941625</v>
      </c>
      <c r="U99" s="18">
        <v>72.5</v>
      </c>
      <c r="V99" s="20">
        <f t="shared" si="11"/>
        <v>1.2633895252670937</v>
      </c>
    </row>
    <row r="100" spans="1:22" x14ac:dyDescent="0.15">
      <c r="A100" s="18">
        <v>49.5</v>
      </c>
      <c r="B100" s="18">
        <v>98</v>
      </c>
      <c r="D100">
        <v>857.23785400390602</v>
      </c>
      <c r="E100">
        <v>630.112548828125</v>
      </c>
      <c r="F100">
        <v>492.014404296875</v>
      </c>
      <c r="G100">
        <v>481.059814453125</v>
      </c>
      <c r="I100" s="19">
        <f t="shared" si="7"/>
        <v>365.22344970703102</v>
      </c>
      <c r="J100" s="19">
        <f t="shared" si="7"/>
        <v>149.052734375</v>
      </c>
      <c r="K100" s="19">
        <f t="shared" si="8"/>
        <v>260.88653564453102</v>
      </c>
      <c r="L100" s="20">
        <f t="shared" si="9"/>
        <v>1.750296878071151</v>
      </c>
      <c r="M100" s="20">
        <f t="shared" si="12"/>
        <v>1.9069501883392137</v>
      </c>
      <c r="P100" s="18">
        <f t="shared" si="10"/>
        <v>30.492474408775351</v>
      </c>
      <c r="U100" s="18">
        <v>73</v>
      </c>
      <c r="V100" s="20">
        <f t="shared" si="11"/>
        <v>1.2284645098126405</v>
      </c>
    </row>
    <row r="101" spans="1:22" x14ac:dyDescent="0.15">
      <c r="A101" s="18">
        <v>50</v>
      </c>
      <c r="B101" s="18">
        <v>99</v>
      </c>
      <c r="D101">
        <v>858.20080566406295</v>
      </c>
      <c r="E101">
        <v>631.01898193359398</v>
      </c>
      <c r="F101">
        <v>491.43853759765602</v>
      </c>
      <c r="G101">
        <v>480.36047363281301</v>
      </c>
      <c r="I101" s="19">
        <f t="shared" si="7"/>
        <v>366.76226806640693</v>
      </c>
      <c r="J101" s="19">
        <f t="shared" si="7"/>
        <v>150.65850830078097</v>
      </c>
      <c r="K101" s="19">
        <f t="shared" si="8"/>
        <v>261.30131225586024</v>
      </c>
      <c r="L101" s="20">
        <f t="shared" si="9"/>
        <v>1.73439465983685</v>
      </c>
      <c r="M101" s="20">
        <f t="shared" si="12"/>
        <v>1.892630326774287</v>
      </c>
      <c r="P101" s="18">
        <f t="shared" si="10"/>
        <v>29.512567235412934</v>
      </c>
      <c r="U101" s="18">
        <v>73.5</v>
      </c>
      <c r="V101" s="20">
        <f t="shared" si="11"/>
        <v>1.2065794810161024</v>
      </c>
    </row>
    <row r="102" spans="1:22" x14ac:dyDescent="0.15">
      <c r="A102" s="18">
        <v>50.5</v>
      </c>
      <c r="B102" s="18">
        <v>100</v>
      </c>
      <c r="D102">
        <v>853.14074707031295</v>
      </c>
      <c r="E102">
        <v>630.231689453125</v>
      </c>
      <c r="F102">
        <v>490.8017578125</v>
      </c>
      <c r="G102">
        <v>479.94906616210898</v>
      </c>
      <c r="I102" s="19">
        <f t="shared" si="7"/>
        <v>362.33898925781295</v>
      </c>
      <c r="J102" s="19">
        <f t="shared" si="7"/>
        <v>150.28262329101602</v>
      </c>
      <c r="K102" s="19">
        <f t="shared" si="8"/>
        <v>257.14115295410176</v>
      </c>
      <c r="L102" s="20">
        <f t="shared" si="9"/>
        <v>1.7110504682644423</v>
      </c>
      <c r="M102" s="20">
        <f t="shared" si="12"/>
        <v>1.8708684918712537</v>
      </c>
      <c r="P102" s="18">
        <f t="shared" si="10"/>
        <v>28.023406322067185</v>
      </c>
      <c r="U102" s="18">
        <v>74</v>
      </c>
      <c r="V102" s="20">
        <f t="shared" si="11"/>
        <v>1.1714630300416466</v>
      </c>
    </row>
    <row r="103" spans="1:22" x14ac:dyDescent="0.15">
      <c r="A103" s="18">
        <v>51</v>
      </c>
      <c r="B103" s="18">
        <v>101</v>
      </c>
      <c r="D103">
        <v>849.70611572265602</v>
      </c>
      <c r="E103">
        <v>630.86669921875</v>
      </c>
      <c r="F103">
        <v>490.28460693359398</v>
      </c>
      <c r="G103">
        <v>479.4833984375</v>
      </c>
      <c r="I103" s="19">
        <f t="shared" si="7"/>
        <v>359.42150878906205</v>
      </c>
      <c r="J103" s="19">
        <f t="shared" si="7"/>
        <v>151.38330078125</v>
      </c>
      <c r="K103" s="19">
        <f t="shared" si="8"/>
        <v>253.45319824218706</v>
      </c>
      <c r="L103" s="20">
        <f t="shared" si="9"/>
        <v>1.6742480639157737</v>
      </c>
      <c r="M103" s="20">
        <f t="shared" si="12"/>
        <v>1.8356484441919596</v>
      </c>
      <c r="P103" s="18">
        <f t="shared" si="10"/>
        <v>25.613300804592289</v>
      </c>
      <c r="U103" s="18">
        <v>74.5</v>
      </c>
      <c r="V103" s="20">
        <f t="shared" si="11"/>
        <v>1.1642389727872142</v>
      </c>
    </row>
    <row r="104" spans="1:22" x14ac:dyDescent="0.15">
      <c r="A104" s="18">
        <v>51.5</v>
      </c>
      <c r="B104" s="18">
        <v>102</v>
      </c>
      <c r="D104">
        <v>847.79083251953102</v>
      </c>
      <c r="E104">
        <v>630.97528076171898</v>
      </c>
      <c r="F104">
        <v>490.98504638671898</v>
      </c>
      <c r="G104">
        <v>479.968994140625</v>
      </c>
      <c r="I104" s="19">
        <f t="shared" si="7"/>
        <v>356.80578613281205</v>
      </c>
      <c r="J104" s="19">
        <f t="shared" si="7"/>
        <v>151.00628662109398</v>
      </c>
      <c r="K104" s="19">
        <f t="shared" si="8"/>
        <v>251.10138549804628</v>
      </c>
      <c r="L104" s="20">
        <f t="shared" si="9"/>
        <v>1.6628538527545653</v>
      </c>
      <c r="M104" s="20">
        <f t="shared" si="12"/>
        <v>1.8258365897001254</v>
      </c>
      <c r="P104" s="18">
        <f t="shared" si="10"/>
        <v>24.941876255064127</v>
      </c>
      <c r="U104" s="18">
        <v>75</v>
      </c>
      <c r="V104" s="20">
        <f t="shared" si="11"/>
        <v>1.152382359552641</v>
      </c>
    </row>
    <row r="105" spans="1:22" x14ac:dyDescent="0.15">
      <c r="A105" s="18">
        <v>52</v>
      </c>
      <c r="B105" s="18">
        <v>103</v>
      </c>
      <c r="D105">
        <v>839.557373046875</v>
      </c>
      <c r="E105">
        <v>628.21710205078102</v>
      </c>
      <c r="F105">
        <v>491.61184692382801</v>
      </c>
      <c r="G105">
        <v>480.61572265625</v>
      </c>
      <c r="I105" s="19">
        <f t="shared" si="7"/>
        <v>347.94552612304699</v>
      </c>
      <c r="J105" s="19">
        <f t="shared" si="7"/>
        <v>147.60137939453102</v>
      </c>
      <c r="K105" s="19">
        <f t="shared" si="8"/>
        <v>244.62456054687527</v>
      </c>
      <c r="L105" s="20">
        <f t="shared" si="9"/>
        <v>1.6573324825983244</v>
      </c>
      <c r="M105" s="20">
        <f t="shared" si="12"/>
        <v>1.821897576213259</v>
      </c>
      <c r="P105" s="18">
        <f t="shared" si="10"/>
        <v>24.672329824447399</v>
      </c>
      <c r="V105" s="20"/>
    </row>
    <row r="106" spans="1:22" x14ac:dyDescent="0.15">
      <c r="A106" s="18">
        <v>52.5</v>
      </c>
      <c r="B106" s="18">
        <v>104</v>
      </c>
      <c r="D106">
        <v>844.830078125</v>
      </c>
      <c r="E106">
        <v>629.93377685546898</v>
      </c>
      <c r="F106">
        <v>491.44906616210898</v>
      </c>
      <c r="G106">
        <v>480.56369018554699</v>
      </c>
      <c r="I106" s="19">
        <f t="shared" si="7"/>
        <v>353.38101196289102</v>
      </c>
      <c r="J106" s="19">
        <f t="shared" si="7"/>
        <v>149.37008666992199</v>
      </c>
      <c r="K106" s="19">
        <f t="shared" si="8"/>
        <v>248.82195129394563</v>
      </c>
      <c r="L106" s="20">
        <f t="shared" si="9"/>
        <v>1.6658084415776793</v>
      </c>
      <c r="M106" s="20">
        <f t="shared" si="12"/>
        <v>1.831955891861988</v>
      </c>
      <c r="P106" s="18">
        <f t="shared" si="10"/>
        <v>25.360619694530612</v>
      </c>
    </row>
    <row r="107" spans="1:22" x14ac:dyDescent="0.15">
      <c r="A107" s="18">
        <v>53</v>
      </c>
      <c r="B107" s="18">
        <v>105</v>
      </c>
      <c r="D107">
        <v>850.05560302734398</v>
      </c>
      <c r="E107">
        <v>630.95452880859398</v>
      </c>
      <c r="F107">
        <v>491.431884765625</v>
      </c>
      <c r="G107">
        <v>480.70376586914102</v>
      </c>
      <c r="I107" s="19">
        <f t="shared" si="7"/>
        <v>358.62371826171898</v>
      </c>
      <c r="J107" s="19">
        <f t="shared" si="7"/>
        <v>150.25076293945295</v>
      </c>
      <c r="K107" s="19">
        <f t="shared" si="8"/>
        <v>253.44818420410192</v>
      </c>
      <c r="L107" s="20">
        <f t="shared" si="9"/>
        <v>1.6868345906917941</v>
      </c>
      <c r="M107" s="20">
        <f t="shared" si="12"/>
        <v>1.8545643976454773</v>
      </c>
      <c r="P107" s="18">
        <f t="shared" si="10"/>
        <v>26.907718239848162</v>
      </c>
    </row>
    <row r="108" spans="1:22" x14ac:dyDescent="0.15">
      <c r="A108" s="18">
        <v>53.5</v>
      </c>
      <c r="B108" s="18">
        <v>106</v>
      </c>
      <c r="D108">
        <v>845.50439453125</v>
      </c>
      <c r="E108">
        <v>630.50262451171898</v>
      </c>
      <c r="F108">
        <v>490.26412963867199</v>
      </c>
      <c r="G108">
        <v>479.81118774414102</v>
      </c>
      <c r="I108" s="19">
        <f t="shared" si="7"/>
        <v>355.24026489257801</v>
      </c>
      <c r="J108" s="19">
        <f t="shared" si="7"/>
        <v>150.69143676757795</v>
      </c>
      <c r="K108" s="19">
        <f t="shared" si="8"/>
        <v>249.75625915527345</v>
      </c>
      <c r="L108" s="20">
        <f t="shared" si="9"/>
        <v>1.6574018040619665</v>
      </c>
      <c r="M108" s="20">
        <f t="shared" si="12"/>
        <v>1.8267139676850241</v>
      </c>
      <c r="P108" s="18">
        <f t="shared" si="10"/>
        <v>25.001915172148237</v>
      </c>
    </row>
    <row r="109" spans="1:22" x14ac:dyDescent="0.15">
      <c r="A109" s="18">
        <v>54</v>
      </c>
      <c r="B109" s="18">
        <v>107</v>
      </c>
      <c r="D109">
        <v>841.40466308593795</v>
      </c>
      <c r="E109">
        <v>630.69195556640602</v>
      </c>
      <c r="F109">
        <v>491.200439453125</v>
      </c>
      <c r="G109">
        <v>480.44738769531301</v>
      </c>
      <c r="I109" s="19">
        <f t="shared" si="7"/>
        <v>350.20422363281295</v>
      </c>
      <c r="J109" s="19">
        <f t="shared" si="7"/>
        <v>150.24456787109301</v>
      </c>
      <c r="K109" s="19">
        <f t="shared" si="8"/>
        <v>245.03302612304785</v>
      </c>
      <c r="L109" s="20">
        <f t="shared" si="9"/>
        <v>1.6308944116587398</v>
      </c>
      <c r="M109" s="20">
        <f t="shared" si="12"/>
        <v>1.8017889319511717</v>
      </c>
      <c r="P109" s="18">
        <f t="shared" si="10"/>
        <v>23.296296636579555</v>
      </c>
    </row>
    <row r="110" spans="1:22" x14ac:dyDescent="0.15">
      <c r="A110" s="18">
        <v>54.5</v>
      </c>
      <c r="B110" s="18">
        <v>108</v>
      </c>
      <c r="D110">
        <v>844.928955078125</v>
      </c>
      <c r="E110">
        <v>633.72375488281295</v>
      </c>
      <c r="F110">
        <v>491.95016479492199</v>
      </c>
      <c r="G110">
        <v>481.35217285156301</v>
      </c>
      <c r="I110" s="19">
        <f t="shared" si="7"/>
        <v>352.97879028320301</v>
      </c>
      <c r="J110" s="19">
        <f t="shared" si="7"/>
        <v>152.37158203124994</v>
      </c>
      <c r="K110" s="19">
        <f t="shared" si="8"/>
        <v>246.31868286132806</v>
      </c>
      <c r="L110" s="20">
        <f t="shared" si="9"/>
        <v>1.6165657636265172</v>
      </c>
      <c r="M110" s="20">
        <f t="shared" si="12"/>
        <v>1.7890426405883235</v>
      </c>
      <c r="P110" s="18">
        <f t="shared" si="10"/>
        <v>22.424068767365075</v>
      </c>
    </row>
    <row r="111" spans="1:22" x14ac:dyDescent="0.15">
      <c r="A111" s="18">
        <v>55</v>
      </c>
      <c r="B111" s="18">
        <v>109</v>
      </c>
      <c r="D111">
        <v>846.57989501953102</v>
      </c>
      <c r="E111">
        <v>637.33801269531295</v>
      </c>
      <c r="F111">
        <v>491.55703735351602</v>
      </c>
      <c r="G111">
        <v>481.60299682617199</v>
      </c>
      <c r="I111" s="19">
        <f t="shared" si="7"/>
        <v>355.022857666015</v>
      </c>
      <c r="J111" s="19">
        <f t="shared" si="7"/>
        <v>155.73501586914097</v>
      </c>
      <c r="K111" s="19">
        <f t="shared" si="8"/>
        <v>246.00834655761633</v>
      </c>
      <c r="L111" s="20">
        <f t="shared" si="9"/>
        <v>1.5796598162890296</v>
      </c>
      <c r="M111" s="20">
        <f t="shared" si="12"/>
        <v>1.7537190499202104</v>
      </c>
      <c r="P111" s="18">
        <f t="shared" si="10"/>
        <v>20.006877810059976</v>
      </c>
    </row>
    <row r="112" spans="1:22" x14ac:dyDescent="0.15">
      <c r="A112" s="18">
        <v>55.5</v>
      </c>
      <c r="B112" s="18">
        <v>110</v>
      </c>
      <c r="D112">
        <v>848.09045410156295</v>
      </c>
      <c r="E112">
        <v>637.95452880859398</v>
      </c>
      <c r="F112">
        <v>490.71206665039102</v>
      </c>
      <c r="G112">
        <v>480.86654663085898</v>
      </c>
      <c r="I112" s="19">
        <f t="shared" si="7"/>
        <v>357.37838745117193</v>
      </c>
      <c r="J112" s="19">
        <f t="shared" si="7"/>
        <v>157.087982177735</v>
      </c>
      <c r="K112" s="19">
        <f t="shared" si="8"/>
        <v>247.41679992675745</v>
      </c>
      <c r="L112" s="20">
        <f t="shared" si="9"/>
        <v>1.5750205489737665</v>
      </c>
      <c r="M112" s="20">
        <f t="shared" si="12"/>
        <v>1.7506621392743216</v>
      </c>
      <c r="P112" s="18">
        <f t="shared" si="10"/>
        <v>19.797693618114209</v>
      </c>
    </row>
    <row r="113" spans="1:16" x14ac:dyDescent="0.15">
      <c r="A113" s="18">
        <v>56</v>
      </c>
      <c r="B113" s="18">
        <v>111</v>
      </c>
      <c r="D113">
        <v>847.37994384765602</v>
      </c>
      <c r="E113">
        <v>637.2568359375</v>
      </c>
      <c r="F113">
        <v>490.54818725585898</v>
      </c>
      <c r="G113">
        <v>480.17108154296898</v>
      </c>
      <c r="I113" s="19">
        <f t="shared" si="7"/>
        <v>356.83175659179705</v>
      </c>
      <c r="J113" s="19">
        <f t="shared" si="7"/>
        <v>157.08575439453102</v>
      </c>
      <c r="K113" s="19">
        <f t="shared" si="8"/>
        <v>246.87172851562534</v>
      </c>
      <c r="L113" s="20">
        <f t="shared" si="9"/>
        <v>1.5715729886975687</v>
      </c>
      <c r="M113" s="20">
        <f t="shared" si="12"/>
        <v>1.7487969356674982</v>
      </c>
      <c r="P113" s="18">
        <f t="shared" si="10"/>
        <v>19.670057859498755</v>
      </c>
    </row>
    <row r="114" spans="1:16" x14ac:dyDescent="0.15">
      <c r="A114" s="18">
        <v>56.5</v>
      </c>
      <c r="B114" s="18">
        <v>112</v>
      </c>
      <c r="D114">
        <v>840.9951171875</v>
      </c>
      <c r="E114">
        <v>640.05340576171898</v>
      </c>
      <c r="F114">
        <v>491.42080688476602</v>
      </c>
      <c r="G114">
        <v>481.04208374023398</v>
      </c>
      <c r="I114" s="19">
        <f t="shared" si="7"/>
        <v>349.57431030273398</v>
      </c>
      <c r="J114" s="19">
        <f t="shared" si="7"/>
        <v>159.011322021485</v>
      </c>
      <c r="K114" s="19">
        <f t="shared" si="8"/>
        <v>238.26638488769447</v>
      </c>
      <c r="L114" s="20">
        <f t="shared" si="9"/>
        <v>1.4984240232623236</v>
      </c>
      <c r="M114" s="20">
        <f t="shared" si="12"/>
        <v>1.6772303269016273</v>
      </c>
      <c r="P114" s="18">
        <f t="shared" si="10"/>
        <v>14.77275958710046</v>
      </c>
    </row>
    <row r="115" spans="1:16" x14ac:dyDescent="0.15">
      <c r="A115" s="18">
        <v>57</v>
      </c>
      <c r="B115" s="18">
        <v>113</v>
      </c>
      <c r="D115">
        <v>838.78332519531295</v>
      </c>
      <c r="E115">
        <v>638.83538818359398</v>
      </c>
      <c r="F115">
        <v>491.90420532226602</v>
      </c>
      <c r="G115">
        <v>481.65725708007801</v>
      </c>
      <c r="I115" s="19">
        <f t="shared" si="7"/>
        <v>346.87911987304693</v>
      </c>
      <c r="J115" s="19">
        <f t="shared" si="7"/>
        <v>157.17813110351597</v>
      </c>
      <c r="K115" s="19">
        <f t="shared" si="8"/>
        <v>236.85442810058578</v>
      </c>
      <c r="L115" s="20">
        <f t="shared" si="9"/>
        <v>1.5069171928542386</v>
      </c>
      <c r="M115" s="20">
        <f t="shared" si="12"/>
        <v>1.6873058531629168</v>
      </c>
      <c r="P115" s="18">
        <f t="shared" si="10"/>
        <v>15.462227178255169</v>
      </c>
    </row>
    <row r="116" spans="1:16" x14ac:dyDescent="0.15">
      <c r="A116" s="18">
        <v>57.5</v>
      </c>
      <c r="B116" s="18">
        <v>114</v>
      </c>
      <c r="D116">
        <v>833.76745605468795</v>
      </c>
      <c r="E116">
        <v>636.37072753906295</v>
      </c>
      <c r="F116">
        <v>491.30950927734398</v>
      </c>
      <c r="G116">
        <v>481.05206298828102</v>
      </c>
      <c r="I116" s="19">
        <f t="shared" si="7"/>
        <v>342.45794677734398</v>
      </c>
      <c r="J116" s="19">
        <f t="shared" si="7"/>
        <v>155.31866455078193</v>
      </c>
      <c r="K116" s="19">
        <f t="shared" si="8"/>
        <v>233.73488159179664</v>
      </c>
      <c r="L116" s="20">
        <f t="shared" si="9"/>
        <v>1.5048731088939815</v>
      </c>
      <c r="M116" s="20">
        <f t="shared" si="12"/>
        <v>1.6868441258720341</v>
      </c>
      <c r="P116" s="18">
        <f t="shared" si="10"/>
        <v>15.430631210485391</v>
      </c>
    </row>
    <row r="117" spans="1:16" x14ac:dyDescent="0.15">
      <c r="A117" s="18">
        <v>58</v>
      </c>
      <c r="B117" s="18">
        <v>115</v>
      </c>
      <c r="D117">
        <v>840.3623046875</v>
      </c>
      <c r="E117">
        <v>640.27667236328102</v>
      </c>
      <c r="F117">
        <v>491.33996582031301</v>
      </c>
      <c r="G117">
        <v>480.78738403320301</v>
      </c>
      <c r="I117" s="19">
        <f t="shared" si="7"/>
        <v>349.02233886718699</v>
      </c>
      <c r="J117" s="19">
        <f t="shared" si="7"/>
        <v>159.48928833007801</v>
      </c>
      <c r="K117" s="19">
        <f t="shared" si="8"/>
        <v>237.37983703613239</v>
      </c>
      <c r="L117" s="20">
        <f t="shared" si="9"/>
        <v>1.4883747963364951</v>
      </c>
      <c r="M117" s="20">
        <f t="shared" si="12"/>
        <v>1.6719281699839219</v>
      </c>
      <c r="P117" s="18">
        <f t="shared" si="10"/>
        <v>14.409933342279894</v>
      </c>
    </row>
    <row r="118" spans="1:16" x14ac:dyDescent="0.15">
      <c r="A118" s="18">
        <v>58.5</v>
      </c>
      <c r="B118" s="18">
        <v>116</v>
      </c>
      <c r="D118">
        <v>847.73919677734398</v>
      </c>
      <c r="E118">
        <v>638.855224609375</v>
      </c>
      <c r="F118">
        <v>491.14782714843801</v>
      </c>
      <c r="G118">
        <v>480.36877441406301</v>
      </c>
      <c r="I118" s="19">
        <f t="shared" si="7"/>
        <v>356.59136962890597</v>
      </c>
      <c r="J118" s="19">
        <f t="shared" si="7"/>
        <v>158.48645019531199</v>
      </c>
      <c r="K118" s="19">
        <f t="shared" si="8"/>
        <v>245.65085449218759</v>
      </c>
      <c r="L118" s="20">
        <f t="shared" si="9"/>
        <v>1.5499801666922182</v>
      </c>
      <c r="M118" s="20">
        <f t="shared" si="12"/>
        <v>1.7351158970090195</v>
      </c>
      <c r="P118" s="18">
        <f t="shared" si="10"/>
        <v>18.733865295086879</v>
      </c>
    </row>
    <row r="119" spans="1:16" x14ac:dyDescent="0.15">
      <c r="A119" s="18">
        <v>59</v>
      </c>
      <c r="B119" s="18">
        <v>117</v>
      </c>
      <c r="D119">
        <v>842.47839355468795</v>
      </c>
      <c r="E119">
        <v>636.48278808593795</v>
      </c>
      <c r="F119">
        <v>491.94961547851602</v>
      </c>
      <c r="G119">
        <v>481.18106079101602</v>
      </c>
      <c r="I119" s="19">
        <f t="shared" si="7"/>
        <v>350.52877807617193</v>
      </c>
      <c r="J119" s="19">
        <f t="shared" si="7"/>
        <v>155.30172729492193</v>
      </c>
      <c r="K119" s="19">
        <f t="shared" si="8"/>
        <v>241.81756896972658</v>
      </c>
      <c r="L119" s="20">
        <f t="shared" si="9"/>
        <v>1.557082288663209</v>
      </c>
      <c r="M119" s="20">
        <f t="shared" si="12"/>
        <v>1.7438003756493847</v>
      </c>
      <c r="P119" s="18">
        <f t="shared" si="10"/>
        <v>19.328143590168303</v>
      </c>
    </row>
    <row r="120" spans="1:16" x14ac:dyDescent="0.15">
      <c r="A120" s="18">
        <v>59.5</v>
      </c>
      <c r="B120" s="18">
        <v>118</v>
      </c>
      <c r="D120">
        <v>837.13153076171898</v>
      </c>
      <c r="E120">
        <v>635.02252197265602</v>
      </c>
      <c r="F120">
        <v>491.748046875</v>
      </c>
      <c r="G120">
        <v>481.18215942382801</v>
      </c>
      <c r="I120" s="19">
        <f t="shared" si="7"/>
        <v>345.38348388671898</v>
      </c>
      <c r="J120" s="19">
        <f t="shared" si="7"/>
        <v>153.84036254882801</v>
      </c>
      <c r="K120" s="19">
        <f t="shared" si="8"/>
        <v>237.69523010253937</v>
      </c>
      <c r="L120" s="20">
        <f t="shared" si="9"/>
        <v>1.5450771576743803</v>
      </c>
      <c r="M120" s="20">
        <f t="shared" si="12"/>
        <v>1.7333776013299302</v>
      </c>
      <c r="P120" s="18">
        <f t="shared" si="10"/>
        <v>18.614913837515779</v>
      </c>
    </row>
    <row r="121" spans="1:16" x14ac:dyDescent="0.15">
      <c r="A121" s="18">
        <v>60</v>
      </c>
      <c r="B121" s="18">
        <v>119</v>
      </c>
      <c r="D121">
        <v>837.44525146484398</v>
      </c>
      <c r="E121">
        <v>639.18975830078102</v>
      </c>
      <c r="F121">
        <v>490.01550292968801</v>
      </c>
      <c r="G121">
        <v>479.58694458007801</v>
      </c>
      <c r="I121" s="19">
        <f t="shared" si="7"/>
        <v>347.42974853515597</v>
      </c>
      <c r="J121" s="19">
        <f t="shared" si="7"/>
        <v>159.60281372070301</v>
      </c>
      <c r="K121" s="19">
        <f t="shared" si="8"/>
        <v>235.70777893066386</v>
      </c>
      <c r="L121" s="20">
        <f t="shared" si="9"/>
        <v>1.4768397463414447</v>
      </c>
      <c r="M121" s="20">
        <f t="shared" si="12"/>
        <v>1.6667225466663691</v>
      </c>
      <c r="P121" s="18">
        <f t="shared" si="10"/>
        <v>14.05371288528983</v>
      </c>
    </row>
    <row r="122" spans="1:16" x14ac:dyDescent="0.15">
      <c r="A122" s="18">
        <v>60.5</v>
      </c>
      <c r="B122" s="18">
        <v>120</v>
      </c>
      <c r="D122">
        <v>832.81774902343795</v>
      </c>
      <c r="E122">
        <v>640.30096435546898</v>
      </c>
      <c r="F122">
        <v>490.71484375</v>
      </c>
      <c r="G122">
        <v>480.113525390625</v>
      </c>
      <c r="I122" s="19">
        <f t="shared" si="7"/>
        <v>342.10290527343795</v>
      </c>
      <c r="J122" s="19">
        <f t="shared" si="7"/>
        <v>160.18743896484398</v>
      </c>
      <c r="K122" s="19">
        <f t="shared" si="8"/>
        <v>229.97169799804718</v>
      </c>
      <c r="L122" s="20">
        <f t="shared" si="9"/>
        <v>1.4356412680305015</v>
      </c>
      <c r="M122" s="20">
        <f t="shared" si="12"/>
        <v>1.6271064250248002</v>
      </c>
      <c r="P122" s="18">
        <f t="shared" si="10"/>
        <v>11.342784319300575</v>
      </c>
    </row>
    <row r="123" spans="1:16" x14ac:dyDescent="0.15">
      <c r="A123" s="18">
        <v>61</v>
      </c>
      <c r="B123" s="18">
        <v>121</v>
      </c>
      <c r="D123">
        <v>831.89715576171898</v>
      </c>
      <c r="E123">
        <v>641.199462890625</v>
      </c>
      <c r="F123">
        <v>491.47674560546898</v>
      </c>
      <c r="G123">
        <v>481.26135253906301</v>
      </c>
      <c r="I123" s="19">
        <f t="shared" si="7"/>
        <v>340.42041015625</v>
      </c>
      <c r="J123" s="19">
        <f t="shared" si="7"/>
        <v>159.93811035156199</v>
      </c>
      <c r="K123" s="19">
        <f t="shared" si="8"/>
        <v>228.46373291015661</v>
      </c>
      <c r="L123" s="20">
        <f t="shared" si="9"/>
        <v>1.4284508702020273</v>
      </c>
      <c r="M123" s="20">
        <f t="shared" si="12"/>
        <v>1.6214983838657004</v>
      </c>
      <c r="P123" s="18">
        <f t="shared" si="10"/>
        <v>10.959026436209502</v>
      </c>
    </row>
    <row r="124" spans="1:16" x14ac:dyDescent="0.15">
      <c r="A124" s="18">
        <v>61.5</v>
      </c>
      <c r="B124" s="18">
        <v>122</v>
      </c>
      <c r="D124">
        <v>836.465576171875</v>
      </c>
      <c r="E124">
        <v>643.71667480468795</v>
      </c>
      <c r="F124">
        <v>491.19711303710898</v>
      </c>
      <c r="G124">
        <v>481.25970458984398</v>
      </c>
      <c r="I124" s="19">
        <f t="shared" si="7"/>
        <v>345.26846313476602</v>
      </c>
      <c r="J124" s="19">
        <f t="shared" si="7"/>
        <v>162.45697021484398</v>
      </c>
      <c r="K124" s="19">
        <f t="shared" si="8"/>
        <v>231.54858398437523</v>
      </c>
      <c r="L124" s="20">
        <f t="shared" si="9"/>
        <v>1.425291778359278</v>
      </c>
      <c r="M124" s="20">
        <f t="shared" si="12"/>
        <v>1.6199216486923256</v>
      </c>
      <c r="P124" s="18">
        <f t="shared" si="10"/>
        <v>10.851130553286504</v>
      </c>
    </row>
    <row r="125" spans="1:16" x14ac:dyDescent="0.15">
      <c r="A125" s="18">
        <v>62</v>
      </c>
      <c r="B125" s="18">
        <v>123</v>
      </c>
      <c r="D125">
        <v>836.01763916015602</v>
      </c>
      <c r="E125">
        <v>644.53485107421898</v>
      </c>
      <c r="F125">
        <v>490.57696533203102</v>
      </c>
      <c r="G125">
        <v>480.11682128906301</v>
      </c>
      <c r="I125" s="19">
        <f t="shared" si="7"/>
        <v>345.440673828125</v>
      </c>
      <c r="J125" s="19">
        <f t="shared" si="7"/>
        <v>164.41802978515597</v>
      </c>
      <c r="K125" s="19">
        <f t="shared" si="8"/>
        <v>230.34805297851585</v>
      </c>
      <c r="L125" s="20">
        <f t="shared" si="9"/>
        <v>1.4009902276502781</v>
      </c>
      <c r="M125" s="20">
        <f t="shared" si="12"/>
        <v>1.5972024546526999</v>
      </c>
      <c r="P125" s="18">
        <f t="shared" si="10"/>
        <v>9.2964576179720115</v>
      </c>
    </row>
    <row r="126" spans="1:16" x14ac:dyDescent="0.15">
      <c r="A126" s="18">
        <v>62.5</v>
      </c>
      <c r="B126" s="18">
        <v>124</v>
      </c>
      <c r="D126">
        <v>831.79833984375</v>
      </c>
      <c r="E126">
        <v>644.22283935546898</v>
      </c>
      <c r="F126">
        <v>490.85604858398398</v>
      </c>
      <c r="G126">
        <v>480.46343994140602</v>
      </c>
      <c r="I126" s="19">
        <f t="shared" si="7"/>
        <v>340.94229125976602</v>
      </c>
      <c r="J126" s="19">
        <f t="shared" si="7"/>
        <v>163.75939941406295</v>
      </c>
      <c r="K126" s="19">
        <f t="shared" si="8"/>
        <v>226.31071166992194</v>
      </c>
      <c r="L126" s="20">
        <f t="shared" si="9"/>
        <v>1.3819708210928341</v>
      </c>
      <c r="M126" s="20">
        <f t="shared" si="12"/>
        <v>1.5797654047646303</v>
      </c>
      <c r="P126" s="18">
        <f t="shared" si="10"/>
        <v>8.1032414552230847</v>
      </c>
    </row>
    <row r="127" spans="1:16" x14ac:dyDescent="0.15">
      <c r="A127" s="18">
        <v>63</v>
      </c>
      <c r="B127" s="18">
        <v>125</v>
      </c>
      <c r="D127">
        <v>834.35260009765602</v>
      </c>
      <c r="E127">
        <v>645.64739990234398</v>
      </c>
      <c r="F127">
        <v>492.0166015625</v>
      </c>
      <c r="G127">
        <v>481.48892211914102</v>
      </c>
      <c r="I127" s="19">
        <f t="shared" si="7"/>
        <v>342.33599853515602</v>
      </c>
      <c r="J127" s="19">
        <f t="shared" si="7"/>
        <v>164.15847778320295</v>
      </c>
      <c r="K127" s="19">
        <f t="shared" si="8"/>
        <v>227.42506408691395</v>
      </c>
      <c r="L127" s="20">
        <f t="shared" si="9"/>
        <v>1.3853994454509042</v>
      </c>
      <c r="M127" s="20">
        <f t="shared" si="12"/>
        <v>1.5847763857920749</v>
      </c>
      <c r="P127" s="18">
        <f t="shared" si="10"/>
        <v>8.446142553261808</v>
      </c>
    </row>
    <row r="128" spans="1:16" x14ac:dyDescent="0.15">
      <c r="A128" s="18">
        <v>63.5</v>
      </c>
      <c r="B128" s="18">
        <v>126</v>
      </c>
      <c r="D128">
        <v>828.80230712890602</v>
      </c>
      <c r="E128">
        <v>643.97619628906295</v>
      </c>
      <c r="F128">
        <v>490.58361816406301</v>
      </c>
      <c r="G128">
        <v>479.97619628906301</v>
      </c>
      <c r="I128" s="19">
        <f t="shared" si="7"/>
        <v>338.21868896484301</v>
      </c>
      <c r="J128" s="19">
        <f t="shared" si="7"/>
        <v>163.99999999999994</v>
      </c>
      <c r="K128" s="19">
        <f t="shared" si="8"/>
        <v>223.41868896484306</v>
      </c>
      <c r="L128" s="20">
        <f t="shared" si="9"/>
        <v>1.3623090790539216</v>
      </c>
      <c r="M128" s="20">
        <f t="shared" si="12"/>
        <v>1.5632683760644666</v>
      </c>
      <c r="P128" s="18">
        <f t="shared" si="10"/>
        <v>6.9743508797687763</v>
      </c>
    </row>
    <row r="129" spans="1:16" x14ac:dyDescent="0.15">
      <c r="A129" s="18">
        <v>64</v>
      </c>
      <c r="B129" s="18">
        <v>127</v>
      </c>
      <c r="D129">
        <v>825.47442626953102</v>
      </c>
      <c r="E129">
        <v>640.27893066406295</v>
      </c>
      <c r="F129">
        <v>491.75027465820301</v>
      </c>
      <c r="G129">
        <v>480.83721923828102</v>
      </c>
      <c r="I129" s="19">
        <f t="shared" si="7"/>
        <v>333.72415161132801</v>
      </c>
      <c r="J129" s="19">
        <f t="shared" si="7"/>
        <v>159.44171142578193</v>
      </c>
      <c r="K129" s="19">
        <f t="shared" si="8"/>
        <v>222.11495361328065</v>
      </c>
      <c r="L129" s="20">
        <f t="shared" si="9"/>
        <v>1.3930793368125147</v>
      </c>
      <c r="M129" s="20">
        <f t="shared" si="12"/>
        <v>1.5956209904924341</v>
      </c>
      <c r="P129" s="18">
        <f t="shared" si="10"/>
        <v>9.1882381307909569</v>
      </c>
    </row>
    <row r="130" spans="1:16" x14ac:dyDescent="0.15">
      <c r="A130" s="18">
        <v>64.5</v>
      </c>
      <c r="B130" s="18">
        <v>128</v>
      </c>
      <c r="D130">
        <v>822.86627197265602</v>
      </c>
      <c r="E130">
        <v>641.05603027343795</v>
      </c>
      <c r="F130">
        <v>492.43301391601602</v>
      </c>
      <c r="G130">
        <v>481.26800537109398</v>
      </c>
      <c r="I130" s="19">
        <f t="shared" ref="I130:J152" si="13">D130-F130</f>
        <v>330.43325805664</v>
      </c>
      <c r="J130" s="19">
        <f t="shared" si="13"/>
        <v>159.78802490234398</v>
      </c>
      <c r="K130" s="19">
        <f t="shared" ref="K130:K152" si="14">I130-0.7*J130</f>
        <v>218.58164062499924</v>
      </c>
      <c r="L130" s="20">
        <f t="shared" ref="L130:L152" si="15">K130/J130</f>
        <v>1.3679475715316436</v>
      </c>
      <c r="M130" s="20">
        <f t="shared" si="12"/>
        <v>1.5720715818809374</v>
      </c>
      <c r="P130" s="18">
        <f t="shared" si="10"/>
        <v>7.5767536676053435</v>
      </c>
    </row>
    <row r="131" spans="1:16" x14ac:dyDescent="0.15">
      <c r="A131" s="18">
        <v>65</v>
      </c>
      <c r="B131" s="18">
        <v>129</v>
      </c>
      <c r="D131">
        <v>818.64166259765602</v>
      </c>
      <c r="E131">
        <v>639.58563232421898</v>
      </c>
      <c r="F131">
        <v>491.40032958984398</v>
      </c>
      <c r="G131">
        <v>480.99557495117199</v>
      </c>
      <c r="I131" s="19">
        <f t="shared" si="13"/>
        <v>327.24133300781205</v>
      </c>
      <c r="J131" s="19">
        <f t="shared" si="13"/>
        <v>158.59005737304699</v>
      </c>
      <c r="K131" s="19">
        <f t="shared" si="14"/>
        <v>216.22829284667915</v>
      </c>
      <c r="L131" s="20">
        <f t="shared" si="15"/>
        <v>1.3634416711134125</v>
      </c>
      <c r="M131" s="20">
        <f t="shared" si="12"/>
        <v>1.5691480381320806</v>
      </c>
      <c r="P131" s="18">
        <f t="shared" si="10"/>
        <v>7.3766957635428936</v>
      </c>
    </row>
    <row r="132" spans="1:16" x14ac:dyDescent="0.15">
      <c r="A132" s="18">
        <v>65.5</v>
      </c>
      <c r="B132" s="18">
        <v>130</v>
      </c>
      <c r="D132">
        <v>815.41174316406295</v>
      </c>
      <c r="E132">
        <v>641.203857421875</v>
      </c>
      <c r="F132">
        <v>490.79013061523398</v>
      </c>
      <c r="G132">
        <v>480.31451416015602</v>
      </c>
      <c r="I132" s="19">
        <f t="shared" si="13"/>
        <v>324.62161254882898</v>
      </c>
      <c r="J132" s="19">
        <f t="shared" si="13"/>
        <v>160.88934326171898</v>
      </c>
      <c r="K132" s="19">
        <f t="shared" si="14"/>
        <v>211.9990722656257</v>
      </c>
      <c r="L132" s="20">
        <f t="shared" si="15"/>
        <v>1.3176700704208011</v>
      </c>
      <c r="M132" s="20">
        <f t="shared" si="12"/>
        <v>1.5249587941088436</v>
      </c>
      <c r="P132" s="18">
        <f t="shared" si="10"/>
        <v>4.3528287374894346</v>
      </c>
    </row>
    <row r="133" spans="1:16" x14ac:dyDescent="0.15">
      <c r="A133" s="18">
        <v>66</v>
      </c>
      <c r="B133" s="18">
        <v>131</v>
      </c>
      <c r="D133">
        <v>821.60723876953102</v>
      </c>
      <c r="E133">
        <v>645.82653808593795</v>
      </c>
      <c r="F133">
        <v>491.53656005859398</v>
      </c>
      <c r="G133">
        <v>480.83609008789102</v>
      </c>
      <c r="I133" s="19">
        <f t="shared" si="13"/>
        <v>330.07067871093705</v>
      </c>
      <c r="J133" s="19">
        <f t="shared" si="13"/>
        <v>164.99044799804693</v>
      </c>
      <c r="K133" s="19">
        <f t="shared" si="14"/>
        <v>214.57736511230422</v>
      </c>
      <c r="L133" s="20">
        <f t="shared" si="15"/>
        <v>1.3005441691681707</v>
      </c>
      <c r="M133" s="20">
        <f t="shared" si="12"/>
        <v>1.5094152495255875</v>
      </c>
      <c r="P133" s="18">
        <f t="shared" si="10"/>
        <v>3.2891850166648786</v>
      </c>
    </row>
    <row r="134" spans="1:16" x14ac:dyDescent="0.15">
      <c r="A134" s="18">
        <v>66.5</v>
      </c>
      <c r="B134" s="18">
        <v>132</v>
      </c>
      <c r="D134">
        <v>819.96380615234398</v>
      </c>
      <c r="E134">
        <v>644.94927978515602</v>
      </c>
      <c r="F134">
        <v>492.04983520507801</v>
      </c>
      <c r="G134">
        <v>481.38980102539102</v>
      </c>
      <c r="I134" s="19">
        <f t="shared" si="13"/>
        <v>327.91397094726597</v>
      </c>
      <c r="J134" s="19">
        <f t="shared" si="13"/>
        <v>163.559478759765</v>
      </c>
      <c r="K134" s="19">
        <f t="shared" si="14"/>
        <v>213.42233581543047</v>
      </c>
      <c r="L134" s="20">
        <f t="shared" si="15"/>
        <v>1.3048606992010758</v>
      </c>
      <c r="M134" s="20">
        <f t="shared" si="12"/>
        <v>1.515314136227867</v>
      </c>
      <c r="P134" s="18">
        <f t="shared" ref="P134:P152" si="16">(M134-$O$2)/$O$2*100</f>
        <v>3.6928454409090343</v>
      </c>
    </row>
    <row r="135" spans="1:16" x14ac:dyDescent="0.15">
      <c r="A135" s="18">
        <v>67</v>
      </c>
      <c r="B135" s="18">
        <v>133</v>
      </c>
      <c r="D135">
        <v>820.08166503906295</v>
      </c>
      <c r="E135">
        <v>645.589599609375</v>
      </c>
      <c r="F135">
        <v>491.28515625</v>
      </c>
      <c r="G135">
        <v>481.13619995117199</v>
      </c>
      <c r="I135" s="19">
        <f t="shared" si="13"/>
        <v>328.79650878906295</v>
      </c>
      <c r="J135" s="19">
        <f t="shared" si="13"/>
        <v>164.45339965820301</v>
      </c>
      <c r="K135" s="19">
        <f t="shared" si="14"/>
        <v>213.67912902832086</v>
      </c>
      <c r="L135" s="20">
        <f t="shared" si="15"/>
        <v>1.2993293508825461</v>
      </c>
      <c r="M135" s="20">
        <f t="shared" si="12"/>
        <v>1.5113651445787117</v>
      </c>
      <c r="P135" s="18">
        <f t="shared" si="16"/>
        <v>3.4226162053112983</v>
      </c>
    </row>
    <row r="136" spans="1:16" x14ac:dyDescent="0.15">
      <c r="A136" s="18">
        <v>67.5</v>
      </c>
      <c r="B136" s="18">
        <v>134</v>
      </c>
      <c r="D136">
        <v>825.26922607421898</v>
      </c>
      <c r="E136">
        <v>646.26654052734398</v>
      </c>
      <c r="F136">
        <v>490.91693115234398</v>
      </c>
      <c r="G136">
        <v>480.30453491210898</v>
      </c>
      <c r="I136" s="19">
        <f t="shared" si="13"/>
        <v>334.352294921875</v>
      </c>
      <c r="J136" s="19">
        <f t="shared" si="13"/>
        <v>165.962005615235</v>
      </c>
      <c r="K136" s="19">
        <f t="shared" si="14"/>
        <v>218.17889099121049</v>
      </c>
      <c r="L136" s="20">
        <f t="shared" si="15"/>
        <v>1.3146315639076736</v>
      </c>
      <c r="M136" s="20">
        <f t="shared" si="12"/>
        <v>1.5282497142732134</v>
      </c>
      <c r="P136" s="18">
        <f t="shared" si="16"/>
        <v>4.5780261852027158</v>
      </c>
    </row>
    <row r="137" spans="1:16" x14ac:dyDescent="0.15">
      <c r="A137" s="18">
        <v>68</v>
      </c>
      <c r="B137" s="18">
        <v>135</v>
      </c>
      <c r="D137">
        <v>828.35437011718795</v>
      </c>
      <c r="E137">
        <v>645.98541259765602</v>
      </c>
      <c r="F137">
        <v>490.537109375</v>
      </c>
      <c r="G137">
        <v>479.82891845703102</v>
      </c>
      <c r="I137" s="19">
        <f t="shared" si="13"/>
        <v>337.81726074218795</v>
      </c>
      <c r="J137" s="19">
        <f t="shared" si="13"/>
        <v>166.156494140625</v>
      </c>
      <c r="K137" s="19">
        <f t="shared" si="14"/>
        <v>221.50771484375048</v>
      </c>
      <c r="L137" s="20">
        <f t="shared" si="15"/>
        <v>1.3331270377929345</v>
      </c>
      <c r="M137" s="20">
        <f t="shared" si="12"/>
        <v>1.5483275448278488</v>
      </c>
      <c r="P137" s="18">
        <f t="shared" si="16"/>
        <v>5.9519507931214388</v>
      </c>
    </row>
    <row r="138" spans="1:16" x14ac:dyDescent="0.15">
      <c r="A138" s="18">
        <v>68.5</v>
      </c>
      <c r="B138" s="18">
        <v>136</v>
      </c>
      <c r="D138">
        <v>815.83758544921898</v>
      </c>
      <c r="E138">
        <v>639.6240234375</v>
      </c>
      <c r="F138">
        <v>490.67108154296898</v>
      </c>
      <c r="G138">
        <v>479.94573974609398</v>
      </c>
      <c r="I138" s="19">
        <f t="shared" si="13"/>
        <v>325.16650390625</v>
      </c>
      <c r="J138" s="19">
        <f t="shared" si="13"/>
        <v>159.67828369140602</v>
      </c>
      <c r="K138" s="19">
        <f t="shared" si="14"/>
        <v>213.39170532226581</v>
      </c>
      <c r="L138" s="20">
        <f t="shared" si="15"/>
        <v>1.3363852641018252</v>
      </c>
      <c r="M138" s="20">
        <f t="shared" si="12"/>
        <v>1.553168127806114</v>
      </c>
      <c r="P138" s="18">
        <f t="shared" si="16"/>
        <v>6.2831915640012186</v>
      </c>
    </row>
    <row r="139" spans="1:16" x14ac:dyDescent="0.15">
      <c r="A139" s="18">
        <v>69</v>
      </c>
      <c r="B139" s="18">
        <v>137</v>
      </c>
      <c r="D139">
        <v>810.57147216796898</v>
      </c>
      <c r="E139">
        <v>639.57238769531295</v>
      </c>
      <c r="F139">
        <v>492.02822875976602</v>
      </c>
      <c r="G139">
        <v>481.62515258789102</v>
      </c>
      <c r="I139" s="19">
        <f t="shared" si="13"/>
        <v>318.54324340820295</v>
      </c>
      <c r="J139" s="19">
        <f t="shared" si="13"/>
        <v>157.94723510742193</v>
      </c>
      <c r="K139" s="19">
        <f t="shared" si="14"/>
        <v>207.98017883300761</v>
      </c>
      <c r="L139" s="20">
        <f t="shared" si="15"/>
        <v>1.3167699877212642</v>
      </c>
      <c r="M139" s="20">
        <f t="shared" si="12"/>
        <v>1.5351352080949272</v>
      </c>
      <c r="P139" s="18">
        <f t="shared" si="16"/>
        <v>5.0492000689339349</v>
      </c>
    </row>
    <row r="140" spans="1:16" x14ac:dyDescent="0.15">
      <c r="A140" s="18">
        <v>69.5</v>
      </c>
      <c r="B140" s="18">
        <v>138</v>
      </c>
      <c r="D140">
        <v>809.539306640625</v>
      </c>
      <c r="E140">
        <v>638.85174560546898</v>
      </c>
      <c r="F140">
        <v>490.83554077148398</v>
      </c>
      <c r="G140">
        <v>480.48007202148398</v>
      </c>
      <c r="I140" s="19">
        <f t="shared" si="13"/>
        <v>318.70376586914102</v>
      </c>
      <c r="J140" s="19">
        <f t="shared" si="13"/>
        <v>158.371673583985</v>
      </c>
      <c r="K140" s="19">
        <f t="shared" si="14"/>
        <v>207.84359436035152</v>
      </c>
      <c r="L140" s="20">
        <f t="shared" si="15"/>
        <v>1.3123785943332309</v>
      </c>
      <c r="M140" s="20">
        <f t="shared" si="12"/>
        <v>1.5323261713762684</v>
      </c>
      <c r="P140" s="18">
        <f t="shared" si="16"/>
        <v>4.8569778733231832</v>
      </c>
    </row>
    <row r="141" spans="1:16" x14ac:dyDescent="0.15">
      <c r="A141" s="18">
        <v>70</v>
      </c>
      <c r="B141" s="18">
        <v>139</v>
      </c>
      <c r="D141">
        <v>814.591796875</v>
      </c>
      <c r="E141">
        <v>642.62359619140602</v>
      </c>
      <c r="F141">
        <v>491.15393066406301</v>
      </c>
      <c r="G141">
        <v>480.20266723632801</v>
      </c>
      <c r="I141" s="19">
        <f t="shared" si="13"/>
        <v>323.43786621093699</v>
      </c>
      <c r="J141" s="19">
        <f t="shared" si="13"/>
        <v>162.42092895507801</v>
      </c>
      <c r="K141" s="19">
        <f t="shared" si="14"/>
        <v>209.74321594238239</v>
      </c>
      <c r="L141" s="20">
        <f t="shared" si="15"/>
        <v>1.2913558449132665</v>
      </c>
      <c r="M141" s="20">
        <f t="shared" si="12"/>
        <v>1.5128857786256784</v>
      </c>
      <c r="P141" s="18">
        <f t="shared" si="16"/>
        <v>3.5266730918898239</v>
      </c>
    </row>
    <row r="142" spans="1:16" x14ac:dyDescent="0.15">
      <c r="A142" s="18">
        <v>70.5</v>
      </c>
      <c r="B142" s="18">
        <v>140</v>
      </c>
      <c r="D142">
        <v>807.88391113281295</v>
      </c>
      <c r="E142">
        <v>640.74713134765602</v>
      </c>
      <c r="F142">
        <v>491.15835571289102</v>
      </c>
      <c r="G142">
        <v>480.23532104492199</v>
      </c>
      <c r="I142" s="19">
        <f t="shared" si="13"/>
        <v>316.72555541992193</v>
      </c>
      <c r="J142" s="19">
        <f t="shared" si="13"/>
        <v>160.51181030273403</v>
      </c>
      <c r="K142" s="19">
        <f t="shared" si="14"/>
        <v>204.36728820800812</v>
      </c>
      <c r="L142" s="20">
        <f t="shared" si="15"/>
        <v>1.2732227480492573</v>
      </c>
      <c r="M142" s="20">
        <f t="shared" si="12"/>
        <v>1.4963350384310434</v>
      </c>
      <c r="P142" s="18">
        <f t="shared" si="16"/>
        <v>2.3941070424453725</v>
      </c>
    </row>
    <row r="143" spans="1:16" x14ac:dyDescent="0.15">
      <c r="A143" s="18">
        <v>71</v>
      </c>
      <c r="B143" s="18">
        <v>141</v>
      </c>
      <c r="D143">
        <v>812.46472167968795</v>
      </c>
      <c r="E143">
        <v>642.08209228515602</v>
      </c>
      <c r="F143">
        <v>491.32614135742199</v>
      </c>
      <c r="G143">
        <v>480.84552001953102</v>
      </c>
      <c r="I143" s="19">
        <f t="shared" si="13"/>
        <v>321.13858032226597</v>
      </c>
      <c r="J143" s="19">
        <f t="shared" si="13"/>
        <v>161.236572265625</v>
      </c>
      <c r="K143" s="19">
        <f t="shared" si="14"/>
        <v>208.27297973632847</v>
      </c>
      <c r="L143" s="20">
        <f t="shared" si="15"/>
        <v>1.291722943559074</v>
      </c>
      <c r="M143" s="20">
        <f t="shared" si="12"/>
        <v>1.5164175906102346</v>
      </c>
      <c r="P143" s="18">
        <f t="shared" si="16"/>
        <v>3.7683547508180459</v>
      </c>
    </row>
    <row r="144" spans="1:16" x14ac:dyDescent="0.15">
      <c r="A144" s="18">
        <v>71.5</v>
      </c>
      <c r="B144" s="18">
        <v>142</v>
      </c>
      <c r="D144">
        <v>807.21008300781295</v>
      </c>
      <c r="E144">
        <v>644.474853515625</v>
      </c>
      <c r="F144">
        <v>490.42138671875</v>
      </c>
      <c r="G144">
        <v>479.60797119140602</v>
      </c>
      <c r="I144" s="19">
        <f t="shared" si="13"/>
        <v>316.78869628906295</v>
      </c>
      <c r="J144" s="19">
        <f t="shared" si="13"/>
        <v>164.86688232421898</v>
      </c>
      <c r="K144" s="19">
        <f t="shared" si="14"/>
        <v>201.38187866210967</v>
      </c>
      <c r="L144" s="20">
        <f t="shared" si="15"/>
        <v>1.2214816937344768</v>
      </c>
      <c r="M144" s="20">
        <f t="shared" si="12"/>
        <v>1.4477586974550116</v>
      </c>
      <c r="P144" s="18">
        <f t="shared" si="16"/>
        <v>-0.9299687359614851</v>
      </c>
    </row>
    <row r="145" spans="1:16" x14ac:dyDescent="0.15">
      <c r="A145" s="18">
        <v>72</v>
      </c>
      <c r="B145" s="18">
        <v>143</v>
      </c>
      <c r="D145">
        <v>803.70300292968795</v>
      </c>
      <c r="E145">
        <v>642.00616455078102</v>
      </c>
      <c r="F145">
        <v>490.75524902343801</v>
      </c>
      <c r="G145">
        <v>480.28738403320301</v>
      </c>
      <c r="I145" s="19">
        <f t="shared" si="13"/>
        <v>312.94775390624994</v>
      </c>
      <c r="J145" s="19">
        <f t="shared" si="13"/>
        <v>161.71878051757801</v>
      </c>
      <c r="K145" s="19">
        <f t="shared" si="14"/>
        <v>199.74460754394534</v>
      </c>
      <c r="L145" s="20">
        <f t="shared" si="15"/>
        <v>1.2351355043901913</v>
      </c>
      <c r="M145" s="20">
        <f t="shared" si="12"/>
        <v>1.4629948647801005</v>
      </c>
      <c r="P145" s="18">
        <f t="shared" si="16"/>
        <v>0.11264117955420944</v>
      </c>
    </row>
    <row r="146" spans="1:16" x14ac:dyDescent="0.15">
      <c r="A146" s="18">
        <v>72.5</v>
      </c>
      <c r="B146" s="18">
        <v>144</v>
      </c>
      <c r="D146">
        <v>808.53308105468795</v>
      </c>
      <c r="E146">
        <v>642.63677978515602</v>
      </c>
      <c r="F146">
        <v>491.53045654296898</v>
      </c>
      <c r="G146">
        <v>481.17996215820301</v>
      </c>
      <c r="I146" s="19">
        <f t="shared" si="13"/>
        <v>317.00262451171898</v>
      </c>
      <c r="J146" s="19">
        <f t="shared" si="13"/>
        <v>161.45681762695301</v>
      </c>
      <c r="K146" s="19">
        <f t="shared" si="14"/>
        <v>203.98285217285189</v>
      </c>
      <c r="L146" s="20">
        <f t="shared" si="15"/>
        <v>1.2633895252670937</v>
      </c>
      <c r="M146" s="20">
        <f t="shared" si="12"/>
        <v>1.4928312423263774</v>
      </c>
      <c r="P146" s="18">
        <f t="shared" si="16"/>
        <v>2.1543425083125265</v>
      </c>
    </row>
    <row r="147" spans="1:16" x14ac:dyDescent="0.15">
      <c r="A147" s="18">
        <v>73</v>
      </c>
      <c r="B147" s="18">
        <v>145</v>
      </c>
      <c r="D147">
        <v>804.97570800781295</v>
      </c>
      <c r="E147">
        <v>643.802734375</v>
      </c>
      <c r="F147">
        <v>490.95126342773398</v>
      </c>
      <c r="G147">
        <v>480.96621704101602</v>
      </c>
      <c r="I147" s="19">
        <f t="shared" si="13"/>
        <v>314.02444458007898</v>
      </c>
      <c r="J147" s="19">
        <f t="shared" si="13"/>
        <v>162.83651733398398</v>
      </c>
      <c r="K147" s="19">
        <f t="shared" si="14"/>
        <v>200.03888244629019</v>
      </c>
      <c r="L147" s="20">
        <f t="shared" si="15"/>
        <v>1.2284645098126405</v>
      </c>
      <c r="M147" s="20">
        <f t="shared" si="12"/>
        <v>1.4594885835412985</v>
      </c>
      <c r="P147" s="18">
        <f t="shared" si="16"/>
        <v>-0.12729341214208631</v>
      </c>
    </row>
    <row r="148" spans="1:16" x14ac:dyDescent="0.15">
      <c r="A148" s="18">
        <v>73.5</v>
      </c>
      <c r="B148" s="18">
        <v>146</v>
      </c>
      <c r="D148">
        <v>804.12048339843795</v>
      </c>
      <c r="E148">
        <v>644.58251953125</v>
      </c>
      <c r="F148">
        <v>490.799560546875</v>
      </c>
      <c r="G148">
        <v>480.245849609375</v>
      </c>
      <c r="I148" s="19">
        <f t="shared" si="13"/>
        <v>313.32092285156295</v>
      </c>
      <c r="J148" s="19">
        <f t="shared" si="13"/>
        <v>164.336669921875</v>
      </c>
      <c r="K148" s="19">
        <f t="shared" si="14"/>
        <v>198.28525390625046</v>
      </c>
      <c r="L148" s="20">
        <f t="shared" si="15"/>
        <v>1.2065794810161024</v>
      </c>
      <c r="M148" s="20">
        <f t="shared" si="12"/>
        <v>1.4391859114141348</v>
      </c>
      <c r="P148" s="18">
        <f t="shared" si="16"/>
        <v>-1.5166039138972578</v>
      </c>
    </row>
    <row r="149" spans="1:16" x14ac:dyDescent="0.15">
      <c r="A149" s="18">
        <v>74</v>
      </c>
      <c r="B149" s="18">
        <v>147</v>
      </c>
      <c r="D149">
        <v>804.89538574218795</v>
      </c>
      <c r="E149">
        <v>648.58074951171898</v>
      </c>
      <c r="F149">
        <v>491.05038452148398</v>
      </c>
      <c r="G149">
        <v>480.88040161132801</v>
      </c>
      <c r="I149" s="19">
        <f t="shared" si="13"/>
        <v>313.84500122070398</v>
      </c>
      <c r="J149" s="19">
        <f t="shared" si="13"/>
        <v>167.70034790039097</v>
      </c>
      <c r="K149" s="19">
        <f t="shared" si="14"/>
        <v>196.45475769043031</v>
      </c>
      <c r="L149" s="20">
        <f t="shared" si="15"/>
        <v>1.1714630300416466</v>
      </c>
      <c r="M149" s="20">
        <f t="shared" si="12"/>
        <v>1.4056518171090535</v>
      </c>
      <c r="P149" s="18">
        <f t="shared" si="16"/>
        <v>-3.8113397542383942</v>
      </c>
    </row>
    <row r="150" spans="1:16" x14ac:dyDescent="0.15">
      <c r="A150" s="18">
        <v>74.5</v>
      </c>
      <c r="B150" s="18">
        <v>148</v>
      </c>
      <c r="D150">
        <v>799.318603515625</v>
      </c>
      <c r="E150">
        <v>646.46246337890602</v>
      </c>
      <c r="F150">
        <v>491.70654296875</v>
      </c>
      <c r="G150">
        <v>481.45568847656301</v>
      </c>
      <c r="I150" s="19">
        <f t="shared" si="13"/>
        <v>307.612060546875</v>
      </c>
      <c r="J150" s="19">
        <f t="shared" si="13"/>
        <v>165.00677490234301</v>
      </c>
      <c r="K150" s="19">
        <f t="shared" si="14"/>
        <v>192.1073181152349</v>
      </c>
      <c r="L150" s="20">
        <f t="shared" si="15"/>
        <v>1.1642389727872142</v>
      </c>
      <c r="M150" s="20">
        <f t="shared" si="12"/>
        <v>1.4000101165239953</v>
      </c>
      <c r="P150" s="18">
        <f t="shared" si="16"/>
        <v>-4.1974009496065046</v>
      </c>
    </row>
    <row r="151" spans="1:16" x14ac:dyDescent="0.15">
      <c r="A151" s="18">
        <v>75</v>
      </c>
      <c r="B151" s="18">
        <v>149</v>
      </c>
      <c r="D151">
        <v>799.74139404296898</v>
      </c>
      <c r="E151">
        <v>647.12799072265602</v>
      </c>
      <c r="F151">
        <v>491.17495727539102</v>
      </c>
      <c r="G151">
        <v>480.54983520507801</v>
      </c>
      <c r="I151" s="19">
        <f t="shared" si="13"/>
        <v>308.56643676757795</v>
      </c>
      <c r="J151" s="19">
        <f t="shared" si="13"/>
        <v>166.57815551757801</v>
      </c>
      <c r="K151" s="19">
        <f t="shared" si="14"/>
        <v>191.96172790527334</v>
      </c>
      <c r="L151" s="20">
        <f t="shared" si="15"/>
        <v>1.152382359552641</v>
      </c>
      <c r="M151" s="20">
        <f t="shared" si="12"/>
        <v>1.3897358599587966</v>
      </c>
      <c r="P151" s="18">
        <f t="shared" si="16"/>
        <v>-4.9004676422247497</v>
      </c>
    </row>
    <row r="152" spans="1:16" x14ac:dyDescent="0.15">
      <c r="A152" s="18">
        <v>75.5</v>
      </c>
      <c r="B152" s="18">
        <v>150</v>
      </c>
      <c r="D152">
        <v>792.79522705078102</v>
      </c>
      <c r="E152">
        <v>644.9267578125</v>
      </c>
      <c r="F152">
        <v>491.08029174804699</v>
      </c>
      <c r="G152">
        <v>480.10021972656301</v>
      </c>
      <c r="I152" s="19">
        <f t="shared" si="13"/>
        <v>301.71493530273403</v>
      </c>
      <c r="J152" s="19">
        <f t="shared" si="13"/>
        <v>164.82653808593699</v>
      </c>
      <c r="K152" s="19">
        <f t="shared" si="14"/>
        <v>186.33635864257815</v>
      </c>
      <c r="L152" s="20">
        <f t="shared" si="15"/>
        <v>1.1304997411607736</v>
      </c>
      <c r="M152" s="20">
        <f t="shared" ref="M152" si="17">L152+ABS($N$2)*A152</f>
        <v>1.3694355982363033</v>
      </c>
      <c r="P152" s="18">
        <f t="shared" si="16"/>
        <v>-6.2896132001488203</v>
      </c>
    </row>
    <row r="153" spans="1:16" x14ac:dyDescent="0.15">
      <c r="D153">
        <v>789.61212158203102</v>
      </c>
      <c r="E153">
        <v>645.12005615234398</v>
      </c>
      <c r="F153">
        <v>491.85159301757801</v>
      </c>
      <c r="G153">
        <v>481.51773071289102</v>
      </c>
      <c r="I153" s="19"/>
      <c r="J153" s="19"/>
      <c r="K153" s="19"/>
      <c r="L153" s="20"/>
      <c r="M153" s="20"/>
    </row>
    <row r="154" spans="1:16" x14ac:dyDescent="0.15">
      <c r="D154">
        <v>791.27716064453102</v>
      </c>
      <c r="E154">
        <v>647.653564453125</v>
      </c>
      <c r="F154">
        <v>491.11184692382801</v>
      </c>
      <c r="G154">
        <v>480.55261230468801</v>
      </c>
      <c r="I154" s="19"/>
      <c r="J154" s="19"/>
      <c r="K154" s="19"/>
      <c r="L154" s="20"/>
      <c r="M154" s="20"/>
    </row>
    <row r="155" spans="1:16" x14ac:dyDescent="0.15">
      <c r="D155">
        <v>788.48986816406295</v>
      </c>
      <c r="E155">
        <v>645.23522949218795</v>
      </c>
      <c r="F155">
        <v>490.69378662109398</v>
      </c>
      <c r="G155">
        <v>479.74252319335898</v>
      </c>
      <c r="I155" s="19"/>
      <c r="J155" s="19"/>
      <c r="K155" s="19"/>
      <c r="L155" s="20"/>
      <c r="M155" s="20"/>
    </row>
    <row r="156" spans="1:16" x14ac:dyDescent="0.15">
      <c r="D156">
        <v>786.80139160156295</v>
      </c>
      <c r="E156">
        <v>644.23565673828102</v>
      </c>
      <c r="F156">
        <v>491.64175415039102</v>
      </c>
      <c r="G156">
        <v>480.34716796875</v>
      </c>
      <c r="I156" s="19"/>
      <c r="J156" s="19"/>
      <c r="K156" s="19"/>
      <c r="L156" s="20"/>
      <c r="M156" s="20"/>
    </row>
    <row r="157" spans="1:16" x14ac:dyDescent="0.15">
      <c r="D157">
        <v>784.59661865234398</v>
      </c>
      <c r="E157">
        <v>641.66149902343795</v>
      </c>
      <c r="F157">
        <v>491.54098510742199</v>
      </c>
      <c r="G157">
        <v>481.24307250976602</v>
      </c>
      <c r="I157" s="19"/>
      <c r="J157" s="19"/>
      <c r="K157" s="19"/>
      <c r="L157" s="20"/>
      <c r="M157" s="20"/>
    </row>
    <row r="158" spans="1:16" x14ac:dyDescent="0.15">
      <c r="D158">
        <v>777.144287109375</v>
      </c>
      <c r="E158">
        <v>638.695068359375</v>
      </c>
      <c r="F158">
        <v>490.54373168945301</v>
      </c>
      <c r="G158">
        <v>479.74417114257801</v>
      </c>
      <c r="I158" s="19"/>
      <c r="J158" s="19"/>
      <c r="K158" s="19"/>
      <c r="L158" s="20"/>
      <c r="M158" s="20"/>
    </row>
    <row r="159" spans="1:16" x14ac:dyDescent="0.15">
      <c r="D159">
        <v>782.00836181640602</v>
      </c>
      <c r="E159">
        <v>642.71844482421898</v>
      </c>
      <c r="F159">
        <v>490.33941650390602</v>
      </c>
      <c r="G159">
        <v>479.83776855468801</v>
      </c>
      <c r="I159" s="19"/>
      <c r="J159" s="19"/>
      <c r="K159" s="19"/>
      <c r="L159" s="20"/>
      <c r="M159" s="20"/>
    </row>
    <row r="160" spans="1:16" x14ac:dyDescent="0.15">
      <c r="D160">
        <v>782.775390625</v>
      </c>
      <c r="E160">
        <v>644.43511962890602</v>
      </c>
      <c r="F160">
        <v>490.84716796875</v>
      </c>
      <c r="G160">
        <v>480.64453125</v>
      </c>
      <c r="I160" s="19"/>
      <c r="J160" s="19"/>
      <c r="K160" s="19"/>
      <c r="L160" s="20"/>
      <c r="M160" s="20"/>
    </row>
    <row r="161" spans="4:13" x14ac:dyDescent="0.15">
      <c r="D161">
        <v>783.22106933593795</v>
      </c>
      <c r="E161">
        <v>642.25994873046898</v>
      </c>
      <c r="F161">
        <v>491.80398559570301</v>
      </c>
      <c r="G161">
        <v>480.89813232421898</v>
      </c>
      <c r="I161" s="19"/>
      <c r="J161" s="19"/>
      <c r="K161" s="19"/>
      <c r="L161" s="20"/>
      <c r="M161" s="20"/>
    </row>
    <row r="162" spans="4:13" x14ac:dyDescent="0.15">
      <c r="D162">
        <v>786.27185058593795</v>
      </c>
      <c r="E162">
        <v>643.79656982421898</v>
      </c>
      <c r="F162">
        <v>491.28625488281301</v>
      </c>
      <c r="G162">
        <v>481.44406127929699</v>
      </c>
      <c r="I162" s="19"/>
      <c r="J162" s="19"/>
      <c r="K162" s="19"/>
      <c r="L162" s="20"/>
      <c r="M162" s="20"/>
    </row>
    <row r="163" spans="4:13" x14ac:dyDescent="0.15">
      <c r="D163">
        <v>792.621337890625</v>
      </c>
      <c r="E163">
        <v>647.93731689453102</v>
      </c>
      <c r="F163">
        <v>490.38870239257801</v>
      </c>
      <c r="G163">
        <v>479.88537597656301</v>
      </c>
      <c r="I163" s="19"/>
      <c r="J163" s="19"/>
      <c r="K163" s="19"/>
      <c r="L163" s="20"/>
      <c r="M163" s="20"/>
    </row>
    <row r="164" spans="4:13" x14ac:dyDescent="0.15">
      <c r="D164">
        <v>786.27716064453102</v>
      </c>
      <c r="E164">
        <v>646.74798583984398</v>
      </c>
      <c r="F164">
        <v>490.51828002929699</v>
      </c>
      <c r="G164">
        <v>480.34939575195301</v>
      </c>
      <c r="I164" s="19"/>
      <c r="J164" s="19"/>
      <c r="K164" s="19"/>
      <c r="L164" s="20"/>
      <c r="M164" s="20"/>
    </row>
    <row r="165" spans="4:13" x14ac:dyDescent="0.15">
      <c r="D165">
        <v>782.67517089843795</v>
      </c>
      <c r="E165">
        <v>643.529541015625</v>
      </c>
      <c r="F165">
        <v>492.28182983398398</v>
      </c>
      <c r="G165">
        <v>481.68603515625</v>
      </c>
      <c r="I165" s="19"/>
      <c r="J165" s="19"/>
      <c r="K165" s="19"/>
      <c r="L165" s="20"/>
      <c r="M165" s="20"/>
    </row>
    <row r="166" spans="4:13" x14ac:dyDescent="0.15">
      <c r="D166">
        <v>784.842041015625</v>
      </c>
      <c r="E166">
        <v>644.22552490234398</v>
      </c>
      <c r="F166">
        <v>490.76135253906301</v>
      </c>
      <c r="G166">
        <v>480.37985229492199</v>
      </c>
      <c r="I166" s="19"/>
      <c r="J166" s="19"/>
      <c r="K166" s="19"/>
      <c r="L166" s="20"/>
      <c r="M166" s="20"/>
    </row>
    <row r="167" spans="4:13" x14ac:dyDescent="0.15">
      <c r="D167">
        <v>789.10150146484398</v>
      </c>
      <c r="E167">
        <v>646.12048339843795</v>
      </c>
      <c r="F167">
        <v>490.63122558593801</v>
      </c>
      <c r="G167">
        <v>480.88760375976602</v>
      </c>
      <c r="I167" s="19"/>
      <c r="J167" s="19"/>
      <c r="K167" s="19"/>
      <c r="L167" s="20"/>
      <c r="M167" s="20"/>
    </row>
    <row r="168" spans="4:13" x14ac:dyDescent="0.15">
      <c r="D168">
        <v>783.72155761718795</v>
      </c>
      <c r="E168">
        <v>643.31243896484398</v>
      </c>
      <c r="F168">
        <v>490.53378295898398</v>
      </c>
      <c r="G168">
        <v>480.11074829101602</v>
      </c>
      <c r="I168" s="19"/>
      <c r="J168" s="19"/>
      <c r="K168" s="19"/>
      <c r="L168" s="20"/>
      <c r="M168" s="20"/>
    </row>
    <row r="169" spans="4:13" x14ac:dyDescent="0.15">
      <c r="D169">
        <v>780.34509277343795</v>
      </c>
      <c r="E169">
        <v>644.59533691406295</v>
      </c>
      <c r="F169">
        <v>491.56866455078102</v>
      </c>
      <c r="G169">
        <v>480.55648803710898</v>
      </c>
      <c r="I169" s="19"/>
      <c r="J169" s="19"/>
      <c r="K169" s="19"/>
      <c r="L169" s="20"/>
      <c r="M169" s="20"/>
    </row>
    <row r="170" spans="4:13" x14ac:dyDescent="0.15">
      <c r="D170">
        <v>782.48541259765602</v>
      </c>
      <c r="E170">
        <v>645.01544189453102</v>
      </c>
      <c r="F170">
        <v>491.54983520507801</v>
      </c>
      <c r="G170">
        <v>481.13290405273398</v>
      </c>
      <c r="I170" s="19"/>
      <c r="J170" s="19"/>
      <c r="K170" s="19"/>
      <c r="L170" s="20"/>
      <c r="M170" s="20"/>
    </row>
    <row r="171" spans="4:13" x14ac:dyDescent="0.15">
      <c r="D171">
        <v>778.75244140625</v>
      </c>
      <c r="E171">
        <v>646.02911376953102</v>
      </c>
      <c r="F171">
        <v>490.82946777343801</v>
      </c>
      <c r="G171">
        <v>480.79235839843801</v>
      </c>
      <c r="I171" s="19"/>
      <c r="J171" s="19"/>
      <c r="K171" s="19"/>
      <c r="L171" s="20"/>
      <c r="M171" s="20"/>
    </row>
    <row r="172" spans="4:13" x14ac:dyDescent="0.15">
      <c r="D172">
        <v>774.95013427734398</v>
      </c>
      <c r="E172">
        <v>646.40777587890602</v>
      </c>
      <c r="F172">
        <v>490.81838989257801</v>
      </c>
      <c r="G172">
        <v>479.82778930664102</v>
      </c>
      <c r="I172" s="19"/>
      <c r="J172" s="19"/>
      <c r="K172" s="19"/>
      <c r="L172" s="20"/>
      <c r="M172" s="20"/>
    </row>
    <row r="173" spans="4:13" x14ac:dyDescent="0.15">
      <c r="D173">
        <v>773.87731933593795</v>
      </c>
      <c r="E173">
        <v>647.98937988281295</v>
      </c>
      <c r="F173">
        <v>490.55148315429699</v>
      </c>
      <c r="G173">
        <v>480.51107788085898</v>
      </c>
      <c r="I173" s="19"/>
      <c r="J173" s="19"/>
      <c r="K173" s="19"/>
      <c r="L173" s="20"/>
      <c r="M173" s="20"/>
    </row>
    <row r="174" spans="4:13" x14ac:dyDescent="0.15">
      <c r="D174">
        <v>776.67517089843795</v>
      </c>
      <c r="E174">
        <v>647.88391113281295</v>
      </c>
      <c r="F174">
        <v>491.82391357421898</v>
      </c>
      <c r="G174">
        <v>480.91806030273398</v>
      </c>
      <c r="I174" s="19"/>
      <c r="J174" s="19"/>
      <c r="K174" s="19"/>
      <c r="L174" s="20"/>
      <c r="M174" s="20"/>
    </row>
    <row r="175" spans="4:13" x14ac:dyDescent="0.15">
      <c r="D175">
        <v>776.18493652343795</v>
      </c>
      <c r="E175">
        <v>648.76568603515602</v>
      </c>
      <c r="F175">
        <v>491.49890136718801</v>
      </c>
      <c r="G175">
        <v>480.97009277343801</v>
      </c>
      <c r="I175" s="19"/>
      <c r="J175" s="19"/>
      <c r="K175" s="19"/>
      <c r="L175" s="20"/>
      <c r="M175" s="20"/>
    </row>
    <row r="176" spans="4:13" x14ac:dyDescent="0.15">
      <c r="D176">
        <v>776.46337890625</v>
      </c>
      <c r="E176">
        <v>650.24798583984398</v>
      </c>
      <c r="F176">
        <v>490.4296875</v>
      </c>
      <c r="G176">
        <v>479.78738403320301</v>
      </c>
      <c r="I176" s="19"/>
      <c r="J176" s="19"/>
      <c r="K176" s="19"/>
      <c r="L176" s="20"/>
      <c r="M176" s="20"/>
    </row>
    <row r="177" spans="4:13" x14ac:dyDescent="0.15">
      <c r="D177">
        <v>781.82922363281295</v>
      </c>
      <c r="E177">
        <v>654.19329833984398</v>
      </c>
      <c r="F177">
        <v>490.75469970703102</v>
      </c>
      <c r="G177">
        <v>480.07473754882801</v>
      </c>
      <c r="I177" s="19"/>
      <c r="J177" s="19"/>
      <c r="K177" s="19"/>
      <c r="L177" s="20"/>
      <c r="M177" s="20"/>
    </row>
    <row r="178" spans="4:13" x14ac:dyDescent="0.15">
      <c r="D178">
        <v>778.44177246093795</v>
      </c>
      <c r="E178">
        <v>651.169921875</v>
      </c>
      <c r="F178">
        <v>492.43356323242199</v>
      </c>
      <c r="G178">
        <v>481.21871948242199</v>
      </c>
      <c r="I178" s="19"/>
      <c r="J178" s="19"/>
      <c r="K178" s="19"/>
      <c r="L178" s="20"/>
      <c r="M178" s="20"/>
    </row>
    <row r="179" spans="4:13" x14ac:dyDescent="0.15">
      <c r="D179">
        <v>776.87689208984398</v>
      </c>
      <c r="E179">
        <v>651.48986816406295</v>
      </c>
      <c r="F179">
        <v>491.69989013671898</v>
      </c>
      <c r="G179">
        <v>481.37484741210898</v>
      </c>
      <c r="I179" s="19"/>
      <c r="J179" s="19"/>
      <c r="K179" s="19"/>
      <c r="L179" s="20"/>
      <c r="M179" s="20"/>
    </row>
    <row r="180" spans="4:13" x14ac:dyDescent="0.15">
      <c r="D180">
        <v>774.71844482421898</v>
      </c>
      <c r="E180">
        <v>650.928955078125</v>
      </c>
      <c r="F180">
        <v>490.04705810546898</v>
      </c>
      <c r="G180">
        <v>480.06921386718801</v>
      </c>
      <c r="I180" s="19"/>
      <c r="J180" s="19"/>
      <c r="K180" s="19"/>
      <c r="L180" s="20"/>
      <c r="M180" s="20"/>
    </row>
    <row r="181" spans="4:13" x14ac:dyDescent="0.15">
      <c r="D181">
        <v>777.71667480468795</v>
      </c>
      <c r="E181">
        <v>652.37951660156295</v>
      </c>
      <c r="F181">
        <v>491.23809814453102</v>
      </c>
      <c r="G181">
        <v>480.73199462890602</v>
      </c>
      <c r="I181" s="19"/>
      <c r="J181" s="19"/>
      <c r="K181" s="19"/>
      <c r="L181" s="20"/>
      <c r="M181" s="20"/>
    </row>
    <row r="182" spans="4:13" x14ac:dyDescent="0.15">
      <c r="D182">
        <v>775.281982421875</v>
      </c>
      <c r="E182">
        <v>652.539306640625</v>
      </c>
      <c r="F182">
        <v>491.85491943359398</v>
      </c>
      <c r="G182">
        <v>481.56976318359398</v>
      </c>
      <c r="I182" s="19"/>
      <c r="J182" s="19"/>
      <c r="K182" s="19"/>
      <c r="L182" s="20"/>
      <c r="M182" s="20"/>
    </row>
    <row r="183" spans="4:13" x14ac:dyDescent="0.15">
      <c r="D183">
        <v>779.167724609375</v>
      </c>
      <c r="E183">
        <v>651.83319091796898</v>
      </c>
      <c r="F183">
        <v>491.52935791015602</v>
      </c>
      <c r="G183">
        <v>481.25250244140602</v>
      </c>
      <c r="I183" s="19"/>
      <c r="J183" s="19"/>
      <c r="K183" s="19"/>
      <c r="L183" s="20"/>
      <c r="M183" s="20"/>
    </row>
    <row r="184" spans="4:13" x14ac:dyDescent="0.15">
      <c r="D184">
        <v>774.04547119140602</v>
      </c>
      <c r="E184">
        <v>651.67120361328102</v>
      </c>
      <c r="F184">
        <v>490.56478881835898</v>
      </c>
      <c r="G184">
        <v>480.01217651367199</v>
      </c>
      <c r="I184" s="19"/>
      <c r="J184" s="19"/>
      <c r="K184" s="19"/>
      <c r="L184" s="20"/>
      <c r="M184" s="20"/>
    </row>
    <row r="185" spans="4:13" x14ac:dyDescent="0.15">
      <c r="D185">
        <v>777.09356689453102</v>
      </c>
      <c r="E185">
        <v>654.13195800781295</v>
      </c>
      <c r="F185">
        <v>491.37429809570301</v>
      </c>
      <c r="G185">
        <v>480.72424316406301</v>
      </c>
      <c r="I185" s="19"/>
      <c r="J185" s="19"/>
      <c r="K185" s="19"/>
      <c r="L185" s="20"/>
      <c r="M185" s="20"/>
    </row>
    <row r="186" spans="4:13" x14ac:dyDescent="0.15">
      <c r="D186">
        <v>777.32080078125</v>
      </c>
      <c r="E186">
        <v>653.49468994140602</v>
      </c>
      <c r="F186">
        <v>492.20153808593801</v>
      </c>
      <c r="G186">
        <v>481.88427734375</v>
      </c>
      <c r="I186" s="19"/>
      <c r="J186" s="19"/>
      <c r="K186" s="19"/>
      <c r="L186" s="20"/>
      <c r="M186" s="20"/>
    </row>
    <row r="187" spans="4:13" x14ac:dyDescent="0.15">
      <c r="D187">
        <v>772.337158203125</v>
      </c>
      <c r="E187">
        <v>650.80670166015602</v>
      </c>
      <c r="F187">
        <v>491.64727783203102</v>
      </c>
      <c r="G187">
        <v>481.20764160156301</v>
      </c>
      <c r="I187" s="19"/>
      <c r="J187" s="19"/>
      <c r="K187" s="19"/>
      <c r="L187" s="20"/>
      <c r="M187" s="20"/>
    </row>
    <row r="188" spans="4:13" x14ac:dyDescent="0.15">
      <c r="D188">
        <v>774.28466796875</v>
      </c>
      <c r="E188">
        <v>652.41394042968795</v>
      </c>
      <c r="F188">
        <v>491.17996215820301</v>
      </c>
      <c r="G188">
        <v>480.38925170898398</v>
      </c>
      <c r="I188" s="19"/>
      <c r="J188" s="19"/>
      <c r="K188" s="19"/>
      <c r="L188" s="20"/>
      <c r="M188" s="20"/>
    </row>
    <row r="189" spans="4:13" x14ac:dyDescent="0.15">
      <c r="D189">
        <v>772.47619628906295</v>
      </c>
      <c r="E189">
        <v>652.27008056640602</v>
      </c>
      <c r="F189">
        <v>490.52435302734398</v>
      </c>
      <c r="G189">
        <v>480.30621337890602</v>
      </c>
      <c r="I189" s="19"/>
      <c r="J189" s="19"/>
      <c r="K189" s="19"/>
      <c r="L189" s="20"/>
      <c r="M189" s="20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topLeftCell="A8" zoomScale="75" zoomScaleNormal="75" zoomScalePageLayoutView="75" workbookViewId="0">
      <selection activeCell="N47" sqref="N47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41</v>
      </c>
      <c r="F1" t="s">
        <v>42</v>
      </c>
      <c r="G1" t="s">
        <v>43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730.03619384765602</v>
      </c>
      <c r="E2">
        <v>538.36517333984398</v>
      </c>
      <c r="F2">
        <v>475.59091186523398</v>
      </c>
      <c r="G2">
        <v>470.94204711914102</v>
      </c>
      <c r="I2" s="19">
        <f t="shared" ref="I2:J65" si="0">D2-F2</f>
        <v>254.44528198242205</v>
      </c>
      <c r="J2" s="19">
        <f t="shared" si="0"/>
        <v>67.423126220702954</v>
      </c>
      <c r="K2" s="19">
        <f t="shared" ref="K2:K65" si="1">I2-0.7*J2</f>
        <v>207.24909362792999</v>
      </c>
      <c r="L2" s="20">
        <f t="shared" ref="L2:L65" si="2">K2/J2</f>
        <v>3.0738576693925541</v>
      </c>
      <c r="M2" s="20"/>
      <c r="N2" s="18">
        <f>LINEST(V64:V104,U64:U104)</f>
        <v>-1.833482687906814E-2</v>
      </c>
      <c r="O2" s="21">
        <f>AVERAGE(M38:M45)</f>
        <v>3.0640395097075932</v>
      </c>
    </row>
    <row r="3" spans="1:16" x14ac:dyDescent="0.15">
      <c r="A3" s="18">
        <v>1</v>
      </c>
      <c r="B3" s="18">
        <v>1</v>
      </c>
      <c r="C3" s="18" t="s">
        <v>7</v>
      </c>
      <c r="D3">
        <v>726.51470947265602</v>
      </c>
      <c r="E3">
        <v>536.93695068359398</v>
      </c>
      <c r="F3">
        <v>475.45788574218801</v>
      </c>
      <c r="G3">
        <v>470.87072753906301</v>
      </c>
      <c r="I3" s="19">
        <f t="shared" si="0"/>
        <v>251.05682373046801</v>
      </c>
      <c r="J3" s="19">
        <f t="shared" si="0"/>
        <v>66.066223144530966</v>
      </c>
      <c r="K3" s="19">
        <f t="shared" si="1"/>
        <v>204.81046752929635</v>
      </c>
      <c r="L3" s="20">
        <f t="shared" si="2"/>
        <v>3.1000783423208413</v>
      </c>
      <c r="M3" s="20"/>
    </row>
    <row r="4" spans="1:16" ht="15" x14ac:dyDescent="0.15">
      <c r="A4" s="18">
        <v>1.5</v>
      </c>
      <c r="B4" s="18">
        <v>2</v>
      </c>
      <c r="D4">
        <v>724.83624267578102</v>
      </c>
      <c r="E4">
        <v>537.40655517578102</v>
      </c>
      <c r="F4">
        <v>475.58508300781301</v>
      </c>
      <c r="G4">
        <v>471.26104736328102</v>
      </c>
      <c r="I4" s="19">
        <f t="shared" si="0"/>
        <v>249.25115966796801</v>
      </c>
      <c r="J4" s="19">
        <f t="shared" si="0"/>
        <v>66.1455078125</v>
      </c>
      <c r="K4" s="19">
        <f t="shared" si="1"/>
        <v>202.94930419921801</v>
      </c>
      <c r="L4" s="20">
        <f t="shared" si="2"/>
        <v>3.0682250527807602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725.04699707031295</v>
      </c>
      <c r="E5">
        <v>536.55651855468795</v>
      </c>
      <c r="F5">
        <v>475.63510131835898</v>
      </c>
      <c r="G5">
        <v>470.96664428710898</v>
      </c>
      <c r="I5" s="19">
        <f t="shared" si="0"/>
        <v>249.41189575195398</v>
      </c>
      <c r="J5" s="19">
        <f t="shared" si="0"/>
        <v>65.589874267578978</v>
      </c>
      <c r="K5" s="19">
        <f t="shared" si="1"/>
        <v>203.4989837646487</v>
      </c>
      <c r="L5" s="20">
        <f t="shared" si="2"/>
        <v>3.1025975584959777</v>
      </c>
      <c r="M5" s="20"/>
      <c r="N5" s="18">
        <f>RSQ(V64:V104,U64:U104)</f>
        <v>0.97856777467760381</v>
      </c>
    </row>
    <row r="6" spans="1:16" x14ac:dyDescent="0.15">
      <c r="A6" s="18">
        <v>2.5</v>
      </c>
      <c r="B6" s="18">
        <v>4</v>
      </c>
      <c r="C6" s="18" t="s">
        <v>5</v>
      </c>
      <c r="D6">
        <v>723.48004150390602</v>
      </c>
      <c r="E6">
        <v>535.99365234375</v>
      </c>
      <c r="F6">
        <v>474.38949584960898</v>
      </c>
      <c r="G6">
        <v>470.18557739257801</v>
      </c>
      <c r="I6" s="19">
        <f t="shared" si="0"/>
        <v>249.09054565429705</v>
      </c>
      <c r="J6" s="19">
        <f t="shared" si="0"/>
        <v>65.808074951171989</v>
      </c>
      <c r="K6" s="19">
        <f t="shared" si="1"/>
        <v>203.02489318847665</v>
      </c>
      <c r="L6" s="20">
        <f t="shared" si="2"/>
        <v>3.0851060958570242</v>
      </c>
      <c r="M6" s="20">
        <f t="shared" ref="M6:M22" si="3">L6+ABS($N$2)*A6</f>
        <v>3.1309431630546944</v>
      </c>
      <c r="P6" s="18">
        <f t="shared" ref="P6:P69" si="4">(M6-$O$2)/$O$2*100</f>
        <v>2.18351144412906</v>
      </c>
    </row>
    <row r="7" spans="1:16" x14ac:dyDescent="0.15">
      <c r="A7" s="18">
        <v>3</v>
      </c>
      <c r="B7" s="18">
        <v>5</v>
      </c>
      <c r="C7" s="18" t="s">
        <v>8</v>
      </c>
      <c r="D7">
        <v>724.77136230468795</v>
      </c>
      <c r="E7">
        <v>536.66168212890602</v>
      </c>
      <c r="F7">
        <v>474.298583984375</v>
      </c>
      <c r="G7">
        <v>469.949951171875</v>
      </c>
      <c r="I7" s="19">
        <f t="shared" si="0"/>
        <v>250.47277832031295</v>
      </c>
      <c r="J7" s="19">
        <f t="shared" si="0"/>
        <v>66.711730957031023</v>
      </c>
      <c r="K7" s="19">
        <f t="shared" si="1"/>
        <v>203.77456665039125</v>
      </c>
      <c r="L7" s="20">
        <f t="shared" si="2"/>
        <v>3.0545537303123238</v>
      </c>
      <c r="M7" s="20">
        <f t="shared" si="3"/>
        <v>3.1095582109495283</v>
      </c>
      <c r="P7" s="18">
        <f t="shared" si="4"/>
        <v>1.4855781427661507</v>
      </c>
    </row>
    <row r="8" spans="1:16" x14ac:dyDescent="0.15">
      <c r="A8" s="18">
        <v>3.5</v>
      </c>
      <c r="B8" s="18">
        <v>6</v>
      </c>
      <c r="D8">
        <v>725.11676025390602</v>
      </c>
      <c r="E8">
        <v>535.0869140625</v>
      </c>
      <c r="F8">
        <v>474.79690551757801</v>
      </c>
      <c r="G8">
        <v>470.20098876953102</v>
      </c>
      <c r="I8" s="19">
        <f t="shared" si="0"/>
        <v>250.31985473632801</v>
      </c>
      <c r="J8" s="19">
        <f t="shared" si="0"/>
        <v>64.885925292968977</v>
      </c>
      <c r="K8" s="19">
        <f t="shared" si="1"/>
        <v>204.89970703124973</v>
      </c>
      <c r="L8" s="20">
        <f t="shared" si="2"/>
        <v>3.1578451891700561</v>
      </c>
      <c r="M8" s="20">
        <f t="shared" si="3"/>
        <v>3.2220170832467945</v>
      </c>
      <c r="P8" s="18">
        <f t="shared" si="4"/>
        <v>5.155859545501662</v>
      </c>
    </row>
    <row r="9" spans="1:16" x14ac:dyDescent="0.15">
      <c r="A9" s="18">
        <v>4</v>
      </c>
      <c r="B9" s="18">
        <v>7</v>
      </c>
      <c r="D9">
        <v>723.92541503906295</v>
      </c>
      <c r="E9">
        <v>534.72882080078102</v>
      </c>
      <c r="F9">
        <v>475.35113525390602</v>
      </c>
      <c r="G9">
        <v>471.12344360351602</v>
      </c>
      <c r="I9" s="19">
        <f t="shared" si="0"/>
        <v>248.57427978515693</v>
      </c>
      <c r="J9" s="19">
        <f t="shared" si="0"/>
        <v>63.605377197265</v>
      </c>
      <c r="K9" s="19">
        <f t="shared" si="1"/>
        <v>204.05051574707144</v>
      </c>
      <c r="L9" s="20">
        <f t="shared" si="2"/>
        <v>3.2080702094452089</v>
      </c>
      <c r="M9" s="20">
        <f t="shared" si="3"/>
        <v>3.2814095169614816</v>
      </c>
      <c r="P9" s="18">
        <f t="shared" si="4"/>
        <v>7.0942299068014458</v>
      </c>
    </row>
    <row r="10" spans="1:16" x14ac:dyDescent="0.15">
      <c r="A10" s="18">
        <v>4.5</v>
      </c>
      <c r="B10" s="18">
        <v>8</v>
      </c>
      <c r="D10">
        <v>724.7724609375</v>
      </c>
      <c r="E10">
        <v>535.10968017578102</v>
      </c>
      <c r="F10">
        <v>475.26229858398398</v>
      </c>
      <c r="G10">
        <v>471.05755615234398</v>
      </c>
      <c r="I10" s="19">
        <f t="shared" si="0"/>
        <v>249.51016235351602</v>
      </c>
      <c r="J10" s="19">
        <f t="shared" si="0"/>
        <v>64.052124023437045</v>
      </c>
      <c r="K10" s="19">
        <f t="shared" si="1"/>
        <v>204.67367553711009</v>
      </c>
      <c r="L10" s="20">
        <f t="shared" si="2"/>
        <v>3.1954237062024484</v>
      </c>
      <c r="M10" s="20">
        <f t="shared" si="3"/>
        <v>3.277930427158255</v>
      </c>
      <c r="P10" s="18">
        <f t="shared" si="4"/>
        <v>6.9806840536163248</v>
      </c>
    </row>
    <row r="11" spans="1:16" x14ac:dyDescent="0.15">
      <c r="A11" s="18">
        <v>5</v>
      </c>
      <c r="B11" s="18">
        <v>9</v>
      </c>
      <c r="D11">
        <v>716.7646484375</v>
      </c>
      <c r="E11">
        <v>533.06823730468795</v>
      </c>
      <c r="F11">
        <v>474.87115478515602</v>
      </c>
      <c r="G11">
        <v>470.40325927734398</v>
      </c>
      <c r="I11" s="19">
        <f t="shared" si="0"/>
        <v>241.89349365234398</v>
      </c>
      <c r="J11" s="19">
        <f t="shared" si="0"/>
        <v>62.664978027343977</v>
      </c>
      <c r="K11" s="19">
        <f t="shared" si="1"/>
        <v>198.0280090332032</v>
      </c>
      <c r="L11" s="20">
        <f t="shared" si="2"/>
        <v>3.1601065741504502</v>
      </c>
      <c r="M11" s="20">
        <f t="shared" si="3"/>
        <v>3.251780708545791</v>
      </c>
      <c r="P11" s="18">
        <f t="shared" si="4"/>
        <v>6.1272447121974061</v>
      </c>
    </row>
    <row r="12" spans="1:16" x14ac:dyDescent="0.15">
      <c r="A12" s="18">
        <v>5.5</v>
      </c>
      <c r="B12" s="18">
        <v>10</v>
      </c>
      <c r="D12">
        <v>712.86981201171898</v>
      </c>
      <c r="E12">
        <v>533.45129394531295</v>
      </c>
      <c r="F12">
        <v>474.40200805664102</v>
      </c>
      <c r="G12">
        <v>470.22061157226602</v>
      </c>
      <c r="I12" s="19">
        <f t="shared" si="0"/>
        <v>238.46780395507795</v>
      </c>
      <c r="J12" s="19">
        <f t="shared" si="0"/>
        <v>63.230682373046932</v>
      </c>
      <c r="K12" s="19">
        <f t="shared" si="1"/>
        <v>194.2063262939451</v>
      </c>
      <c r="L12" s="20">
        <f t="shared" si="2"/>
        <v>3.0713938076481773</v>
      </c>
      <c r="M12" s="20">
        <f t="shared" si="3"/>
        <v>3.172235355483052</v>
      </c>
      <c r="P12" s="18">
        <f t="shared" si="4"/>
        <v>3.531150477422667</v>
      </c>
    </row>
    <row r="13" spans="1:16" x14ac:dyDescent="0.15">
      <c r="A13" s="18">
        <v>6</v>
      </c>
      <c r="B13" s="18">
        <v>11</v>
      </c>
      <c r="D13">
        <v>712.12567138671898</v>
      </c>
      <c r="E13">
        <v>534.20703125</v>
      </c>
      <c r="F13">
        <v>475.63134765625</v>
      </c>
      <c r="G13">
        <v>471.24478149414102</v>
      </c>
      <c r="I13" s="19">
        <f t="shared" si="0"/>
        <v>236.49432373046898</v>
      </c>
      <c r="J13" s="19">
        <f t="shared" si="0"/>
        <v>62.962249755858977</v>
      </c>
      <c r="K13" s="19">
        <f t="shared" si="1"/>
        <v>192.42074890136769</v>
      </c>
      <c r="L13" s="20">
        <f t="shared" si="2"/>
        <v>3.0561288652723517</v>
      </c>
      <c r="M13" s="20">
        <f t="shared" si="3"/>
        <v>3.1661378265467608</v>
      </c>
      <c r="P13" s="18">
        <f t="shared" si="4"/>
        <v>3.3321475299419694</v>
      </c>
    </row>
    <row r="14" spans="1:16" x14ac:dyDescent="0.15">
      <c r="A14" s="18">
        <v>6.5</v>
      </c>
      <c r="B14" s="18">
        <v>12</v>
      </c>
      <c r="D14">
        <v>709.34094238281295</v>
      </c>
      <c r="E14">
        <v>533.98175048828102</v>
      </c>
      <c r="F14">
        <v>475.81610107421898</v>
      </c>
      <c r="G14">
        <v>471.28732299804699</v>
      </c>
      <c r="I14" s="19">
        <f t="shared" si="0"/>
        <v>233.52484130859398</v>
      </c>
      <c r="J14" s="19">
        <f t="shared" si="0"/>
        <v>62.694427490234034</v>
      </c>
      <c r="K14" s="19">
        <f t="shared" si="1"/>
        <v>189.63874206543016</v>
      </c>
      <c r="L14" s="20">
        <f t="shared" si="2"/>
        <v>3.0248101730408234</v>
      </c>
      <c r="M14" s="20">
        <f t="shared" si="3"/>
        <v>3.1439865477547664</v>
      </c>
      <c r="P14" s="18">
        <f t="shared" si="4"/>
        <v>2.6092038889799651</v>
      </c>
    </row>
    <row r="15" spans="1:16" x14ac:dyDescent="0.15">
      <c r="A15" s="18">
        <v>7</v>
      </c>
      <c r="B15" s="18">
        <v>13</v>
      </c>
      <c r="D15">
        <v>705.92840576171898</v>
      </c>
      <c r="E15">
        <v>535.12457275390602</v>
      </c>
      <c r="F15">
        <v>475.06045532226602</v>
      </c>
      <c r="G15">
        <v>470.56921386718801</v>
      </c>
      <c r="I15" s="19">
        <f t="shared" si="0"/>
        <v>230.86795043945295</v>
      </c>
      <c r="J15" s="19">
        <f t="shared" si="0"/>
        <v>64.555358886718011</v>
      </c>
      <c r="K15" s="19">
        <f t="shared" si="1"/>
        <v>185.67919921875034</v>
      </c>
      <c r="L15" s="20">
        <f t="shared" si="2"/>
        <v>2.8762786300139838</v>
      </c>
      <c r="M15" s="20">
        <f t="shared" si="3"/>
        <v>3.0046224181674606</v>
      </c>
      <c r="P15" s="18">
        <f t="shared" si="4"/>
        <v>-1.9391751102388011</v>
      </c>
    </row>
    <row r="16" spans="1:16" x14ac:dyDescent="0.15">
      <c r="A16" s="18">
        <v>7.5</v>
      </c>
      <c r="B16" s="18">
        <v>14</v>
      </c>
      <c r="D16">
        <v>703.35955810546898</v>
      </c>
      <c r="E16">
        <v>537.06188964843795</v>
      </c>
      <c r="F16">
        <v>474.42578125</v>
      </c>
      <c r="G16">
        <v>470.20892333984398</v>
      </c>
      <c r="I16" s="19">
        <f t="shared" si="0"/>
        <v>228.93377685546898</v>
      </c>
      <c r="J16" s="19">
        <f t="shared" si="0"/>
        <v>66.852966308593977</v>
      </c>
      <c r="K16" s="19">
        <f t="shared" si="1"/>
        <v>182.13670043945319</v>
      </c>
      <c r="L16" s="20">
        <f t="shared" si="2"/>
        <v>2.724437081799906</v>
      </c>
      <c r="M16" s="20">
        <f t="shared" si="3"/>
        <v>2.8619482833929171</v>
      </c>
      <c r="P16" s="18">
        <f t="shared" si="4"/>
        <v>-6.5955816063860766</v>
      </c>
    </row>
    <row r="17" spans="1:16" x14ac:dyDescent="0.15">
      <c r="A17" s="18">
        <v>8</v>
      </c>
      <c r="B17" s="18">
        <v>15</v>
      </c>
      <c r="D17">
        <v>708.80120849609398</v>
      </c>
      <c r="E17">
        <v>538.37823486328102</v>
      </c>
      <c r="F17">
        <v>475.59548950195301</v>
      </c>
      <c r="G17">
        <v>470.78732299804699</v>
      </c>
      <c r="I17" s="19">
        <f t="shared" si="0"/>
        <v>233.20571899414097</v>
      </c>
      <c r="J17" s="19">
        <f t="shared" si="0"/>
        <v>67.590911865234034</v>
      </c>
      <c r="K17" s="19">
        <f t="shared" si="1"/>
        <v>185.89208068847714</v>
      </c>
      <c r="L17" s="20">
        <f t="shared" si="2"/>
        <v>2.7502525940043179</v>
      </c>
      <c r="M17" s="20">
        <f t="shared" si="3"/>
        <v>2.8969312090368629</v>
      </c>
      <c r="P17" s="18">
        <f t="shared" si="4"/>
        <v>-5.4538559356461365</v>
      </c>
    </row>
    <row r="18" spans="1:16" x14ac:dyDescent="0.15">
      <c r="A18" s="18">
        <v>8.5</v>
      </c>
      <c r="B18" s="18">
        <v>16</v>
      </c>
      <c r="D18">
        <v>704.04998779296898</v>
      </c>
      <c r="E18">
        <v>538.37152099609398</v>
      </c>
      <c r="F18">
        <v>476.22518920898398</v>
      </c>
      <c r="G18">
        <v>472.11007690429699</v>
      </c>
      <c r="I18" s="19">
        <f t="shared" si="0"/>
        <v>227.824798583985</v>
      </c>
      <c r="J18" s="19">
        <f t="shared" si="0"/>
        <v>66.261444091796989</v>
      </c>
      <c r="K18" s="19">
        <f t="shared" si="1"/>
        <v>181.4417877197271</v>
      </c>
      <c r="L18" s="20">
        <f t="shared" si="2"/>
        <v>2.7382709538953312</v>
      </c>
      <c r="M18" s="20">
        <f t="shared" si="3"/>
        <v>2.8941169823674104</v>
      </c>
      <c r="P18" s="18">
        <f t="shared" si="4"/>
        <v>-5.5457028801955222</v>
      </c>
    </row>
    <row r="19" spans="1:16" x14ac:dyDescent="0.15">
      <c r="A19" s="18">
        <v>9</v>
      </c>
      <c r="B19" s="18">
        <v>17</v>
      </c>
      <c r="D19">
        <v>705.665771484375</v>
      </c>
      <c r="E19">
        <v>538.100341796875</v>
      </c>
      <c r="F19">
        <v>475.41033935546898</v>
      </c>
      <c r="G19">
        <v>471.255615234375</v>
      </c>
      <c r="I19" s="19">
        <f t="shared" si="0"/>
        <v>230.25543212890602</v>
      </c>
      <c r="J19" s="19">
        <f t="shared" si="0"/>
        <v>66.8447265625</v>
      </c>
      <c r="K19" s="19">
        <f t="shared" si="1"/>
        <v>183.46412353515603</v>
      </c>
      <c r="L19" s="20">
        <f t="shared" si="2"/>
        <v>2.7446312217855597</v>
      </c>
      <c r="M19" s="20">
        <f t="shared" si="3"/>
        <v>2.9096446636971729</v>
      </c>
      <c r="P19" s="18">
        <f t="shared" si="4"/>
        <v>-5.0389313036356533</v>
      </c>
    </row>
    <row r="20" spans="1:16" x14ac:dyDescent="0.15">
      <c r="A20" s="18">
        <v>9.5</v>
      </c>
      <c r="B20" s="18">
        <v>18</v>
      </c>
      <c r="D20">
        <v>708.49273681640602</v>
      </c>
      <c r="E20">
        <v>538.37261962890602</v>
      </c>
      <c r="F20">
        <v>474.89739990234398</v>
      </c>
      <c r="G20">
        <v>470.23687744140602</v>
      </c>
      <c r="I20" s="19">
        <f t="shared" si="0"/>
        <v>233.59533691406205</v>
      </c>
      <c r="J20" s="19">
        <f t="shared" si="0"/>
        <v>68.1357421875</v>
      </c>
      <c r="K20" s="19">
        <f t="shared" si="1"/>
        <v>185.90031738281203</v>
      </c>
      <c r="L20" s="20">
        <f t="shared" si="2"/>
        <v>2.7283817775293393</v>
      </c>
      <c r="M20" s="20">
        <f t="shared" si="3"/>
        <v>2.9025626328804868</v>
      </c>
      <c r="P20" s="18">
        <f t="shared" si="4"/>
        <v>-5.2700650992100444</v>
      </c>
    </row>
    <row r="21" spans="1:16" x14ac:dyDescent="0.15">
      <c r="A21" s="18">
        <v>10</v>
      </c>
      <c r="B21" s="18">
        <v>19</v>
      </c>
      <c r="D21">
        <v>710.569580078125</v>
      </c>
      <c r="E21">
        <v>539.64306640625</v>
      </c>
      <c r="F21">
        <v>475.13595581054699</v>
      </c>
      <c r="G21">
        <v>470.88198852539102</v>
      </c>
      <c r="I21" s="19">
        <f t="shared" si="0"/>
        <v>235.43362426757801</v>
      </c>
      <c r="J21" s="19">
        <f t="shared" si="0"/>
        <v>68.761077880858977</v>
      </c>
      <c r="K21" s="19">
        <f t="shared" si="1"/>
        <v>187.30086975097674</v>
      </c>
      <c r="L21" s="20">
        <f t="shared" si="2"/>
        <v>2.7239373715971911</v>
      </c>
      <c r="M21" s="20">
        <f t="shared" si="3"/>
        <v>2.9072856403878724</v>
      </c>
      <c r="P21" s="18">
        <f t="shared" si="4"/>
        <v>-5.1159219332220722</v>
      </c>
    </row>
    <row r="22" spans="1:16" x14ac:dyDescent="0.15">
      <c r="A22" s="18">
        <v>10.5</v>
      </c>
      <c r="B22" s="18">
        <v>20</v>
      </c>
      <c r="D22">
        <v>712.46960449218795</v>
      </c>
      <c r="E22">
        <v>539.48785400390602</v>
      </c>
      <c r="F22">
        <v>475.90533447265602</v>
      </c>
      <c r="G22">
        <v>471.27731323242199</v>
      </c>
      <c r="I22" s="19">
        <f t="shared" si="0"/>
        <v>236.56427001953193</v>
      </c>
      <c r="J22" s="19">
        <f t="shared" si="0"/>
        <v>68.210540771484034</v>
      </c>
      <c r="K22" s="19">
        <f t="shared" si="1"/>
        <v>188.81689147949311</v>
      </c>
      <c r="L22" s="20">
        <f t="shared" si="2"/>
        <v>2.768148285351661</v>
      </c>
      <c r="M22" s="20">
        <f t="shared" si="3"/>
        <v>2.9606639675818767</v>
      </c>
      <c r="P22" s="18">
        <f t="shared" si="4"/>
        <v>-3.373831890815985</v>
      </c>
    </row>
    <row r="23" spans="1:16" x14ac:dyDescent="0.15">
      <c r="A23" s="18">
        <v>11</v>
      </c>
      <c r="B23" s="18">
        <v>21</v>
      </c>
      <c r="D23">
        <v>717.101806640625</v>
      </c>
      <c r="E23">
        <v>539.166748046875</v>
      </c>
      <c r="F23">
        <v>474.95956420898398</v>
      </c>
      <c r="G23">
        <v>470.55087280273398</v>
      </c>
      <c r="I23" s="19">
        <f t="shared" si="0"/>
        <v>242.14224243164102</v>
      </c>
      <c r="J23" s="19">
        <f t="shared" si="0"/>
        <v>68.615875244141023</v>
      </c>
      <c r="K23" s="19">
        <f t="shared" si="1"/>
        <v>194.1111297607423</v>
      </c>
      <c r="L23" s="20">
        <f t="shared" si="2"/>
        <v>2.8289536360219651</v>
      </c>
      <c r="M23" s="20">
        <f>L23+ABS($N$2)*A23</f>
        <v>3.0306367316917147</v>
      </c>
      <c r="P23" s="18">
        <f t="shared" si="4"/>
        <v>-1.0901549379520314</v>
      </c>
    </row>
    <row r="24" spans="1:16" x14ac:dyDescent="0.15">
      <c r="A24" s="18">
        <v>11.5</v>
      </c>
      <c r="B24" s="18">
        <v>22</v>
      </c>
      <c r="D24">
        <v>711.289794921875</v>
      </c>
      <c r="E24">
        <v>539.12420654296898</v>
      </c>
      <c r="F24">
        <v>474.17138671875</v>
      </c>
      <c r="G24">
        <v>470.00750732421898</v>
      </c>
      <c r="I24" s="19">
        <f t="shared" si="0"/>
        <v>237.118408203125</v>
      </c>
      <c r="J24" s="19">
        <f t="shared" si="0"/>
        <v>69.11669921875</v>
      </c>
      <c r="K24" s="19">
        <f t="shared" si="1"/>
        <v>188.73671874999999</v>
      </c>
      <c r="L24" s="20">
        <f t="shared" si="2"/>
        <v>2.7306963567901321</v>
      </c>
      <c r="M24" s="20">
        <f t="shared" ref="M24:M87" si="5">L24+ABS($N$2)*A24</f>
        <v>2.9415468658994159</v>
      </c>
      <c r="P24" s="18">
        <f t="shared" si="4"/>
        <v>-3.9977501406261875</v>
      </c>
    </row>
    <row r="25" spans="1:16" x14ac:dyDescent="0.15">
      <c r="A25" s="18">
        <v>12</v>
      </c>
      <c r="B25" s="18">
        <v>23</v>
      </c>
      <c r="D25">
        <v>714.17193603515602</v>
      </c>
      <c r="E25">
        <v>541.17938232421898</v>
      </c>
      <c r="F25">
        <v>475.20184326171898</v>
      </c>
      <c r="G25">
        <v>470.49874877929699</v>
      </c>
      <c r="I25" s="19">
        <f t="shared" si="0"/>
        <v>238.97009277343705</v>
      </c>
      <c r="J25" s="19">
        <f t="shared" si="0"/>
        <v>70.680633544921989</v>
      </c>
      <c r="K25" s="19">
        <f t="shared" si="1"/>
        <v>189.49364929199166</v>
      </c>
      <c r="L25" s="20">
        <f t="shared" si="2"/>
        <v>2.6809840233188704</v>
      </c>
      <c r="M25" s="20">
        <f t="shared" si="5"/>
        <v>2.9010019458676881</v>
      </c>
      <c r="P25" s="18">
        <f t="shared" si="4"/>
        <v>-5.3210007026137873</v>
      </c>
    </row>
    <row r="26" spans="1:16" x14ac:dyDescent="0.15">
      <c r="A26" s="18">
        <v>12.5</v>
      </c>
      <c r="B26" s="18">
        <v>24</v>
      </c>
      <c r="D26">
        <v>714.97576904296898</v>
      </c>
      <c r="E26">
        <v>540.818359375</v>
      </c>
      <c r="F26">
        <v>476.12301635742199</v>
      </c>
      <c r="G26">
        <v>471.69265747070301</v>
      </c>
      <c r="I26" s="19">
        <f t="shared" si="0"/>
        <v>238.85275268554699</v>
      </c>
      <c r="J26" s="19">
        <f t="shared" si="0"/>
        <v>69.125701904296989</v>
      </c>
      <c r="K26" s="19">
        <f t="shared" si="1"/>
        <v>190.46476135253909</v>
      </c>
      <c r="L26" s="20">
        <f t="shared" si="2"/>
        <v>2.755339274764014</v>
      </c>
      <c r="M26" s="20">
        <f t="shared" si="5"/>
        <v>2.9845246107523655</v>
      </c>
      <c r="P26" s="18">
        <f t="shared" si="4"/>
        <v>-2.5951003145783824</v>
      </c>
    </row>
    <row r="27" spans="1:16" x14ac:dyDescent="0.15">
      <c r="A27" s="18">
        <v>13</v>
      </c>
      <c r="B27" s="18">
        <v>25</v>
      </c>
      <c r="D27">
        <v>713.34649658203102</v>
      </c>
      <c r="E27">
        <v>539.98620605468795</v>
      </c>
      <c r="F27">
        <v>475.15554809570301</v>
      </c>
      <c r="G27">
        <v>471.28399658203102</v>
      </c>
      <c r="I27" s="19">
        <f t="shared" si="0"/>
        <v>238.19094848632801</v>
      </c>
      <c r="J27" s="19">
        <f t="shared" si="0"/>
        <v>68.702209472656932</v>
      </c>
      <c r="K27" s="19">
        <f t="shared" si="1"/>
        <v>190.09940185546816</v>
      </c>
      <c r="L27" s="20">
        <f t="shared" si="2"/>
        <v>2.7670056511228593</v>
      </c>
      <c r="M27" s="20">
        <f t="shared" si="5"/>
        <v>3.0053584005507452</v>
      </c>
      <c r="P27" s="18">
        <f t="shared" si="4"/>
        <v>-1.9151551072018662</v>
      </c>
    </row>
    <row r="28" spans="1:16" x14ac:dyDescent="0.15">
      <c r="A28" s="18">
        <v>13.5</v>
      </c>
      <c r="B28" s="18">
        <v>26</v>
      </c>
      <c r="D28">
        <v>715.609130859375</v>
      </c>
      <c r="E28">
        <v>538.74932861328102</v>
      </c>
      <c r="F28">
        <v>475.00418090820301</v>
      </c>
      <c r="G28">
        <v>470.76187133789102</v>
      </c>
      <c r="I28" s="19">
        <f t="shared" si="0"/>
        <v>240.60494995117199</v>
      </c>
      <c r="J28" s="19">
        <f t="shared" si="0"/>
        <v>67.98745727539</v>
      </c>
      <c r="K28" s="19">
        <f t="shared" si="1"/>
        <v>193.01372985839899</v>
      </c>
      <c r="L28" s="20">
        <f t="shared" si="2"/>
        <v>2.838960855332147</v>
      </c>
      <c r="M28" s="20">
        <f t="shared" si="5"/>
        <v>3.0864810181995668</v>
      </c>
      <c r="P28" s="18">
        <f t="shared" si="4"/>
        <v>0.73241576751453852</v>
      </c>
    </row>
    <row r="29" spans="1:16" x14ac:dyDescent="0.15">
      <c r="A29" s="18">
        <v>14</v>
      </c>
      <c r="B29" s="18">
        <v>27</v>
      </c>
      <c r="D29">
        <v>717.84075927734398</v>
      </c>
      <c r="E29">
        <v>540.08465576171898</v>
      </c>
      <c r="F29">
        <v>476.18765258789102</v>
      </c>
      <c r="G29">
        <v>471.42367553710898</v>
      </c>
      <c r="I29" s="19">
        <f t="shared" si="0"/>
        <v>241.65310668945295</v>
      </c>
      <c r="J29" s="19">
        <f t="shared" si="0"/>
        <v>68.66098022461</v>
      </c>
      <c r="K29" s="19">
        <f t="shared" si="1"/>
        <v>193.59042053222595</v>
      </c>
      <c r="L29" s="20">
        <f t="shared" si="2"/>
        <v>2.8195114590402799</v>
      </c>
      <c r="M29" s="20">
        <f t="shared" si="5"/>
        <v>3.0761990353472339</v>
      </c>
      <c r="P29" s="18">
        <f t="shared" si="4"/>
        <v>0.39684624173795785</v>
      </c>
    </row>
    <row r="30" spans="1:16" x14ac:dyDescent="0.15">
      <c r="A30" s="18">
        <v>14.5</v>
      </c>
      <c r="B30" s="18">
        <v>28</v>
      </c>
      <c r="D30">
        <v>714.75604248046898</v>
      </c>
      <c r="E30">
        <v>539.45465087890602</v>
      </c>
      <c r="F30">
        <v>475.42117309570301</v>
      </c>
      <c r="G30">
        <v>471.40658569335898</v>
      </c>
      <c r="I30" s="19">
        <f t="shared" si="0"/>
        <v>239.33486938476597</v>
      </c>
      <c r="J30" s="19">
        <f t="shared" si="0"/>
        <v>68.048065185547046</v>
      </c>
      <c r="K30" s="19">
        <f t="shared" si="1"/>
        <v>191.70122375488305</v>
      </c>
      <c r="L30" s="20">
        <f t="shared" si="2"/>
        <v>2.8171443704118584</v>
      </c>
      <c r="M30" s="20">
        <f t="shared" si="5"/>
        <v>3.0829993601583463</v>
      </c>
      <c r="P30" s="18">
        <f t="shared" si="4"/>
        <v>0.61878609563237896</v>
      </c>
    </row>
    <row r="31" spans="1:16" x14ac:dyDescent="0.15">
      <c r="A31" s="18">
        <v>15</v>
      </c>
      <c r="B31" s="18">
        <v>29</v>
      </c>
      <c r="D31">
        <v>713.44085693359398</v>
      </c>
      <c r="E31">
        <v>540.59942626953102</v>
      </c>
      <c r="F31">
        <v>474.97204589843801</v>
      </c>
      <c r="G31">
        <v>470.607177734375</v>
      </c>
      <c r="I31" s="19">
        <f t="shared" si="0"/>
        <v>238.46881103515597</v>
      </c>
      <c r="J31" s="19">
        <f t="shared" si="0"/>
        <v>69.992248535156023</v>
      </c>
      <c r="K31" s="19">
        <f t="shared" si="1"/>
        <v>189.47423706054676</v>
      </c>
      <c r="L31" s="20">
        <f t="shared" si="2"/>
        <v>2.7070745836287395</v>
      </c>
      <c r="M31" s="20">
        <f t="shared" si="5"/>
        <v>2.9820969868147618</v>
      </c>
      <c r="P31" s="18">
        <f t="shared" si="4"/>
        <v>-2.6743298391949053</v>
      </c>
    </row>
    <row r="32" spans="1:16" x14ac:dyDescent="0.15">
      <c r="A32" s="18">
        <v>15.5</v>
      </c>
      <c r="B32" s="18">
        <v>30</v>
      </c>
      <c r="D32">
        <v>712.36590576171898</v>
      </c>
      <c r="E32">
        <v>540.71203613281295</v>
      </c>
      <c r="F32">
        <v>475.89865112304699</v>
      </c>
      <c r="G32">
        <v>471.70809936523398</v>
      </c>
      <c r="I32" s="19">
        <f t="shared" si="0"/>
        <v>236.46725463867199</v>
      </c>
      <c r="J32" s="19">
        <f t="shared" si="0"/>
        <v>69.003936767578978</v>
      </c>
      <c r="K32" s="19">
        <f t="shared" si="1"/>
        <v>188.1644989013667</v>
      </c>
      <c r="L32" s="20">
        <f t="shared" si="2"/>
        <v>2.7268661429441008</v>
      </c>
      <c r="M32" s="20">
        <f t="shared" si="5"/>
        <v>3.0110559595696569</v>
      </c>
      <c r="P32" s="18">
        <f t="shared" si="4"/>
        <v>-1.7292058398748467</v>
      </c>
    </row>
    <row r="33" spans="1:16" x14ac:dyDescent="0.15">
      <c r="A33" s="18">
        <v>16</v>
      </c>
      <c r="B33" s="18">
        <v>31</v>
      </c>
      <c r="D33">
        <v>711.35211181640602</v>
      </c>
      <c r="E33">
        <v>540.90191650390602</v>
      </c>
      <c r="F33">
        <v>474.91827392578102</v>
      </c>
      <c r="G33">
        <v>470.09298706054699</v>
      </c>
      <c r="I33" s="19">
        <f t="shared" si="0"/>
        <v>236.433837890625</v>
      </c>
      <c r="J33" s="19">
        <f t="shared" si="0"/>
        <v>70.808929443359034</v>
      </c>
      <c r="K33" s="19">
        <f t="shared" si="1"/>
        <v>186.86758728027368</v>
      </c>
      <c r="L33" s="20">
        <f t="shared" si="2"/>
        <v>2.6390398604988294</v>
      </c>
      <c r="M33" s="20">
        <f t="shared" si="5"/>
        <v>2.9323970905639198</v>
      </c>
      <c r="P33" s="18">
        <f t="shared" si="4"/>
        <v>-4.2963682004295114</v>
      </c>
    </row>
    <row r="34" spans="1:16" x14ac:dyDescent="0.15">
      <c r="A34" s="18">
        <v>16.5</v>
      </c>
      <c r="B34" s="18">
        <v>32</v>
      </c>
      <c r="D34">
        <v>714.78216552734398</v>
      </c>
      <c r="E34">
        <v>539.29876708984398</v>
      </c>
      <c r="F34">
        <v>476.29525756835898</v>
      </c>
      <c r="G34">
        <v>471.69683837890602</v>
      </c>
      <c r="I34" s="19">
        <f t="shared" si="0"/>
        <v>238.486907958985</v>
      </c>
      <c r="J34" s="19">
        <f t="shared" si="0"/>
        <v>67.601928710937955</v>
      </c>
      <c r="K34" s="19">
        <f t="shared" si="1"/>
        <v>191.16555786132844</v>
      </c>
      <c r="L34" s="20">
        <f t="shared" si="2"/>
        <v>2.8278121868200183</v>
      </c>
      <c r="M34" s="20">
        <f t="shared" si="5"/>
        <v>3.1303368303246426</v>
      </c>
      <c r="P34" s="18">
        <f t="shared" si="4"/>
        <v>2.1637227720792764</v>
      </c>
    </row>
    <row r="35" spans="1:16" x14ac:dyDescent="0.15">
      <c r="A35" s="18">
        <v>17</v>
      </c>
      <c r="B35" s="18">
        <v>33</v>
      </c>
      <c r="D35">
        <v>709.11004638671898</v>
      </c>
      <c r="E35">
        <v>538.64190673828102</v>
      </c>
      <c r="F35">
        <v>475.16223144531301</v>
      </c>
      <c r="G35">
        <v>470.53836059570301</v>
      </c>
      <c r="I35" s="19">
        <f t="shared" si="0"/>
        <v>233.94781494140597</v>
      </c>
      <c r="J35" s="19">
        <f t="shared" si="0"/>
        <v>68.103546142578011</v>
      </c>
      <c r="K35" s="19">
        <f t="shared" si="1"/>
        <v>186.27533264160135</v>
      </c>
      <c r="L35" s="20">
        <f t="shared" si="2"/>
        <v>2.7351781690137704</v>
      </c>
      <c r="M35" s="20">
        <f t="shared" si="5"/>
        <v>3.046870225957929</v>
      </c>
      <c r="P35" s="18">
        <f t="shared" si="4"/>
        <v>-0.56034798817926124</v>
      </c>
    </row>
    <row r="36" spans="1:16" x14ac:dyDescent="0.15">
      <c r="A36" s="18">
        <v>17.5</v>
      </c>
      <c r="B36" s="18">
        <v>34</v>
      </c>
      <c r="D36">
        <v>709.31701660156295</v>
      </c>
      <c r="E36">
        <v>539.45208740234398</v>
      </c>
      <c r="F36">
        <v>475.66973876953102</v>
      </c>
      <c r="G36">
        <v>471.46496582031301</v>
      </c>
      <c r="I36" s="19">
        <f t="shared" si="0"/>
        <v>233.64727783203193</v>
      </c>
      <c r="J36" s="19">
        <f t="shared" si="0"/>
        <v>67.987121582030966</v>
      </c>
      <c r="K36" s="19">
        <f t="shared" si="1"/>
        <v>186.05629272461027</v>
      </c>
      <c r="L36" s="20">
        <f t="shared" si="2"/>
        <v>2.7366402400213552</v>
      </c>
      <c r="M36" s="20">
        <f t="shared" si="5"/>
        <v>3.0574997104050476</v>
      </c>
      <c r="P36" s="18">
        <f t="shared" si="4"/>
        <v>-0.21343717278533594</v>
      </c>
    </row>
    <row r="37" spans="1:16" x14ac:dyDescent="0.15">
      <c r="A37" s="18">
        <v>18</v>
      </c>
      <c r="B37" s="18">
        <v>35</v>
      </c>
      <c r="D37">
        <v>705.61730957031295</v>
      </c>
      <c r="E37">
        <v>538.697509765625</v>
      </c>
      <c r="F37">
        <v>475.44287109375</v>
      </c>
      <c r="G37">
        <v>470.82650756835898</v>
      </c>
      <c r="I37" s="19">
        <f t="shared" si="0"/>
        <v>230.17443847656295</v>
      </c>
      <c r="J37" s="19">
        <f t="shared" si="0"/>
        <v>67.871002197266023</v>
      </c>
      <c r="K37" s="19">
        <f t="shared" si="1"/>
        <v>182.66473693847675</v>
      </c>
      <c r="L37" s="20">
        <f t="shared" si="2"/>
        <v>2.691351696967204</v>
      </c>
      <c r="M37" s="20">
        <f t="shared" si="5"/>
        <v>3.0213785807904303</v>
      </c>
      <c r="P37" s="18">
        <f t="shared" si="4"/>
        <v>-1.3923100136928097</v>
      </c>
    </row>
    <row r="38" spans="1:16" x14ac:dyDescent="0.15">
      <c r="A38" s="18">
        <v>18.5</v>
      </c>
      <c r="B38" s="18">
        <v>36</v>
      </c>
      <c r="D38">
        <v>712.41027832031295</v>
      </c>
      <c r="E38">
        <v>541.31408691406295</v>
      </c>
      <c r="F38">
        <v>475.73352050781301</v>
      </c>
      <c r="G38">
        <v>471.32067871093801</v>
      </c>
      <c r="I38" s="19">
        <f t="shared" si="0"/>
        <v>236.67675781249994</v>
      </c>
      <c r="J38" s="19">
        <f t="shared" si="0"/>
        <v>69.993408203124943</v>
      </c>
      <c r="K38" s="19">
        <f t="shared" si="1"/>
        <v>187.68137207031248</v>
      </c>
      <c r="L38" s="20">
        <f t="shared" si="2"/>
        <v>2.6814149630440944</v>
      </c>
      <c r="M38" s="20">
        <f t="shared" si="5"/>
        <v>3.0206092603068551</v>
      </c>
      <c r="P38" s="18">
        <f t="shared" si="4"/>
        <v>-1.4174180608030986</v>
      </c>
    </row>
    <row r="39" spans="1:16" x14ac:dyDescent="0.15">
      <c r="A39" s="18">
        <v>19</v>
      </c>
      <c r="B39" s="18">
        <v>37</v>
      </c>
      <c r="D39">
        <v>711.35137939453102</v>
      </c>
      <c r="E39">
        <v>539.07830810546898</v>
      </c>
      <c r="F39">
        <v>476.71142578125</v>
      </c>
      <c r="G39">
        <v>471.72811889648398</v>
      </c>
      <c r="I39" s="19">
        <f t="shared" si="0"/>
        <v>234.63995361328102</v>
      </c>
      <c r="J39" s="19">
        <f t="shared" si="0"/>
        <v>67.350189208985</v>
      </c>
      <c r="K39" s="19">
        <f t="shared" si="1"/>
        <v>187.49482116699153</v>
      </c>
      <c r="L39" s="20">
        <f t="shared" si="2"/>
        <v>2.7838796500660514</v>
      </c>
      <c r="M39" s="20">
        <f t="shared" si="5"/>
        <v>3.1322413607683459</v>
      </c>
      <c r="P39" s="18">
        <f t="shared" si="4"/>
        <v>2.2258802748683011</v>
      </c>
    </row>
    <row r="40" spans="1:16" x14ac:dyDescent="0.15">
      <c r="A40" s="18">
        <v>19.5</v>
      </c>
      <c r="B40" s="18">
        <v>38</v>
      </c>
      <c r="D40">
        <v>708.27935791015602</v>
      </c>
      <c r="E40">
        <v>538.69006347656295</v>
      </c>
      <c r="F40">
        <v>475.030029296875</v>
      </c>
      <c r="G40">
        <v>470.26354980468801</v>
      </c>
      <c r="I40" s="19">
        <f t="shared" si="0"/>
        <v>233.24932861328102</v>
      </c>
      <c r="J40" s="19">
        <f t="shared" si="0"/>
        <v>68.426513671874943</v>
      </c>
      <c r="K40" s="19">
        <f t="shared" si="1"/>
        <v>185.35076904296858</v>
      </c>
      <c r="L40" s="20">
        <f t="shared" si="2"/>
        <v>2.7087565783605387</v>
      </c>
      <c r="M40" s="20">
        <f t="shared" si="5"/>
        <v>3.0662857025023675</v>
      </c>
      <c r="P40" s="18">
        <f t="shared" si="4"/>
        <v>7.330821902452217E-2</v>
      </c>
    </row>
    <row r="41" spans="1:16" x14ac:dyDescent="0.15">
      <c r="A41" s="18">
        <v>20</v>
      </c>
      <c r="B41" s="18">
        <v>39</v>
      </c>
      <c r="D41">
        <v>710.58264160156295</v>
      </c>
      <c r="E41">
        <v>540.88848876953102</v>
      </c>
      <c r="F41">
        <v>476.492919921875</v>
      </c>
      <c r="G41">
        <v>471.99249267578102</v>
      </c>
      <c r="I41" s="19">
        <f t="shared" si="0"/>
        <v>234.08972167968795</v>
      </c>
      <c r="J41" s="19">
        <f t="shared" si="0"/>
        <v>68.89599609375</v>
      </c>
      <c r="K41" s="19">
        <f t="shared" si="1"/>
        <v>185.86252441406296</v>
      </c>
      <c r="L41" s="20">
        <f t="shared" si="2"/>
        <v>2.6977260646779988</v>
      </c>
      <c r="M41" s="20">
        <f t="shared" si="5"/>
        <v>3.0644226022593615</v>
      </c>
      <c r="P41" s="18">
        <f t="shared" si="4"/>
        <v>1.2502859397032733E-2</v>
      </c>
    </row>
    <row r="42" spans="1:16" x14ac:dyDescent="0.15">
      <c r="A42" s="18">
        <v>20.5</v>
      </c>
      <c r="B42" s="18">
        <v>40</v>
      </c>
      <c r="D42">
        <v>709.90002441406295</v>
      </c>
      <c r="E42">
        <v>538.95001220703102</v>
      </c>
      <c r="F42">
        <v>474.84152221679699</v>
      </c>
      <c r="G42">
        <v>470.31442260742199</v>
      </c>
      <c r="I42" s="19">
        <f t="shared" si="0"/>
        <v>235.05850219726597</v>
      </c>
      <c r="J42" s="19">
        <f t="shared" si="0"/>
        <v>68.635589599609034</v>
      </c>
      <c r="K42" s="19">
        <f t="shared" si="1"/>
        <v>187.01358947753965</v>
      </c>
      <c r="L42" s="20">
        <f t="shared" si="2"/>
        <v>2.7247320314212748</v>
      </c>
      <c r="M42" s="20">
        <f t="shared" si="5"/>
        <v>3.1005959824421718</v>
      </c>
      <c r="P42" s="18">
        <f t="shared" si="4"/>
        <v>1.193080984065616</v>
      </c>
    </row>
    <row r="43" spans="1:16" x14ac:dyDescent="0.15">
      <c r="A43" s="18">
        <v>21</v>
      </c>
      <c r="B43" s="18">
        <v>41</v>
      </c>
      <c r="D43">
        <v>707.82244873046898</v>
      </c>
      <c r="E43">
        <v>539.53527832031295</v>
      </c>
      <c r="F43">
        <v>475.72937011718801</v>
      </c>
      <c r="G43">
        <v>471.28189086914102</v>
      </c>
      <c r="I43" s="19">
        <f t="shared" si="0"/>
        <v>232.09307861328097</v>
      </c>
      <c r="J43" s="19">
        <f t="shared" si="0"/>
        <v>68.253387451171932</v>
      </c>
      <c r="K43" s="19">
        <f t="shared" si="1"/>
        <v>184.31570739746061</v>
      </c>
      <c r="L43" s="20">
        <f t="shared" si="2"/>
        <v>2.7004624133757313</v>
      </c>
      <c r="M43" s="20">
        <f t="shared" si="5"/>
        <v>3.0854937778361622</v>
      </c>
      <c r="P43" s="18">
        <f t="shared" si="4"/>
        <v>0.70019554449597832</v>
      </c>
    </row>
    <row r="44" spans="1:16" x14ac:dyDescent="0.15">
      <c r="A44" s="18">
        <v>21.5</v>
      </c>
      <c r="B44" s="18">
        <v>42</v>
      </c>
      <c r="D44">
        <v>704.45617675781295</v>
      </c>
      <c r="E44">
        <v>538.27789306640602</v>
      </c>
      <c r="F44">
        <v>475.98498535156301</v>
      </c>
      <c r="G44">
        <v>471.38992309570301</v>
      </c>
      <c r="I44" s="19">
        <f t="shared" si="0"/>
        <v>228.47119140624994</v>
      </c>
      <c r="J44" s="19">
        <f t="shared" si="0"/>
        <v>66.887969970703011</v>
      </c>
      <c r="K44" s="19">
        <f t="shared" si="1"/>
        <v>181.64961242675784</v>
      </c>
      <c r="L44" s="20">
        <f t="shared" si="2"/>
        <v>2.7157291887662391</v>
      </c>
      <c r="M44" s="20">
        <f t="shared" si="5"/>
        <v>3.1099279666662043</v>
      </c>
      <c r="P44" s="18">
        <f t="shared" si="4"/>
        <v>1.4976457324791586</v>
      </c>
    </row>
    <row r="45" spans="1:16" x14ac:dyDescent="0.15">
      <c r="A45" s="18">
        <v>22</v>
      </c>
      <c r="B45" s="18">
        <v>43</v>
      </c>
      <c r="D45">
        <v>704.73370361328102</v>
      </c>
      <c r="E45">
        <v>542.11376953125</v>
      </c>
      <c r="F45">
        <v>475.81610107421898</v>
      </c>
      <c r="G45">
        <v>471.22769165039102</v>
      </c>
      <c r="I45" s="19">
        <f t="shared" si="0"/>
        <v>228.91760253906205</v>
      </c>
      <c r="J45" s="19">
        <f t="shared" si="0"/>
        <v>70.886077880858977</v>
      </c>
      <c r="K45" s="19">
        <f t="shared" si="1"/>
        <v>179.29734802246077</v>
      </c>
      <c r="L45" s="20">
        <f t="shared" si="2"/>
        <v>2.5293732335397774</v>
      </c>
      <c r="M45" s="20">
        <f t="shared" si="5"/>
        <v>2.9327394248792764</v>
      </c>
      <c r="P45" s="18">
        <f t="shared" si="4"/>
        <v>-4.2851955535275392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701.92053222656295</v>
      </c>
      <c r="E46">
        <v>541.5908203125</v>
      </c>
      <c r="F46">
        <v>476.3486328125</v>
      </c>
      <c r="G46">
        <v>471.85446166992199</v>
      </c>
      <c r="I46" s="19">
        <f t="shared" si="0"/>
        <v>225.57189941406295</v>
      </c>
      <c r="J46" s="19">
        <f t="shared" si="0"/>
        <v>69.736358642578011</v>
      </c>
      <c r="K46" s="19">
        <f t="shared" si="1"/>
        <v>176.75644836425835</v>
      </c>
      <c r="L46" s="20">
        <f t="shared" si="2"/>
        <v>2.5346383408143494</v>
      </c>
      <c r="M46" s="20">
        <f t="shared" si="5"/>
        <v>2.9471719455933827</v>
      </c>
      <c r="P46" s="18">
        <f t="shared" si="4"/>
        <v>-3.8141663560129282</v>
      </c>
    </row>
    <row r="47" spans="1:16" x14ac:dyDescent="0.15">
      <c r="A47" s="18">
        <v>23</v>
      </c>
      <c r="B47" s="18">
        <v>45</v>
      </c>
      <c r="D47">
        <v>704.27301025390602</v>
      </c>
      <c r="E47">
        <v>542.20178222656295</v>
      </c>
      <c r="F47">
        <v>475.09341430664102</v>
      </c>
      <c r="G47">
        <v>470.99624633789102</v>
      </c>
      <c r="I47" s="19">
        <f t="shared" si="0"/>
        <v>229.179595947265</v>
      </c>
      <c r="J47" s="19">
        <f t="shared" si="0"/>
        <v>71.205535888671932</v>
      </c>
      <c r="K47" s="19">
        <f t="shared" si="1"/>
        <v>179.33572082519464</v>
      </c>
      <c r="L47" s="20">
        <f t="shared" si="2"/>
        <v>2.5185643024382478</v>
      </c>
      <c r="M47" s="20">
        <f t="shared" si="5"/>
        <v>2.940265320656815</v>
      </c>
      <c r="P47" s="18">
        <f t="shared" si="4"/>
        <v>-4.0395754904149452</v>
      </c>
    </row>
    <row r="48" spans="1:16" x14ac:dyDescent="0.15">
      <c r="A48" s="18">
        <v>23.5</v>
      </c>
      <c r="B48" s="18">
        <v>46</v>
      </c>
      <c r="D48">
        <v>705.361083984375</v>
      </c>
      <c r="E48">
        <v>543.13317871093795</v>
      </c>
      <c r="F48">
        <v>475.75772094726602</v>
      </c>
      <c r="G48">
        <v>471.34652709960898</v>
      </c>
      <c r="I48" s="19">
        <f t="shared" si="0"/>
        <v>229.60336303710898</v>
      </c>
      <c r="J48" s="19">
        <f t="shared" si="0"/>
        <v>71.786651611328978</v>
      </c>
      <c r="K48" s="19">
        <f t="shared" si="1"/>
        <v>179.35270690917869</v>
      </c>
      <c r="L48" s="20">
        <f t="shared" si="2"/>
        <v>2.4984130459272489</v>
      </c>
      <c r="M48" s="20">
        <f t="shared" si="5"/>
        <v>2.9292814775853504</v>
      </c>
      <c r="P48" s="18">
        <f t="shared" si="4"/>
        <v>-4.3980513859334343</v>
      </c>
    </row>
    <row r="49" spans="1:22" x14ac:dyDescent="0.15">
      <c r="A49" s="18">
        <v>24</v>
      </c>
      <c r="B49" s="18">
        <v>47</v>
      </c>
      <c r="D49">
        <v>701.58856201171898</v>
      </c>
      <c r="E49">
        <v>542.84967041015602</v>
      </c>
      <c r="F49">
        <v>475.38073730468801</v>
      </c>
      <c r="G49">
        <v>470.75479125976602</v>
      </c>
      <c r="I49" s="19">
        <f t="shared" si="0"/>
        <v>226.20782470703097</v>
      </c>
      <c r="J49" s="19">
        <f t="shared" si="0"/>
        <v>72.09487915039</v>
      </c>
      <c r="K49" s="19">
        <f t="shared" si="1"/>
        <v>175.74140930175798</v>
      </c>
      <c r="L49" s="20">
        <f t="shared" si="2"/>
        <v>2.4376406670321371</v>
      </c>
      <c r="M49" s="20">
        <f t="shared" si="5"/>
        <v>2.8776765121297725</v>
      </c>
      <c r="P49" s="18">
        <f t="shared" si="4"/>
        <v>-6.0822648333149489</v>
      </c>
    </row>
    <row r="50" spans="1:22" x14ac:dyDescent="0.15">
      <c r="A50" s="18">
        <v>24.5</v>
      </c>
      <c r="B50" s="18">
        <v>48</v>
      </c>
      <c r="D50">
        <v>698.29541015625</v>
      </c>
      <c r="E50">
        <v>542.68927001953102</v>
      </c>
      <c r="F50">
        <v>475.51919555664102</v>
      </c>
      <c r="G50">
        <v>471.57089233398398</v>
      </c>
      <c r="I50" s="19">
        <f t="shared" si="0"/>
        <v>222.77621459960898</v>
      </c>
      <c r="J50" s="19">
        <f t="shared" si="0"/>
        <v>71.118377685547046</v>
      </c>
      <c r="K50" s="19">
        <f t="shared" si="1"/>
        <v>172.99335021972604</v>
      </c>
      <c r="L50" s="20">
        <f t="shared" si="2"/>
        <v>2.4324704225484943</v>
      </c>
      <c r="M50" s="20">
        <f t="shared" si="5"/>
        <v>2.8816736810856636</v>
      </c>
      <c r="P50" s="18">
        <f t="shared" si="4"/>
        <v>-5.9518106096266727</v>
      </c>
    </row>
    <row r="51" spans="1:22" x14ac:dyDescent="0.15">
      <c r="A51" s="18">
        <v>25</v>
      </c>
      <c r="B51" s="18">
        <v>49</v>
      </c>
      <c r="D51">
        <v>698.30847167968795</v>
      </c>
      <c r="E51">
        <v>543.12646484375</v>
      </c>
      <c r="F51">
        <v>476.63720703125</v>
      </c>
      <c r="G51">
        <v>472.13177490234398</v>
      </c>
      <c r="I51" s="19">
        <f t="shared" si="0"/>
        <v>221.67126464843795</v>
      </c>
      <c r="J51" s="19">
        <f t="shared" si="0"/>
        <v>70.994689941406023</v>
      </c>
      <c r="K51" s="19">
        <f t="shared" si="1"/>
        <v>171.97498168945373</v>
      </c>
      <c r="L51" s="20">
        <f t="shared" si="2"/>
        <v>2.4223640082292022</v>
      </c>
      <c r="M51" s="20">
        <f t="shared" si="5"/>
        <v>2.8807346802059057</v>
      </c>
      <c r="P51" s="18">
        <f t="shared" si="4"/>
        <v>-5.9824564572661334</v>
      </c>
    </row>
    <row r="52" spans="1:22" x14ac:dyDescent="0.15">
      <c r="A52" s="18">
        <v>25.5</v>
      </c>
      <c r="B52" s="18">
        <v>50</v>
      </c>
      <c r="D52">
        <v>698.84112548828102</v>
      </c>
      <c r="E52">
        <v>543.22601318359398</v>
      </c>
      <c r="F52">
        <v>475.14511108398398</v>
      </c>
      <c r="G52">
        <v>470.97872924804699</v>
      </c>
      <c r="I52" s="19">
        <f t="shared" si="0"/>
        <v>223.69601440429705</v>
      </c>
      <c r="J52" s="19">
        <f t="shared" si="0"/>
        <v>72.247283935546989</v>
      </c>
      <c r="K52" s="19">
        <f t="shared" si="1"/>
        <v>173.12291564941415</v>
      </c>
      <c r="L52" s="20">
        <f t="shared" si="2"/>
        <v>2.3962550039093511</v>
      </c>
      <c r="M52" s="20">
        <f t="shared" si="5"/>
        <v>2.8637930893255885</v>
      </c>
      <c r="P52" s="18">
        <f t="shared" si="4"/>
        <v>-6.535373311851143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699.58709716796898</v>
      </c>
      <c r="E53">
        <v>543.61993408203102</v>
      </c>
      <c r="F53">
        <v>474.93994140625</v>
      </c>
      <c r="G53">
        <v>470.489990234375</v>
      </c>
      <c r="I53" s="19">
        <f t="shared" si="0"/>
        <v>224.64715576171898</v>
      </c>
      <c r="J53" s="19">
        <f t="shared" si="0"/>
        <v>73.129943847656023</v>
      </c>
      <c r="K53" s="19">
        <f t="shared" si="1"/>
        <v>173.45619506835976</v>
      </c>
      <c r="L53" s="20">
        <f t="shared" si="2"/>
        <v>2.3718901716881247</v>
      </c>
      <c r="M53" s="20">
        <f t="shared" si="5"/>
        <v>2.8485956705438964</v>
      </c>
      <c r="P53" s="18">
        <f t="shared" si="4"/>
        <v>-7.0313662236116858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706.89147949218795</v>
      </c>
      <c r="E54">
        <v>544.871337890625</v>
      </c>
      <c r="F54">
        <v>475.91867065429699</v>
      </c>
      <c r="G54">
        <v>471.68765258789102</v>
      </c>
      <c r="I54" s="19">
        <f t="shared" si="0"/>
        <v>230.97280883789097</v>
      </c>
      <c r="J54" s="19">
        <f t="shared" si="0"/>
        <v>73.183685302733977</v>
      </c>
      <c r="K54" s="19">
        <f t="shared" si="1"/>
        <v>179.7442291259772</v>
      </c>
      <c r="L54" s="20">
        <f t="shared" si="2"/>
        <v>2.4560696606414596</v>
      </c>
      <c r="M54" s="20">
        <f t="shared" si="5"/>
        <v>2.9419425729367652</v>
      </c>
      <c r="P54" s="18">
        <f t="shared" si="4"/>
        <v>-3.9848355866168297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699.3095703125</v>
      </c>
      <c r="E55">
        <v>542.84704589843795</v>
      </c>
      <c r="F55">
        <v>476.29650878906301</v>
      </c>
      <c r="G55">
        <v>472.18264770507801</v>
      </c>
      <c r="I55" s="19">
        <f t="shared" si="0"/>
        <v>223.01306152343699</v>
      </c>
      <c r="J55" s="19">
        <f t="shared" si="0"/>
        <v>70.664398193359943</v>
      </c>
      <c r="K55" s="19">
        <f t="shared" si="1"/>
        <v>173.54798278808502</v>
      </c>
      <c r="L55" s="20">
        <f t="shared" si="2"/>
        <v>2.455946519394439</v>
      </c>
      <c r="M55" s="20">
        <f t="shared" si="5"/>
        <v>2.9509868451292789</v>
      </c>
      <c r="P55" s="18">
        <f t="shared" si="4"/>
        <v>-3.6896607964791919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697.296875</v>
      </c>
      <c r="E56">
        <v>543.60461425781295</v>
      </c>
      <c r="F56">
        <v>475.69058227539102</v>
      </c>
      <c r="G56">
        <v>471.40866088867199</v>
      </c>
      <c r="I56" s="19">
        <f t="shared" si="0"/>
        <v>221.60629272460898</v>
      </c>
      <c r="J56" s="19">
        <f t="shared" si="0"/>
        <v>72.195953369140966</v>
      </c>
      <c r="K56" s="19">
        <f t="shared" si="1"/>
        <v>171.0691253662103</v>
      </c>
      <c r="L56" s="20">
        <f t="shared" si="2"/>
        <v>2.3695112729037127</v>
      </c>
      <c r="M56" s="20">
        <f t="shared" si="5"/>
        <v>2.8737190120780864</v>
      </c>
      <c r="P56" s="18">
        <f t="shared" si="4"/>
        <v>-6.2114243966674367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694.770263671875</v>
      </c>
      <c r="E57">
        <v>544.27899169921898</v>
      </c>
      <c r="F57">
        <v>475.19891357421898</v>
      </c>
      <c r="G57">
        <v>471.14346313476602</v>
      </c>
      <c r="I57" s="19">
        <f t="shared" si="0"/>
        <v>219.57135009765602</v>
      </c>
      <c r="J57" s="19">
        <f t="shared" si="0"/>
        <v>73.135528564452954</v>
      </c>
      <c r="K57" s="19">
        <f t="shared" si="1"/>
        <v>168.37648010253895</v>
      </c>
      <c r="L57" s="20">
        <f t="shared" si="2"/>
        <v>2.302252864066634</v>
      </c>
      <c r="M57" s="20">
        <f t="shared" si="5"/>
        <v>2.8156280166805416</v>
      </c>
      <c r="P57" s="18">
        <f t="shared" si="4"/>
        <v>-8.1073201647702611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695.501708984375</v>
      </c>
      <c r="E58">
        <v>545.69415283203102</v>
      </c>
      <c r="F58">
        <v>476.66931152343801</v>
      </c>
      <c r="G58">
        <v>472.007080078125</v>
      </c>
      <c r="I58" s="19">
        <f t="shared" si="0"/>
        <v>218.83239746093699</v>
      </c>
      <c r="J58" s="19">
        <f t="shared" si="0"/>
        <v>73.687072753906023</v>
      </c>
      <c r="K58" s="19">
        <f t="shared" si="1"/>
        <v>167.25144653320277</v>
      </c>
      <c r="L58" s="20">
        <f t="shared" si="2"/>
        <v>2.2697528926379702</v>
      </c>
      <c r="M58" s="20">
        <f t="shared" si="5"/>
        <v>2.7922954586914122</v>
      </c>
      <c r="P58" s="18">
        <f t="shared" si="4"/>
        <v>-8.8688168071995275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689.60614013671898</v>
      </c>
      <c r="E59">
        <v>544.69378662109398</v>
      </c>
      <c r="F59">
        <v>475.46789550781301</v>
      </c>
      <c r="G59">
        <v>471.07922363281301</v>
      </c>
      <c r="I59" s="19">
        <f t="shared" si="0"/>
        <v>214.13824462890597</v>
      </c>
      <c r="J59" s="19">
        <f t="shared" si="0"/>
        <v>73.614562988280966</v>
      </c>
      <c r="K59" s="19">
        <f t="shared" si="1"/>
        <v>162.60805053710931</v>
      </c>
      <c r="L59" s="20">
        <f t="shared" si="2"/>
        <v>2.2089114427398777</v>
      </c>
      <c r="M59" s="20">
        <f t="shared" si="5"/>
        <v>2.740621422232854</v>
      </c>
      <c r="P59" s="18">
        <f t="shared" si="4"/>
        <v>-10.555284501067142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690.49084472656295</v>
      </c>
      <c r="E60">
        <v>545.76727294921898</v>
      </c>
      <c r="F60">
        <v>476.070068359375</v>
      </c>
      <c r="G60">
        <v>471.70266723632801</v>
      </c>
      <c r="I60" s="19">
        <f t="shared" si="0"/>
        <v>214.42077636718795</v>
      </c>
      <c r="J60" s="19">
        <f t="shared" si="0"/>
        <v>74.064605712890966</v>
      </c>
      <c r="K60" s="19">
        <f t="shared" si="1"/>
        <v>162.57555236816427</v>
      </c>
      <c r="L60" s="20">
        <f t="shared" si="2"/>
        <v>2.1950505346424594</v>
      </c>
      <c r="M60" s="20">
        <f t="shared" si="5"/>
        <v>2.7359279275749695</v>
      </c>
      <c r="P60" s="18">
        <f t="shared" si="4"/>
        <v>-10.708464466371584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687.32562255859398</v>
      </c>
      <c r="E61">
        <v>544.87390136718795</v>
      </c>
      <c r="F61">
        <v>476.33319091796898</v>
      </c>
      <c r="G61">
        <v>471.80065917968801</v>
      </c>
      <c r="I61" s="19">
        <f t="shared" si="0"/>
        <v>210.992431640625</v>
      </c>
      <c r="J61" s="19">
        <f t="shared" si="0"/>
        <v>73.073242187499943</v>
      </c>
      <c r="K61" s="19">
        <f t="shared" si="1"/>
        <v>159.84116210937503</v>
      </c>
      <c r="L61" s="20">
        <f t="shared" si="2"/>
        <v>2.1874102930760309</v>
      </c>
      <c r="M61" s="20">
        <f t="shared" si="5"/>
        <v>2.7374550994480753</v>
      </c>
      <c r="P61" s="18">
        <f t="shared" si="4"/>
        <v>-10.658622685015064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686.14172363281295</v>
      </c>
      <c r="E62">
        <v>544.47369384765602</v>
      </c>
      <c r="F62">
        <v>475.43743896484398</v>
      </c>
      <c r="G62">
        <v>470.93203735351602</v>
      </c>
      <c r="I62" s="19">
        <f t="shared" si="0"/>
        <v>210.70428466796898</v>
      </c>
      <c r="J62" s="19">
        <f t="shared" si="0"/>
        <v>73.54165649414</v>
      </c>
      <c r="K62" s="19">
        <f t="shared" si="1"/>
        <v>159.22512512207098</v>
      </c>
      <c r="L62" s="20">
        <f t="shared" si="2"/>
        <v>2.1651011510022005</v>
      </c>
      <c r="M62" s="20">
        <f t="shared" si="5"/>
        <v>2.7243133708137788</v>
      </c>
      <c r="P62" s="18">
        <f t="shared" si="4"/>
        <v>-11.087524746906254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684.21746826171898</v>
      </c>
      <c r="E63">
        <v>545.49981689453102</v>
      </c>
      <c r="F63">
        <v>477.00875854492199</v>
      </c>
      <c r="G63">
        <v>471.87698364257801</v>
      </c>
      <c r="I63" s="19">
        <f t="shared" si="0"/>
        <v>207.20870971679699</v>
      </c>
      <c r="J63" s="19">
        <f t="shared" si="0"/>
        <v>73.622833251953011</v>
      </c>
      <c r="K63" s="19">
        <f t="shared" si="1"/>
        <v>155.67272644042987</v>
      </c>
      <c r="L63" s="20">
        <f t="shared" si="2"/>
        <v>2.1144625867315465</v>
      </c>
      <c r="M63" s="20">
        <f t="shared" si="5"/>
        <v>2.6828422199826587</v>
      </c>
      <c r="P63" s="18">
        <f t="shared" si="4"/>
        <v>-12.441004383827702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681.99810791015602</v>
      </c>
      <c r="E64">
        <v>545.256591796875</v>
      </c>
      <c r="F64">
        <v>475.71267700195301</v>
      </c>
      <c r="G64">
        <v>471.39450073242199</v>
      </c>
      <c r="I64" s="19">
        <f t="shared" si="0"/>
        <v>206.28543090820301</v>
      </c>
      <c r="J64" s="19">
        <f t="shared" si="0"/>
        <v>73.862091064453011</v>
      </c>
      <c r="K64" s="19">
        <f t="shared" si="1"/>
        <v>154.58196716308589</v>
      </c>
      <c r="L64" s="20">
        <f t="shared" si="2"/>
        <v>2.0928458013488362</v>
      </c>
      <c r="M64" s="20">
        <f t="shared" si="5"/>
        <v>2.6703928480394827</v>
      </c>
      <c r="P64" s="18">
        <f t="shared" si="4"/>
        <v>-12.847310239340773</v>
      </c>
      <c r="R64" s="29"/>
      <c r="S64" s="29"/>
      <c r="T64" s="29"/>
      <c r="U64" s="18">
        <v>12.5</v>
      </c>
      <c r="V64" s="20">
        <f t="shared" ref="V64:V83" si="6">L26</f>
        <v>2.755339274764014</v>
      </c>
    </row>
    <row r="65" spans="1:22" x14ac:dyDescent="0.15">
      <c r="A65" s="18">
        <v>32</v>
      </c>
      <c r="B65" s="18">
        <v>63</v>
      </c>
      <c r="D65">
        <v>680.57666015625</v>
      </c>
      <c r="E65">
        <v>544.49792480468795</v>
      </c>
      <c r="F65">
        <v>475.57421875</v>
      </c>
      <c r="G65">
        <v>470.98873901367199</v>
      </c>
      <c r="I65" s="19">
        <f t="shared" si="0"/>
        <v>205.00244140625</v>
      </c>
      <c r="J65" s="19">
        <f t="shared" si="0"/>
        <v>73.509185791015966</v>
      </c>
      <c r="K65" s="19">
        <f t="shared" si="1"/>
        <v>153.54601135253881</v>
      </c>
      <c r="L65" s="20">
        <f t="shared" si="2"/>
        <v>2.0888003274728786</v>
      </c>
      <c r="M65" s="20">
        <f t="shared" si="5"/>
        <v>2.6755147876030589</v>
      </c>
      <c r="P65" s="18">
        <f t="shared" si="4"/>
        <v>-12.680147265516556</v>
      </c>
      <c r="R65" s="29"/>
      <c r="S65" s="29"/>
      <c r="T65" s="29"/>
      <c r="U65" s="18">
        <v>13</v>
      </c>
      <c r="V65" s="20">
        <f t="shared" si="6"/>
        <v>2.7670056511228593</v>
      </c>
    </row>
    <row r="66" spans="1:22" x14ac:dyDescent="0.15">
      <c r="A66" s="18">
        <v>32.5</v>
      </c>
      <c r="B66" s="18">
        <v>64</v>
      </c>
      <c r="D66">
        <v>683.75457763671898</v>
      </c>
      <c r="E66">
        <v>545.12902832031295</v>
      </c>
      <c r="F66">
        <v>476.32861328125</v>
      </c>
      <c r="G66">
        <v>471.65805053710898</v>
      </c>
      <c r="I66" s="19">
        <f t="shared" ref="I66:J129" si="7">D66-F66</f>
        <v>207.42596435546898</v>
      </c>
      <c r="J66" s="19">
        <f t="shared" si="7"/>
        <v>73.470977783203978</v>
      </c>
      <c r="K66" s="19">
        <f t="shared" ref="K66:K129" si="8">I66-0.7*J66</f>
        <v>155.99627990722621</v>
      </c>
      <c r="L66" s="20">
        <f t="shared" ref="L66:L129" si="9">K66/J66</f>
        <v>2.1232367475431659</v>
      </c>
      <c r="M66" s="20">
        <f t="shared" si="5"/>
        <v>2.7191186211128806</v>
      </c>
      <c r="P66" s="18">
        <f t="shared" si="4"/>
        <v>-11.25706400005361</v>
      </c>
      <c r="R66" s="29"/>
      <c r="S66" s="29"/>
      <c r="T66" s="29"/>
      <c r="U66" s="18">
        <v>13.5</v>
      </c>
      <c r="V66" s="20">
        <f t="shared" si="6"/>
        <v>2.838960855332147</v>
      </c>
    </row>
    <row r="67" spans="1:22" x14ac:dyDescent="0.15">
      <c r="A67" s="18">
        <v>33</v>
      </c>
      <c r="B67" s="18">
        <v>65</v>
      </c>
      <c r="D67">
        <v>681.46099853515602</v>
      </c>
      <c r="E67">
        <v>544.59271240234398</v>
      </c>
      <c r="F67">
        <v>475.50918579101602</v>
      </c>
      <c r="G67">
        <v>470.50875854492199</v>
      </c>
      <c r="I67" s="19">
        <f t="shared" si="7"/>
        <v>205.95181274414</v>
      </c>
      <c r="J67" s="19">
        <f t="shared" si="7"/>
        <v>74.083953857421989</v>
      </c>
      <c r="K67" s="19">
        <f t="shared" si="8"/>
        <v>154.09304504394461</v>
      </c>
      <c r="L67" s="20">
        <f t="shared" si="9"/>
        <v>2.0799786866195591</v>
      </c>
      <c r="M67" s="20">
        <f t="shared" si="5"/>
        <v>2.6850279736288076</v>
      </c>
      <c r="P67" s="18">
        <f t="shared" si="4"/>
        <v>-12.369668696437772</v>
      </c>
      <c r="R67" s="29"/>
      <c r="S67" s="29"/>
      <c r="T67" s="29"/>
      <c r="U67" s="18">
        <v>14</v>
      </c>
      <c r="V67" s="20">
        <f t="shared" si="6"/>
        <v>2.8195114590402799</v>
      </c>
    </row>
    <row r="68" spans="1:22" x14ac:dyDescent="0.15">
      <c r="A68" s="18">
        <v>33.5</v>
      </c>
      <c r="B68" s="18">
        <v>66</v>
      </c>
      <c r="D68">
        <v>679.91644287109398</v>
      </c>
      <c r="E68">
        <v>545.53375244140602</v>
      </c>
      <c r="F68">
        <v>475.82067871093801</v>
      </c>
      <c r="G68">
        <v>471.22311401367199</v>
      </c>
      <c r="I68" s="19">
        <f t="shared" si="7"/>
        <v>204.09576416015597</v>
      </c>
      <c r="J68" s="19">
        <f t="shared" si="7"/>
        <v>74.310638427734034</v>
      </c>
      <c r="K68" s="19">
        <f t="shared" si="8"/>
        <v>152.07831726074215</v>
      </c>
      <c r="L68" s="20">
        <f t="shared" si="9"/>
        <v>2.0465214736196353</v>
      </c>
      <c r="M68" s="20">
        <f t="shared" si="5"/>
        <v>2.6607381740684177</v>
      </c>
      <c r="P68" s="18">
        <f t="shared" si="4"/>
        <v>-13.16240650165974</v>
      </c>
      <c r="R68" s="29"/>
      <c r="S68" s="29"/>
      <c r="T68" s="29"/>
      <c r="U68" s="18">
        <v>14.5</v>
      </c>
      <c r="V68" s="20">
        <f t="shared" si="6"/>
        <v>2.8171443704118584</v>
      </c>
    </row>
    <row r="69" spans="1:22" x14ac:dyDescent="0.15">
      <c r="A69" s="18">
        <v>34</v>
      </c>
      <c r="B69" s="18">
        <v>67</v>
      </c>
      <c r="D69">
        <v>678.6494140625</v>
      </c>
      <c r="E69">
        <v>545.53601074218795</v>
      </c>
      <c r="F69">
        <v>476.2314453125</v>
      </c>
      <c r="G69">
        <v>471.72018432617199</v>
      </c>
      <c r="I69" s="19">
        <f t="shared" si="7"/>
        <v>202.41796875</v>
      </c>
      <c r="J69" s="19">
        <f t="shared" si="7"/>
        <v>73.815826416015966</v>
      </c>
      <c r="K69" s="19">
        <f t="shared" si="8"/>
        <v>150.74689025878882</v>
      </c>
      <c r="L69" s="20">
        <f t="shared" si="9"/>
        <v>2.0422028388492168</v>
      </c>
      <c r="M69" s="20">
        <f t="shared" si="5"/>
        <v>2.6655869527375335</v>
      </c>
      <c r="P69" s="18">
        <f t="shared" si="4"/>
        <v>-13.00415858567322</v>
      </c>
      <c r="U69" s="18">
        <v>15</v>
      </c>
      <c r="V69" s="20">
        <f t="shared" si="6"/>
        <v>2.7070745836287395</v>
      </c>
    </row>
    <row r="70" spans="1:22" x14ac:dyDescent="0.15">
      <c r="A70" s="18">
        <v>34.5</v>
      </c>
      <c r="B70" s="18">
        <v>68</v>
      </c>
      <c r="D70">
        <v>677.10852050781295</v>
      </c>
      <c r="E70">
        <v>544.98431396484398</v>
      </c>
      <c r="F70">
        <v>475.07922363281301</v>
      </c>
      <c r="G70">
        <v>470.38906860351602</v>
      </c>
      <c r="I70" s="19">
        <f t="shared" si="7"/>
        <v>202.02929687499994</v>
      </c>
      <c r="J70" s="19">
        <f t="shared" si="7"/>
        <v>74.595245361327954</v>
      </c>
      <c r="K70" s="19">
        <f t="shared" si="8"/>
        <v>149.81262512207039</v>
      </c>
      <c r="L70" s="20">
        <f t="shared" si="9"/>
        <v>2.0083401347686567</v>
      </c>
      <c r="M70" s="20">
        <f t="shared" si="5"/>
        <v>2.6408916620965073</v>
      </c>
      <c r="P70" s="18">
        <f t="shared" ref="P70:P133" si="10">(M70-$O$2)/$O$2*100</f>
        <v>-13.810130263348587</v>
      </c>
      <c r="U70" s="18">
        <v>15.5</v>
      </c>
      <c r="V70" s="20">
        <f t="shared" si="6"/>
        <v>2.7268661429441008</v>
      </c>
    </row>
    <row r="71" spans="1:22" x14ac:dyDescent="0.15">
      <c r="A71" s="18">
        <v>35</v>
      </c>
      <c r="B71" s="18">
        <v>69</v>
      </c>
      <c r="D71">
        <v>676.81799316406295</v>
      </c>
      <c r="E71">
        <v>545.51251220703102</v>
      </c>
      <c r="F71">
        <v>475.76730346679699</v>
      </c>
      <c r="G71">
        <v>471.84237670898398</v>
      </c>
      <c r="I71" s="19">
        <f t="shared" si="7"/>
        <v>201.05068969726597</v>
      </c>
      <c r="J71" s="19">
        <f t="shared" si="7"/>
        <v>73.670135498047046</v>
      </c>
      <c r="K71" s="19">
        <f t="shared" si="8"/>
        <v>149.48159484863305</v>
      </c>
      <c r="L71" s="20">
        <f t="shared" si="9"/>
        <v>2.0290663759210235</v>
      </c>
      <c r="M71" s="20">
        <f t="shared" si="5"/>
        <v>2.6707853166884084</v>
      </c>
      <c r="P71" s="18">
        <f t="shared" si="10"/>
        <v>-12.834501375496748</v>
      </c>
      <c r="U71" s="18">
        <v>16</v>
      </c>
      <c r="V71" s="20">
        <f t="shared" si="6"/>
        <v>2.6390398604988294</v>
      </c>
    </row>
    <row r="72" spans="1:22" x14ac:dyDescent="0.15">
      <c r="A72" s="18">
        <v>35.5</v>
      </c>
      <c r="B72" s="18">
        <v>70</v>
      </c>
      <c r="D72">
        <v>674.48114013671898</v>
      </c>
      <c r="E72">
        <v>544.82769775390602</v>
      </c>
      <c r="F72">
        <v>474.73101806640602</v>
      </c>
      <c r="G72">
        <v>470.59466552734398</v>
      </c>
      <c r="I72" s="19">
        <f t="shared" si="7"/>
        <v>199.75012207031295</v>
      </c>
      <c r="J72" s="19">
        <f t="shared" si="7"/>
        <v>74.233032226562045</v>
      </c>
      <c r="K72" s="19">
        <f t="shared" si="8"/>
        <v>147.78699951171953</v>
      </c>
      <c r="L72" s="20">
        <f t="shared" si="9"/>
        <v>1.990852253760401</v>
      </c>
      <c r="M72" s="20">
        <f t="shared" si="5"/>
        <v>2.6417386079673202</v>
      </c>
      <c r="P72" s="18">
        <f t="shared" si="10"/>
        <v>-13.782488783265526</v>
      </c>
      <c r="U72" s="18">
        <v>16.5</v>
      </c>
      <c r="V72" s="20">
        <f t="shared" si="6"/>
        <v>2.8278121868200183</v>
      </c>
    </row>
    <row r="73" spans="1:22" x14ac:dyDescent="0.15">
      <c r="A73" s="18">
        <v>36</v>
      </c>
      <c r="B73" s="18">
        <v>71</v>
      </c>
      <c r="D73">
        <v>676.06488037109398</v>
      </c>
      <c r="E73">
        <v>546.31365966796898</v>
      </c>
      <c r="F73">
        <v>476.84902954101602</v>
      </c>
      <c r="G73">
        <v>472.228515625</v>
      </c>
      <c r="I73" s="19">
        <f t="shared" si="7"/>
        <v>199.21585083007795</v>
      </c>
      <c r="J73" s="19">
        <f t="shared" si="7"/>
        <v>74.085144042968977</v>
      </c>
      <c r="K73" s="19">
        <f t="shared" si="8"/>
        <v>147.35624999999968</v>
      </c>
      <c r="L73" s="20">
        <f t="shared" si="9"/>
        <v>1.9890121279177626</v>
      </c>
      <c r="M73" s="20">
        <f t="shared" si="5"/>
        <v>2.6490658955642159</v>
      </c>
      <c r="P73" s="18">
        <f t="shared" si="10"/>
        <v>-13.543350626799816</v>
      </c>
      <c r="U73" s="18">
        <v>17</v>
      </c>
      <c r="V73" s="20">
        <f t="shared" si="6"/>
        <v>2.7351781690137704</v>
      </c>
    </row>
    <row r="74" spans="1:22" x14ac:dyDescent="0.15">
      <c r="A74" s="18">
        <v>36.5</v>
      </c>
      <c r="B74" s="18">
        <v>72</v>
      </c>
      <c r="D74">
        <v>672.877685546875</v>
      </c>
      <c r="E74">
        <v>545.25701904296898</v>
      </c>
      <c r="F74">
        <v>475.17599487304699</v>
      </c>
      <c r="G74">
        <v>470.73562622070301</v>
      </c>
      <c r="I74" s="19">
        <f t="shared" si="7"/>
        <v>197.70169067382801</v>
      </c>
      <c r="J74" s="19">
        <f t="shared" si="7"/>
        <v>74.521392822265966</v>
      </c>
      <c r="K74" s="19">
        <f t="shared" si="8"/>
        <v>145.53671569824184</v>
      </c>
      <c r="L74" s="20">
        <f t="shared" si="9"/>
        <v>1.9529521683169275</v>
      </c>
      <c r="M74" s="20">
        <f t="shared" si="5"/>
        <v>2.6221733494029147</v>
      </c>
      <c r="P74" s="18">
        <f t="shared" si="10"/>
        <v>-14.421033374561368</v>
      </c>
      <c r="U74" s="18">
        <v>17.5</v>
      </c>
      <c r="V74" s="20">
        <f t="shared" si="6"/>
        <v>2.7366402400213552</v>
      </c>
    </row>
    <row r="75" spans="1:22" x14ac:dyDescent="0.15">
      <c r="A75" s="18">
        <v>37</v>
      </c>
      <c r="B75" s="18">
        <v>73</v>
      </c>
      <c r="D75">
        <v>673.83514404296898</v>
      </c>
      <c r="E75">
        <v>547.408447265625</v>
      </c>
      <c r="F75">
        <v>476.43118286132801</v>
      </c>
      <c r="G75">
        <v>471.91033935546898</v>
      </c>
      <c r="I75" s="19">
        <f t="shared" si="7"/>
        <v>197.40396118164097</v>
      </c>
      <c r="J75" s="19">
        <f t="shared" si="7"/>
        <v>75.498107910156023</v>
      </c>
      <c r="K75" s="19">
        <f t="shared" si="8"/>
        <v>144.55528564453175</v>
      </c>
      <c r="L75" s="20">
        <f t="shared" si="9"/>
        <v>1.9146875285478</v>
      </c>
      <c r="M75" s="20">
        <f t="shared" si="5"/>
        <v>2.5930761230733212</v>
      </c>
      <c r="P75" s="18">
        <f t="shared" si="10"/>
        <v>-15.370669508084015</v>
      </c>
      <c r="U75" s="18">
        <v>18</v>
      </c>
      <c r="V75" s="20">
        <f t="shared" si="6"/>
        <v>2.691351696967204</v>
      </c>
    </row>
    <row r="76" spans="1:22" x14ac:dyDescent="0.15">
      <c r="A76" s="18">
        <v>37.5</v>
      </c>
      <c r="B76" s="18">
        <v>74</v>
      </c>
      <c r="D76">
        <v>670.75158691406295</v>
      </c>
      <c r="E76">
        <v>544.96343994140602</v>
      </c>
      <c r="F76">
        <v>475.54629516601602</v>
      </c>
      <c r="G76">
        <v>471.33068847656301</v>
      </c>
      <c r="I76" s="19">
        <f t="shared" si="7"/>
        <v>195.20529174804693</v>
      </c>
      <c r="J76" s="19">
        <f t="shared" si="7"/>
        <v>73.632751464843011</v>
      </c>
      <c r="K76" s="19">
        <f t="shared" si="8"/>
        <v>143.66236572265683</v>
      </c>
      <c r="L76" s="20">
        <f t="shared" si="9"/>
        <v>1.9510661066529673</v>
      </c>
      <c r="M76" s="20">
        <f t="shared" si="5"/>
        <v>2.6386221146180224</v>
      </c>
      <c r="P76" s="18">
        <f t="shared" si="10"/>
        <v>-13.884200701125069</v>
      </c>
      <c r="U76" s="18">
        <v>18.5</v>
      </c>
      <c r="V76" s="20">
        <f t="shared" si="6"/>
        <v>2.6814149630440944</v>
      </c>
    </row>
    <row r="77" spans="1:22" x14ac:dyDescent="0.15">
      <c r="A77" s="18">
        <v>38</v>
      </c>
      <c r="B77" s="18">
        <v>75</v>
      </c>
      <c r="D77">
        <v>669.90863037109398</v>
      </c>
      <c r="E77">
        <v>545.9462890625</v>
      </c>
      <c r="F77">
        <v>475.96664428710898</v>
      </c>
      <c r="G77">
        <v>471.73519897460898</v>
      </c>
      <c r="I77" s="19">
        <f t="shared" si="7"/>
        <v>193.941986083985</v>
      </c>
      <c r="J77" s="19">
        <f t="shared" si="7"/>
        <v>74.211090087891023</v>
      </c>
      <c r="K77" s="19">
        <f t="shared" si="8"/>
        <v>141.99422302246128</v>
      </c>
      <c r="L77" s="20">
        <f t="shared" si="9"/>
        <v>1.9133827956750415</v>
      </c>
      <c r="M77" s="20">
        <f t="shared" si="5"/>
        <v>2.6101062170796308</v>
      </c>
      <c r="P77" s="18">
        <f t="shared" si="10"/>
        <v>-14.814864207520683</v>
      </c>
      <c r="U77" s="18">
        <v>19</v>
      </c>
      <c r="V77" s="20">
        <f t="shared" si="6"/>
        <v>2.7838796500660514</v>
      </c>
    </row>
    <row r="78" spans="1:22" x14ac:dyDescent="0.15">
      <c r="A78" s="18">
        <v>38.5</v>
      </c>
      <c r="B78" s="18">
        <v>76</v>
      </c>
      <c r="D78">
        <v>670.50689697265602</v>
      </c>
      <c r="E78">
        <v>546.42596435546898</v>
      </c>
      <c r="F78">
        <v>476.71725463867199</v>
      </c>
      <c r="G78">
        <v>471.97665405273398</v>
      </c>
      <c r="I78" s="19">
        <f t="shared" si="7"/>
        <v>193.78964233398403</v>
      </c>
      <c r="J78" s="19">
        <f t="shared" si="7"/>
        <v>74.449310302735</v>
      </c>
      <c r="K78" s="19">
        <f t="shared" si="8"/>
        <v>141.67512512206955</v>
      </c>
      <c r="L78" s="20">
        <f t="shared" si="9"/>
        <v>1.902974312938194</v>
      </c>
      <c r="M78" s="20">
        <f t="shared" si="5"/>
        <v>2.6088651477823173</v>
      </c>
      <c r="P78" s="18">
        <f t="shared" si="10"/>
        <v>-14.855368557852378</v>
      </c>
      <c r="U78" s="18">
        <v>19.5</v>
      </c>
      <c r="V78" s="20">
        <f t="shared" si="6"/>
        <v>2.7087565783605387</v>
      </c>
    </row>
    <row r="79" spans="1:22" x14ac:dyDescent="0.15">
      <c r="A79" s="18">
        <v>39</v>
      </c>
      <c r="B79" s="18">
        <v>77</v>
      </c>
      <c r="D79">
        <v>670.36853027343795</v>
      </c>
      <c r="E79">
        <v>545.47595214843795</v>
      </c>
      <c r="F79">
        <v>475.432861328125</v>
      </c>
      <c r="G79">
        <v>471.00793457031301</v>
      </c>
      <c r="I79" s="19">
        <f t="shared" si="7"/>
        <v>194.93566894531295</v>
      </c>
      <c r="J79" s="19">
        <f t="shared" si="7"/>
        <v>74.468017578124943</v>
      </c>
      <c r="K79" s="19">
        <f t="shared" si="8"/>
        <v>142.80805664062549</v>
      </c>
      <c r="L79" s="20">
        <f t="shared" si="9"/>
        <v>1.9177099281688883</v>
      </c>
      <c r="M79" s="20">
        <f t="shared" si="5"/>
        <v>2.6327681764525459</v>
      </c>
      <c r="P79" s="18">
        <f t="shared" si="10"/>
        <v>-14.075253660688086</v>
      </c>
      <c r="U79" s="18">
        <v>20</v>
      </c>
      <c r="V79" s="20">
        <f t="shared" si="6"/>
        <v>2.6977260646779988</v>
      </c>
    </row>
    <row r="80" spans="1:22" x14ac:dyDescent="0.15">
      <c r="A80" s="18">
        <v>39.5</v>
      </c>
      <c r="B80" s="18">
        <v>78</v>
      </c>
      <c r="D80">
        <v>671.10217285156295</v>
      </c>
      <c r="E80">
        <v>546.06823730468795</v>
      </c>
      <c r="F80">
        <v>476.60174560546898</v>
      </c>
      <c r="G80">
        <v>471.621337890625</v>
      </c>
      <c r="I80" s="19">
        <f t="shared" si="7"/>
        <v>194.50042724609398</v>
      </c>
      <c r="J80" s="19">
        <f t="shared" si="7"/>
        <v>74.446899414062955</v>
      </c>
      <c r="K80" s="19">
        <f t="shared" si="8"/>
        <v>142.38759765624991</v>
      </c>
      <c r="L80" s="20">
        <f t="shared" si="9"/>
        <v>1.9126061498452818</v>
      </c>
      <c r="M80" s="20">
        <f t="shared" si="5"/>
        <v>2.6368318115684732</v>
      </c>
      <c r="P80" s="18">
        <f t="shared" si="10"/>
        <v>-13.942630203873877</v>
      </c>
      <c r="U80" s="18">
        <v>20.5</v>
      </c>
      <c r="V80" s="20">
        <f t="shared" si="6"/>
        <v>2.7247320314212748</v>
      </c>
    </row>
    <row r="81" spans="1:22" x14ac:dyDescent="0.15">
      <c r="A81" s="18">
        <v>40</v>
      </c>
      <c r="B81" s="18">
        <v>79</v>
      </c>
      <c r="D81">
        <v>670.24542236328102</v>
      </c>
      <c r="E81">
        <v>546.390869140625</v>
      </c>
      <c r="F81">
        <v>475.37365722656301</v>
      </c>
      <c r="G81">
        <v>471.3056640625</v>
      </c>
      <c r="I81" s="19">
        <f t="shared" si="7"/>
        <v>194.87176513671801</v>
      </c>
      <c r="J81" s="19">
        <f t="shared" si="7"/>
        <v>75.085205078125</v>
      </c>
      <c r="K81" s="19">
        <f t="shared" si="8"/>
        <v>142.3121215820305</v>
      </c>
      <c r="L81" s="20">
        <f t="shared" si="9"/>
        <v>1.8953417179051044</v>
      </c>
      <c r="M81" s="20">
        <f t="shared" si="5"/>
        <v>2.6287347930678298</v>
      </c>
      <c r="P81" s="18">
        <f t="shared" si="10"/>
        <v>-14.2068898021914</v>
      </c>
      <c r="U81" s="18">
        <v>21</v>
      </c>
      <c r="V81" s="20">
        <f t="shared" si="6"/>
        <v>2.7004624133757313</v>
      </c>
    </row>
    <row r="82" spans="1:22" x14ac:dyDescent="0.15">
      <c r="A82" s="18">
        <v>40.5</v>
      </c>
      <c r="B82" s="18">
        <v>80</v>
      </c>
      <c r="D82">
        <v>667.21002197265602</v>
      </c>
      <c r="E82">
        <v>546.61322021484398</v>
      </c>
      <c r="F82">
        <v>476.64221191406301</v>
      </c>
      <c r="G82">
        <v>471.93743896484398</v>
      </c>
      <c r="I82" s="19">
        <f t="shared" si="7"/>
        <v>190.56781005859301</v>
      </c>
      <c r="J82" s="19">
        <f t="shared" si="7"/>
        <v>74.67578125</v>
      </c>
      <c r="K82" s="19">
        <f t="shared" si="8"/>
        <v>138.29476318359301</v>
      </c>
      <c r="L82" s="20">
        <f t="shared" si="9"/>
        <v>1.8519359405241309</v>
      </c>
      <c r="M82" s="20">
        <f t="shared" si="5"/>
        <v>2.5944964291263908</v>
      </c>
      <c r="P82" s="18">
        <f t="shared" si="10"/>
        <v>-15.324315469613895</v>
      </c>
      <c r="U82" s="18">
        <v>21.5</v>
      </c>
      <c r="V82" s="20">
        <f t="shared" si="6"/>
        <v>2.7157291887662391</v>
      </c>
    </row>
    <row r="83" spans="1:22" x14ac:dyDescent="0.15">
      <c r="A83" s="18">
        <v>41</v>
      </c>
      <c r="B83" s="18">
        <v>81</v>
      </c>
      <c r="D83">
        <v>662.96160888671898</v>
      </c>
      <c r="E83">
        <v>545.49945068359398</v>
      </c>
      <c r="F83">
        <v>475.93493652343801</v>
      </c>
      <c r="G83">
        <v>471.54544067382801</v>
      </c>
      <c r="I83" s="19">
        <f t="shared" si="7"/>
        <v>187.02667236328097</v>
      </c>
      <c r="J83" s="19">
        <f t="shared" si="7"/>
        <v>73.954010009765966</v>
      </c>
      <c r="K83" s="19">
        <f t="shared" si="8"/>
        <v>135.2588653564448</v>
      </c>
      <c r="L83" s="20">
        <f t="shared" si="9"/>
        <v>1.8289591779889047</v>
      </c>
      <c r="M83" s="20">
        <f t="shared" si="5"/>
        <v>2.5806870800306987</v>
      </c>
      <c r="P83" s="18">
        <f t="shared" si="10"/>
        <v>-15.775006430090768</v>
      </c>
      <c r="U83" s="18">
        <v>22</v>
      </c>
      <c r="V83" s="20">
        <f t="shared" si="6"/>
        <v>2.5293732335397774</v>
      </c>
    </row>
    <row r="84" spans="1:22" x14ac:dyDescent="0.15">
      <c r="A84" s="18">
        <v>41.5</v>
      </c>
      <c r="B84" s="18">
        <v>82</v>
      </c>
      <c r="D84">
        <v>665.33978271484398</v>
      </c>
      <c r="E84">
        <v>548.32489013671898</v>
      </c>
      <c r="F84">
        <v>475.71099853515602</v>
      </c>
      <c r="G84">
        <v>471.47415161132801</v>
      </c>
      <c r="I84" s="19">
        <f t="shared" si="7"/>
        <v>189.62878417968795</v>
      </c>
      <c r="J84" s="19">
        <f t="shared" si="7"/>
        <v>76.850738525390966</v>
      </c>
      <c r="K84" s="19">
        <f t="shared" si="8"/>
        <v>135.83326721191429</v>
      </c>
      <c r="L84" s="20">
        <f t="shared" si="9"/>
        <v>1.7674946242323475</v>
      </c>
      <c r="M84" s="20">
        <f t="shared" si="5"/>
        <v>2.5283899397136755</v>
      </c>
      <c r="P84" s="18">
        <f t="shared" si="10"/>
        <v>-17.481810149538042</v>
      </c>
      <c r="U84" s="18">
        <v>65</v>
      </c>
      <c r="V84" s="20">
        <f t="shared" ref="V84:V104" si="11">L131</f>
        <v>1.6828383715572734</v>
      </c>
    </row>
    <row r="85" spans="1:22" x14ac:dyDescent="0.15">
      <c r="A85" s="18">
        <v>42</v>
      </c>
      <c r="B85" s="18">
        <v>83</v>
      </c>
      <c r="D85">
        <v>665.79260253906295</v>
      </c>
      <c r="E85">
        <v>550.56134033203102</v>
      </c>
      <c r="F85">
        <v>476.83111572265602</v>
      </c>
      <c r="G85">
        <v>472.15261840820301</v>
      </c>
      <c r="I85" s="19">
        <f t="shared" si="7"/>
        <v>188.96148681640693</v>
      </c>
      <c r="J85" s="19">
        <f t="shared" si="7"/>
        <v>78.408721923828011</v>
      </c>
      <c r="K85" s="19">
        <f t="shared" si="8"/>
        <v>134.07538146972732</v>
      </c>
      <c r="L85" s="20">
        <f t="shared" si="9"/>
        <v>1.7099549409819228</v>
      </c>
      <c r="M85" s="20">
        <f t="shared" si="5"/>
        <v>2.4800176699027849</v>
      </c>
      <c r="P85" s="18">
        <f t="shared" si="10"/>
        <v>-19.060519224849763</v>
      </c>
      <c r="U85" s="18">
        <v>65.5</v>
      </c>
      <c r="V85" s="20">
        <f t="shared" si="11"/>
        <v>1.6832156599124337</v>
      </c>
    </row>
    <row r="86" spans="1:22" x14ac:dyDescent="0.15">
      <c r="A86" s="18">
        <v>42.5</v>
      </c>
      <c r="B86" s="18">
        <v>84</v>
      </c>
      <c r="D86">
        <v>660.36291503906295</v>
      </c>
      <c r="E86">
        <v>547.23352050781295</v>
      </c>
      <c r="F86">
        <v>475.32150268554699</v>
      </c>
      <c r="G86">
        <v>470.78607177734398</v>
      </c>
      <c r="I86" s="19">
        <f t="shared" si="7"/>
        <v>185.04141235351597</v>
      </c>
      <c r="J86" s="19">
        <f t="shared" si="7"/>
        <v>76.447448730468977</v>
      </c>
      <c r="K86" s="19">
        <f t="shared" si="8"/>
        <v>131.52819824218767</v>
      </c>
      <c r="L86" s="20">
        <f t="shared" si="9"/>
        <v>1.7205047444541552</v>
      </c>
      <c r="M86" s="20">
        <f t="shared" si="5"/>
        <v>2.4997348868145512</v>
      </c>
      <c r="P86" s="18">
        <f t="shared" si="10"/>
        <v>-18.417015221415813</v>
      </c>
      <c r="U86" s="18">
        <v>66</v>
      </c>
      <c r="V86" s="20">
        <f t="shared" si="11"/>
        <v>1.6705792943789715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661.12420654296898</v>
      </c>
      <c r="E87">
        <v>549.34613037109398</v>
      </c>
      <c r="F87">
        <v>475.82693481445301</v>
      </c>
      <c r="G87">
        <v>471.40115356445301</v>
      </c>
      <c r="I87" s="19">
        <f t="shared" si="7"/>
        <v>185.29727172851597</v>
      </c>
      <c r="J87" s="19">
        <f t="shared" si="7"/>
        <v>77.944976806640966</v>
      </c>
      <c r="K87" s="19">
        <f t="shared" si="8"/>
        <v>130.7357879638673</v>
      </c>
      <c r="L87" s="20">
        <f t="shared" si="9"/>
        <v>1.6772830440143067</v>
      </c>
      <c r="M87" s="20">
        <f t="shared" si="5"/>
        <v>2.4656805998142368</v>
      </c>
      <c r="P87" s="18">
        <f t="shared" si="10"/>
        <v>-19.528433233240484</v>
      </c>
      <c r="U87" s="18">
        <v>66.5</v>
      </c>
      <c r="V87" s="20">
        <f t="shared" si="11"/>
        <v>1.7197115434592427</v>
      </c>
    </row>
    <row r="88" spans="1:22" x14ac:dyDescent="0.15">
      <c r="A88" s="18">
        <v>43.5</v>
      </c>
      <c r="B88" s="18">
        <v>86</v>
      </c>
      <c r="D88">
        <v>663.912353515625</v>
      </c>
      <c r="E88">
        <v>549.32562255859398</v>
      </c>
      <c r="F88">
        <v>476.38323974609398</v>
      </c>
      <c r="G88">
        <v>472.18472290039102</v>
      </c>
      <c r="I88" s="19">
        <f t="shared" si="7"/>
        <v>187.52911376953102</v>
      </c>
      <c r="J88" s="19">
        <f t="shared" si="7"/>
        <v>77.140899658202954</v>
      </c>
      <c r="K88" s="19">
        <f t="shared" si="8"/>
        <v>133.53048400878896</v>
      </c>
      <c r="L88" s="20">
        <f t="shared" si="9"/>
        <v>1.7309946422771554</v>
      </c>
      <c r="M88" s="20">
        <f t="shared" ref="M88:M151" si="12">L88+ABS($N$2)*A88</f>
        <v>2.5285596115166196</v>
      </c>
      <c r="P88" s="18">
        <f t="shared" si="10"/>
        <v>-17.476272629463434</v>
      </c>
      <c r="U88" s="18">
        <v>67</v>
      </c>
      <c r="V88" s="20">
        <f t="shared" si="11"/>
        <v>1.747476910193926</v>
      </c>
    </row>
    <row r="89" spans="1:22" x14ac:dyDescent="0.15">
      <c r="A89" s="18">
        <v>44</v>
      </c>
      <c r="B89" s="18">
        <v>87</v>
      </c>
      <c r="D89">
        <v>664.61657714843795</v>
      </c>
      <c r="E89">
        <v>548.38751220703102</v>
      </c>
      <c r="F89">
        <v>475.98205566406301</v>
      </c>
      <c r="G89">
        <v>471.44912719726602</v>
      </c>
      <c r="I89" s="19">
        <f t="shared" si="7"/>
        <v>188.63452148437494</v>
      </c>
      <c r="J89" s="19">
        <f t="shared" si="7"/>
        <v>76.938385009765</v>
      </c>
      <c r="K89" s="19">
        <f t="shared" si="8"/>
        <v>134.77765197753945</v>
      </c>
      <c r="L89" s="20">
        <f t="shared" si="9"/>
        <v>1.7517608663144346</v>
      </c>
      <c r="M89" s="20">
        <f t="shared" si="12"/>
        <v>2.5584932489934329</v>
      </c>
      <c r="P89" s="18">
        <f t="shared" si="10"/>
        <v>-16.499338833995829</v>
      </c>
      <c r="U89" s="18">
        <v>67.5</v>
      </c>
      <c r="V89" s="20">
        <f t="shared" si="11"/>
        <v>1.7677945015308423</v>
      </c>
    </row>
    <row r="90" spans="1:22" x14ac:dyDescent="0.15">
      <c r="A90" s="18">
        <v>44.5</v>
      </c>
      <c r="B90" s="18">
        <v>88</v>
      </c>
      <c r="D90">
        <v>666.27526855468795</v>
      </c>
      <c r="E90">
        <v>549.43115234375</v>
      </c>
      <c r="F90">
        <v>476.91201782226602</v>
      </c>
      <c r="G90">
        <v>471.99957275390602</v>
      </c>
      <c r="I90" s="19">
        <f t="shared" si="7"/>
        <v>189.36325073242193</v>
      </c>
      <c r="J90" s="19">
        <f t="shared" si="7"/>
        <v>77.431579589843977</v>
      </c>
      <c r="K90" s="19">
        <f t="shared" si="8"/>
        <v>135.16114501953115</v>
      </c>
      <c r="L90" s="20">
        <f t="shared" si="9"/>
        <v>1.7455558279384378</v>
      </c>
      <c r="M90" s="20">
        <f t="shared" si="12"/>
        <v>2.5614556240569701</v>
      </c>
      <c r="P90" s="18">
        <f t="shared" si="10"/>
        <v>-16.402656821438491</v>
      </c>
      <c r="U90" s="18">
        <v>68</v>
      </c>
      <c r="V90" s="20">
        <f t="shared" si="11"/>
        <v>1.8134038260282932</v>
      </c>
    </row>
    <row r="91" spans="1:22" x14ac:dyDescent="0.15">
      <c r="A91" s="18">
        <v>45</v>
      </c>
      <c r="B91" s="18">
        <v>89</v>
      </c>
      <c r="D91">
        <v>664.14361572265602</v>
      </c>
      <c r="E91">
        <v>547.09509277343795</v>
      </c>
      <c r="F91">
        <v>475.75271606445301</v>
      </c>
      <c r="G91">
        <v>471.10592651367199</v>
      </c>
      <c r="I91" s="19">
        <f t="shared" si="7"/>
        <v>188.39089965820301</v>
      </c>
      <c r="J91" s="19">
        <f t="shared" si="7"/>
        <v>75.989166259765966</v>
      </c>
      <c r="K91" s="19">
        <f t="shared" si="8"/>
        <v>135.19848327636683</v>
      </c>
      <c r="L91" s="20">
        <f t="shared" si="9"/>
        <v>1.7791810323881716</v>
      </c>
      <c r="M91" s="20">
        <f t="shared" si="12"/>
        <v>2.6042482419462378</v>
      </c>
      <c r="P91" s="18">
        <f t="shared" si="10"/>
        <v>-15.006048920212328</v>
      </c>
      <c r="U91" s="18">
        <v>68.5</v>
      </c>
      <c r="V91" s="20">
        <f t="shared" si="11"/>
        <v>1.8038678003115123</v>
      </c>
    </row>
    <row r="92" spans="1:22" x14ac:dyDescent="0.15">
      <c r="A92" s="18">
        <v>45.5</v>
      </c>
      <c r="B92" s="18">
        <v>90</v>
      </c>
      <c r="D92">
        <v>664.16638183593795</v>
      </c>
      <c r="E92">
        <v>547.97613525390602</v>
      </c>
      <c r="F92">
        <v>476.00082397460898</v>
      </c>
      <c r="G92">
        <v>471.38031005859398</v>
      </c>
      <c r="I92" s="19">
        <f t="shared" si="7"/>
        <v>188.16555786132898</v>
      </c>
      <c r="J92" s="19">
        <f t="shared" si="7"/>
        <v>76.595825195312045</v>
      </c>
      <c r="K92" s="19">
        <f t="shared" si="8"/>
        <v>134.54848022461056</v>
      </c>
      <c r="L92" s="20">
        <f t="shared" si="9"/>
        <v>1.7566033120150448</v>
      </c>
      <c r="M92" s="20">
        <f t="shared" si="12"/>
        <v>2.5908379350126451</v>
      </c>
      <c r="P92" s="18">
        <f t="shared" si="10"/>
        <v>-15.443716479364411</v>
      </c>
      <c r="U92" s="18">
        <v>69</v>
      </c>
      <c r="V92" s="20">
        <f t="shared" si="11"/>
        <v>1.8030619126326453</v>
      </c>
    </row>
    <row r="93" spans="1:22" x14ac:dyDescent="0.15">
      <c r="A93" s="18">
        <v>46</v>
      </c>
      <c r="B93" s="18">
        <v>91</v>
      </c>
      <c r="D93">
        <v>661.34240722656295</v>
      </c>
      <c r="E93">
        <v>546.41253662109398</v>
      </c>
      <c r="F93">
        <v>475.81527709960898</v>
      </c>
      <c r="G93">
        <v>471.11550903320301</v>
      </c>
      <c r="I93" s="19">
        <f t="shared" si="7"/>
        <v>185.52713012695398</v>
      </c>
      <c r="J93" s="19">
        <f t="shared" si="7"/>
        <v>75.297027587890966</v>
      </c>
      <c r="K93" s="19">
        <f t="shared" si="8"/>
        <v>132.8192108154303</v>
      </c>
      <c r="L93" s="20">
        <f t="shared" si="9"/>
        <v>1.7639369716207745</v>
      </c>
      <c r="M93" s="20">
        <f t="shared" si="12"/>
        <v>2.6073390080579086</v>
      </c>
      <c r="P93" s="18">
        <f t="shared" si="10"/>
        <v>-14.905176653328086</v>
      </c>
      <c r="U93" s="18">
        <v>69.5</v>
      </c>
      <c r="V93" s="20">
        <f t="shared" si="11"/>
        <v>1.7269440833265071</v>
      </c>
    </row>
    <row r="94" spans="1:22" x14ac:dyDescent="0.15">
      <c r="A94" s="18">
        <v>46.5</v>
      </c>
      <c r="B94" s="18">
        <v>92</v>
      </c>
      <c r="D94">
        <v>662.35882568359398</v>
      </c>
      <c r="E94">
        <v>548.87579345703102</v>
      </c>
      <c r="F94">
        <v>476.27981567382801</v>
      </c>
      <c r="G94">
        <v>471.85778808593801</v>
      </c>
      <c r="I94" s="19">
        <f t="shared" si="7"/>
        <v>186.07901000976597</v>
      </c>
      <c r="J94" s="19">
        <f t="shared" si="7"/>
        <v>77.018005371093011</v>
      </c>
      <c r="K94" s="19">
        <f t="shared" si="8"/>
        <v>132.16640625000088</v>
      </c>
      <c r="L94" s="20">
        <f t="shared" si="9"/>
        <v>1.7160455612059591</v>
      </c>
      <c r="M94" s="20">
        <f t="shared" si="12"/>
        <v>2.5686150110826276</v>
      </c>
      <c r="P94" s="18">
        <f t="shared" si="10"/>
        <v>-16.168998377969508</v>
      </c>
      <c r="U94" s="18">
        <v>70</v>
      </c>
      <c r="V94" s="20">
        <f t="shared" si="11"/>
        <v>1.7232913243614185</v>
      </c>
    </row>
    <row r="95" spans="1:22" x14ac:dyDescent="0.15">
      <c r="A95" s="18">
        <v>47</v>
      </c>
      <c r="B95" s="18">
        <v>93</v>
      </c>
      <c r="D95">
        <v>656.78778076171898</v>
      </c>
      <c r="E95">
        <v>547.49719238281295</v>
      </c>
      <c r="F95">
        <v>476.53421020507801</v>
      </c>
      <c r="G95">
        <v>472.09759521484398</v>
      </c>
      <c r="I95" s="19">
        <f t="shared" si="7"/>
        <v>180.25357055664097</v>
      </c>
      <c r="J95" s="19">
        <f t="shared" si="7"/>
        <v>75.399597167968977</v>
      </c>
      <c r="K95" s="19">
        <f t="shared" si="8"/>
        <v>127.47385253906268</v>
      </c>
      <c r="L95" s="20">
        <f t="shared" si="9"/>
        <v>1.6906436814919181</v>
      </c>
      <c r="M95" s="20">
        <f t="shared" si="12"/>
        <v>2.5523805448081207</v>
      </c>
      <c r="P95" s="18">
        <f t="shared" si="10"/>
        <v>-16.698837050841455</v>
      </c>
      <c r="U95" s="18">
        <v>70.5</v>
      </c>
      <c r="V95" s="20">
        <f t="shared" si="11"/>
        <v>1.723135816916225</v>
      </c>
    </row>
    <row r="96" spans="1:22" x14ac:dyDescent="0.15">
      <c r="A96" s="18">
        <v>47.5</v>
      </c>
      <c r="B96" s="18">
        <v>94</v>
      </c>
      <c r="D96">
        <v>658.17156982421898</v>
      </c>
      <c r="E96">
        <v>548.45989990234398</v>
      </c>
      <c r="F96">
        <v>476.14971923828102</v>
      </c>
      <c r="G96">
        <v>471.73687744140602</v>
      </c>
      <c r="I96" s="19">
        <f t="shared" si="7"/>
        <v>182.02185058593795</v>
      </c>
      <c r="J96" s="19">
        <f t="shared" si="7"/>
        <v>76.723022460937955</v>
      </c>
      <c r="K96" s="19">
        <f t="shared" si="8"/>
        <v>128.31573486328139</v>
      </c>
      <c r="L96" s="20">
        <f t="shared" si="9"/>
        <v>1.6724541180401342</v>
      </c>
      <c r="M96" s="20">
        <f t="shared" si="12"/>
        <v>2.5433583947958711</v>
      </c>
      <c r="P96" s="18">
        <f t="shared" si="10"/>
        <v>-16.993289847016747</v>
      </c>
      <c r="U96" s="18">
        <v>71</v>
      </c>
      <c r="V96" s="20">
        <f t="shared" si="11"/>
        <v>1.7838005458103758</v>
      </c>
    </row>
    <row r="97" spans="1:22" x14ac:dyDescent="0.15">
      <c r="A97" s="18">
        <v>48</v>
      </c>
      <c r="B97" s="18">
        <v>95</v>
      </c>
      <c r="D97">
        <v>663.39947509765602</v>
      </c>
      <c r="E97">
        <v>551.823974609375</v>
      </c>
      <c r="F97">
        <v>477.07296752929699</v>
      </c>
      <c r="G97">
        <v>472.68347167968801</v>
      </c>
      <c r="I97" s="19">
        <f t="shared" si="7"/>
        <v>186.32650756835903</v>
      </c>
      <c r="J97" s="19">
        <f t="shared" si="7"/>
        <v>79.140502929686988</v>
      </c>
      <c r="K97" s="19">
        <f t="shared" si="8"/>
        <v>130.92815551757815</v>
      </c>
      <c r="L97" s="20">
        <f t="shared" si="9"/>
        <v>1.6543760864636192</v>
      </c>
      <c r="M97" s="20">
        <f t="shared" si="12"/>
        <v>2.5344477766588902</v>
      </c>
      <c r="P97" s="18">
        <f t="shared" si="10"/>
        <v>-17.28410261587139</v>
      </c>
      <c r="U97" s="18">
        <v>71.5</v>
      </c>
      <c r="V97" s="20">
        <f t="shared" si="11"/>
        <v>1.8013346198824158</v>
      </c>
    </row>
    <row r="98" spans="1:22" x14ac:dyDescent="0.15">
      <c r="A98" s="18">
        <v>48.5</v>
      </c>
      <c r="B98" s="18">
        <v>96</v>
      </c>
      <c r="D98">
        <v>659.11267089843795</v>
      </c>
      <c r="E98">
        <v>550.26519775390602</v>
      </c>
      <c r="F98">
        <v>475.65386962890602</v>
      </c>
      <c r="G98">
        <v>471.34777832031301</v>
      </c>
      <c r="I98" s="19">
        <f t="shared" si="7"/>
        <v>183.45880126953193</v>
      </c>
      <c r="J98" s="19">
        <f t="shared" si="7"/>
        <v>78.917419433593011</v>
      </c>
      <c r="K98" s="19">
        <f t="shared" si="8"/>
        <v>128.21660766601684</v>
      </c>
      <c r="L98" s="20">
        <f t="shared" si="9"/>
        <v>1.6246933641045858</v>
      </c>
      <c r="M98" s="20">
        <f t="shared" si="12"/>
        <v>2.5139324677393904</v>
      </c>
      <c r="P98" s="18">
        <f t="shared" si="10"/>
        <v>-17.953653672719792</v>
      </c>
      <c r="U98" s="18">
        <v>72</v>
      </c>
      <c r="V98" s="20">
        <f t="shared" si="11"/>
        <v>1.8116219998725624</v>
      </c>
    </row>
    <row r="99" spans="1:22" x14ac:dyDescent="0.15">
      <c r="A99" s="18">
        <v>49</v>
      </c>
      <c r="B99" s="18">
        <v>97</v>
      </c>
      <c r="D99">
        <v>657.744140625</v>
      </c>
      <c r="E99">
        <v>552.27337646484398</v>
      </c>
      <c r="F99">
        <v>475.92453002929699</v>
      </c>
      <c r="G99">
        <v>471.47164916992199</v>
      </c>
      <c r="I99" s="19">
        <f t="shared" si="7"/>
        <v>181.81961059570301</v>
      </c>
      <c r="J99" s="19">
        <f t="shared" si="7"/>
        <v>80.801727294921989</v>
      </c>
      <c r="K99" s="19">
        <f t="shared" si="8"/>
        <v>125.25840148925762</v>
      </c>
      <c r="L99" s="20">
        <f t="shared" si="9"/>
        <v>1.5501946020543738</v>
      </c>
      <c r="M99" s="20">
        <f t="shared" si="12"/>
        <v>2.4486011191287127</v>
      </c>
      <c r="P99" s="18">
        <f t="shared" si="10"/>
        <v>-20.085850349808737</v>
      </c>
      <c r="U99" s="18">
        <v>72.5</v>
      </c>
      <c r="V99" s="20">
        <f t="shared" si="11"/>
        <v>1.8108218708382242</v>
      </c>
    </row>
    <row r="100" spans="1:22" x14ac:dyDescent="0.15">
      <c r="A100" s="18">
        <v>49.5</v>
      </c>
      <c r="B100" s="18">
        <v>98</v>
      </c>
      <c r="D100">
        <v>658.18316650390602</v>
      </c>
      <c r="E100">
        <v>552.80456542968795</v>
      </c>
      <c r="F100">
        <v>477.03085327148398</v>
      </c>
      <c r="G100">
        <v>472.69934082031301</v>
      </c>
      <c r="I100" s="19">
        <f t="shared" si="7"/>
        <v>181.15231323242205</v>
      </c>
      <c r="J100" s="19">
        <f t="shared" si="7"/>
        <v>80.105224609374943</v>
      </c>
      <c r="K100" s="19">
        <f t="shared" si="8"/>
        <v>125.07865600585959</v>
      </c>
      <c r="L100" s="20">
        <f t="shared" si="9"/>
        <v>1.5614294400370643</v>
      </c>
      <c r="M100" s="20">
        <f t="shared" si="12"/>
        <v>2.4690033705509373</v>
      </c>
      <c r="P100" s="18">
        <f t="shared" si="10"/>
        <v>-19.419989111479875</v>
      </c>
      <c r="U100" s="18">
        <v>73</v>
      </c>
      <c r="V100" s="20">
        <f t="shared" si="11"/>
        <v>1.7934358522728395</v>
      </c>
    </row>
    <row r="101" spans="1:22" x14ac:dyDescent="0.15">
      <c r="A101" s="18">
        <v>50</v>
      </c>
      <c r="B101" s="18">
        <v>99</v>
      </c>
      <c r="D101">
        <v>659.00970458984398</v>
      </c>
      <c r="E101">
        <v>552.2939453125</v>
      </c>
      <c r="F101">
        <v>476.28524780273398</v>
      </c>
      <c r="G101">
        <v>472.14471435546898</v>
      </c>
      <c r="I101" s="19">
        <f t="shared" si="7"/>
        <v>182.72445678711</v>
      </c>
      <c r="J101" s="19">
        <f t="shared" si="7"/>
        <v>80.149230957031023</v>
      </c>
      <c r="K101" s="19">
        <f t="shared" si="8"/>
        <v>126.6199951171883</v>
      </c>
      <c r="L101" s="20">
        <f t="shared" si="9"/>
        <v>1.5798029950539489</v>
      </c>
      <c r="M101" s="20">
        <f t="shared" si="12"/>
        <v>2.4965443390073561</v>
      </c>
      <c r="P101" s="18">
        <f t="shared" si="10"/>
        <v>-18.521144029059673</v>
      </c>
      <c r="U101" s="18">
        <v>73.5</v>
      </c>
      <c r="V101" s="20">
        <f t="shared" si="11"/>
        <v>1.7426730128723034</v>
      </c>
    </row>
    <row r="102" spans="1:22" x14ac:dyDescent="0.15">
      <c r="A102" s="18">
        <v>50.5</v>
      </c>
      <c r="B102" s="18">
        <v>100</v>
      </c>
      <c r="D102">
        <v>659.40057373046898</v>
      </c>
      <c r="E102">
        <v>552.21673583984398</v>
      </c>
      <c r="F102">
        <v>475.6884765625</v>
      </c>
      <c r="G102">
        <v>470.69683837890602</v>
      </c>
      <c r="I102" s="19">
        <f t="shared" si="7"/>
        <v>183.71209716796898</v>
      </c>
      <c r="J102" s="19">
        <f t="shared" si="7"/>
        <v>81.519897460937955</v>
      </c>
      <c r="K102" s="19">
        <f t="shared" si="8"/>
        <v>126.64816894531242</v>
      </c>
      <c r="L102" s="20">
        <f t="shared" si="9"/>
        <v>1.5535859696830294</v>
      </c>
      <c r="M102" s="20">
        <f t="shared" si="12"/>
        <v>2.4794947270759704</v>
      </c>
      <c r="P102" s="18">
        <f t="shared" si="10"/>
        <v>-19.077586329407577</v>
      </c>
      <c r="U102" s="18">
        <v>74</v>
      </c>
      <c r="V102" s="20">
        <f t="shared" si="11"/>
        <v>1.7399648724593402</v>
      </c>
    </row>
    <row r="103" spans="1:22" x14ac:dyDescent="0.15">
      <c r="A103" s="18">
        <v>51</v>
      </c>
      <c r="B103" s="18">
        <v>101</v>
      </c>
      <c r="D103">
        <v>663.86163330078102</v>
      </c>
      <c r="E103">
        <v>552.698974609375</v>
      </c>
      <c r="F103">
        <v>476.93203735351602</v>
      </c>
      <c r="G103">
        <v>472.91909790039102</v>
      </c>
      <c r="I103" s="19">
        <f t="shared" si="7"/>
        <v>186.929595947265</v>
      </c>
      <c r="J103" s="19">
        <f t="shared" si="7"/>
        <v>79.779876708983977</v>
      </c>
      <c r="K103" s="19">
        <f t="shared" si="8"/>
        <v>131.08368225097621</v>
      </c>
      <c r="L103" s="20">
        <f t="shared" si="9"/>
        <v>1.6430669945647451</v>
      </c>
      <c r="M103" s="20">
        <f t="shared" si="12"/>
        <v>2.5781431653972202</v>
      </c>
      <c r="P103" s="18">
        <f t="shared" si="10"/>
        <v>-15.858031294013664</v>
      </c>
      <c r="U103" s="18">
        <v>74.5</v>
      </c>
      <c r="V103" s="20">
        <f t="shared" si="11"/>
        <v>1.7477128961862127</v>
      </c>
    </row>
    <row r="104" spans="1:22" x14ac:dyDescent="0.15">
      <c r="A104" s="18">
        <v>51.5</v>
      </c>
      <c r="B104" s="18">
        <v>102</v>
      </c>
      <c r="D104">
        <v>665.18572998046898</v>
      </c>
      <c r="E104">
        <v>550.85003662109398</v>
      </c>
      <c r="F104">
        <v>476.02502441406301</v>
      </c>
      <c r="G104">
        <v>471.57382202148398</v>
      </c>
      <c r="I104" s="19">
        <f t="shared" si="7"/>
        <v>189.16070556640597</v>
      </c>
      <c r="J104" s="19">
        <f t="shared" si="7"/>
        <v>79.27621459961</v>
      </c>
      <c r="K104" s="19">
        <f t="shared" si="8"/>
        <v>133.66735534667896</v>
      </c>
      <c r="L104" s="20">
        <f t="shared" si="9"/>
        <v>1.6860965930547414</v>
      </c>
      <c r="M104" s="20">
        <f t="shared" si="12"/>
        <v>2.6303401773267505</v>
      </c>
      <c r="P104" s="18">
        <f t="shared" si="10"/>
        <v>-14.154495430192132</v>
      </c>
      <c r="U104" s="18">
        <v>75</v>
      </c>
      <c r="V104" s="20">
        <f t="shared" si="11"/>
        <v>1.7230345317471949</v>
      </c>
    </row>
    <row r="105" spans="1:22" x14ac:dyDescent="0.15">
      <c r="A105" s="18">
        <v>52</v>
      </c>
      <c r="B105" s="18">
        <v>103</v>
      </c>
      <c r="D105">
        <v>666.248046875</v>
      </c>
      <c r="E105">
        <v>551.13092041015602</v>
      </c>
      <c r="F105">
        <v>476.05755615234398</v>
      </c>
      <c r="G105">
        <v>471.74563598632801</v>
      </c>
      <c r="I105" s="19">
        <f t="shared" si="7"/>
        <v>190.19049072265602</v>
      </c>
      <c r="J105" s="19">
        <f t="shared" si="7"/>
        <v>79.385284423828011</v>
      </c>
      <c r="K105" s="19">
        <f t="shared" si="8"/>
        <v>134.62079162597641</v>
      </c>
      <c r="L105" s="20">
        <f t="shared" si="9"/>
        <v>1.6957902538618241</v>
      </c>
      <c r="M105" s="20">
        <f t="shared" si="12"/>
        <v>2.6492012515733672</v>
      </c>
      <c r="P105" s="18">
        <f t="shared" si="10"/>
        <v>-13.538933059443961</v>
      </c>
      <c r="V105" s="20"/>
    </row>
    <row r="106" spans="1:22" x14ac:dyDescent="0.15">
      <c r="A106" s="18">
        <v>52.5</v>
      </c>
      <c r="B106" s="18">
        <v>104</v>
      </c>
      <c r="D106">
        <v>666.68780517578102</v>
      </c>
      <c r="E106">
        <v>550.20739746093795</v>
      </c>
      <c r="F106">
        <v>477.51959228515602</v>
      </c>
      <c r="G106">
        <v>473.10260009765602</v>
      </c>
      <c r="I106" s="19">
        <f t="shared" si="7"/>
        <v>189.168212890625</v>
      </c>
      <c r="J106" s="19">
        <f t="shared" si="7"/>
        <v>77.104797363281932</v>
      </c>
      <c r="K106" s="19">
        <f t="shared" si="8"/>
        <v>135.19485473632764</v>
      </c>
      <c r="L106" s="20">
        <f t="shared" si="9"/>
        <v>1.7533909608678742</v>
      </c>
      <c r="M106" s="20">
        <f t="shared" si="12"/>
        <v>2.7159693720189515</v>
      </c>
      <c r="P106" s="18">
        <f t="shared" si="10"/>
        <v>-11.359844955845842</v>
      </c>
    </row>
    <row r="107" spans="1:22" x14ac:dyDescent="0.15">
      <c r="A107" s="18">
        <v>53</v>
      </c>
      <c r="B107" s="18">
        <v>105</v>
      </c>
      <c r="D107">
        <v>668.11975097656295</v>
      </c>
      <c r="E107">
        <v>549.564697265625</v>
      </c>
      <c r="F107">
        <v>476.04254150390602</v>
      </c>
      <c r="G107">
        <v>471.878662109375</v>
      </c>
      <c r="I107" s="19">
        <f t="shared" si="7"/>
        <v>192.07720947265693</v>
      </c>
      <c r="J107" s="19">
        <f t="shared" si="7"/>
        <v>77.68603515625</v>
      </c>
      <c r="K107" s="19">
        <f t="shared" si="8"/>
        <v>137.69698486328193</v>
      </c>
      <c r="L107" s="20">
        <f t="shared" si="9"/>
        <v>1.7724805312348846</v>
      </c>
      <c r="M107" s="20">
        <f t="shared" si="12"/>
        <v>2.744226355825496</v>
      </c>
      <c r="P107" s="18">
        <f t="shared" si="10"/>
        <v>-10.437631527558779</v>
      </c>
    </row>
    <row r="108" spans="1:22" x14ac:dyDescent="0.15">
      <c r="A108" s="18">
        <v>53.5</v>
      </c>
      <c r="B108" s="18">
        <v>106</v>
      </c>
      <c r="D108">
        <v>668.09289550781295</v>
      </c>
      <c r="E108">
        <v>549.13317871093795</v>
      </c>
      <c r="F108">
        <v>476.09133911132801</v>
      </c>
      <c r="G108">
        <v>471.94869995117199</v>
      </c>
      <c r="I108" s="19">
        <f t="shared" si="7"/>
        <v>192.00155639648494</v>
      </c>
      <c r="J108" s="19">
        <f t="shared" si="7"/>
        <v>77.184478759765966</v>
      </c>
      <c r="K108" s="19">
        <f t="shared" si="8"/>
        <v>137.97242126464877</v>
      </c>
      <c r="L108" s="20">
        <f t="shared" si="9"/>
        <v>1.7875669238381875</v>
      </c>
      <c r="M108" s="20">
        <f t="shared" si="12"/>
        <v>2.7684801618683332</v>
      </c>
      <c r="P108" s="18">
        <f t="shared" si="10"/>
        <v>-9.6460684303468955</v>
      </c>
    </row>
    <row r="109" spans="1:22" x14ac:dyDescent="0.15">
      <c r="A109" s="18">
        <v>54</v>
      </c>
      <c r="B109" s="18">
        <v>107</v>
      </c>
      <c r="D109">
        <v>670.52478027343795</v>
      </c>
      <c r="E109">
        <v>548.92132568359398</v>
      </c>
      <c r="F109">
        <v>477.66055297851602</v>
      </c>
      <c r="G109">
        <v>472.99749755859398</v>
      </c>
      <c r="I109" s="19">
        <f t="shared" si="7"/>
        <v>192.86422729492193</v>
      </c>
      <c r="J109" s="19">
        <f t="shared" si="7"/>
        <v>75.923828125</v>
      </c>
      <c r="K109" s="19">
        <f t="shared" si="8"/>
        <v>139.71754760742192</v>
      </c>
      <c r="L109" s="20">
        <f t="shared" si="9"/>
        <v>1.8402331791989304</v>
      </c>
      <c r="M109" s="20">
        <f t="shared" si="12"/>
        <v>2.8303138306686098</v>
      </c>
      <c r="P109" s="18">
        <f t="shared" si="10"/>
        <v>-7.6280243220913393</v>
      </c>
    </row>
    <row r="110" spans="1:22" x14ac:dyDescent="0.15">
      <c r="A110" s="18">
        <v>54.5</v>
      </c>
      <c r="B110" s="18">
        <v>108</v>
      </c>
      <c r="D110">
        <v>668.10406494140602</v>
      </c>
      <c r="E110">
        <v>547.462890625</v>
      </c>
      <c r="F110">
        <v>476.31359863281301</v>
      </c>
      <c r="G110">
        <v>472.29776000976602</v>
      </c>
      <c r="I110" s="19">
        <f t="shared" si="7"/>
        <v>191.79046630859301</v>
      </c>
      <c r="J110" s="19">
        <f t="shared" si="7"/>
        <v>75.165130615233977</v>
      </c>
      <c r="K110" s="19">
        <f t="shared" si="8"/>
        <v>139.17487487792923</v>
      </c>
      <c r="L110" s="20">
        <f t="shared" si="9"/>
        <v>1.8515882795488974</v>
      </c>
      <c r="M110" s="20">
        <f t="shared" si="12"/>
        <v>2.8508363444581111</v>
      </c>
      <c r="P110" s="18">
        <f t="shared" si="10"/>
        <v>-6.9582381223872822</v>
      </c>
    </row>
    <row r="111" spans="1:22" x14ac:dyDescent="0.15">
      <c r="A111" s="18">
        <v>55</v>
      </c>
      <c r="B111" s="18">
        <v>109</v>
      </c>
      <c r="D111">
        <v>664.17419433593795</v>
      </c>
      <c r="E111">
        <v>546.5986328125</v>
      </c>
      <c r="F111">
        <v>477.261474609375</v>
      </c>
      <c r="G111">
        <v>472.47454833984398</v>
      </c>
      <c r="I111" s="19">
        <f t="shared" si="7"/>
        <v>186.91271972656295</v>
      </c>
      <c r="J111" s="19">
        <f t="shared" si="7"/>
        <v>74.124084472656023</v>
      </c>
      <c r="K111" s="19">
        <f t="shared" si="8"/>
        <v>135.02586059570373</v>
      </c>
      <c r="L111" s="20">
        <f t="shared" si="9"/>
        <v>1.8216192693147402</v>
      </c>
      <c r="M111" s="20">
        <f t="shared" si="12"/>
        <v>2.8300347476634879</v>
      </c>
      <c r="P111" s="18">
        <f t="shared" si="10"/>
        <v>-7.6371326578108247</v>
      </c>
    </row>
    <row r="112" spans="1:22" x14ac:dyDescent="0.15">
      <c r="A112" s="18">
        <v>55.5</v>
      </c>
      <c r="B112" s="18">
        <v>110</v>
      </c>
      <c r="D112">
        <v>665.84704589843795</v>
      </c>
      <c r="E112">
        <v>545.825439453125</v>
      </c>
      <c r="F112">
        <v>478.15554809570301</v>
      </c>
      <c r="G112">
        <v>473.60385131835898</v>
      </c>
      <c r="I112" s="19">
        <f t="shared" si="7"/>
        <v>187.69149780273494</v>
      </c>
      <c r="J112" s="19">
        <f t="shared" si="7"/>
        <v>72.221588134766023</v>
      </c>
      <c r="K112" s="19">
        <f t="shared" si="8"/>
        <v>137.13638610839874</v>
      </c>
      <c r="L112" s="20">
        <f t="shared" si="9"/>
        <v>1.8988281710518635</v>
      </c>
      <c r="M112" s="20">
        <f t="shared" si="12"/>
        <v>2.9164110628401452</v>
      </c>
      <c r="P112" s="18">
        <f t="shared" si="10"/>
        <v>-4.818098670063705</v>
      </c>
    </row>
    <row r="113" spans="1:16" x14ac:dyDescent="0.15">
      <c r="A113" s="18">
        <v>56</v>
      </c>
      <c r="B113" s="18">
        <v>111</v>
      </c>
      <c r="D113">
        <v>668.14544677734398</v>
      </c>
      <c r="E113">
        <v>545.07830810546898</v>
      </c>
      <c r="F113">
        <v>475.78524780273398</v>
      </c>
      <c r="G113">
        <v>471.61801147460898</v>
      </c>
      <c r="I113" s="19">
        <f t="shared" si="7"/>
        <v>192.36019897461</v>
      </c>
      <c r="J113" s="19">
        <f t="shared" si="7"/>
        <v>73.46029663086</v>
      </c>
      <c r="K113" s="19">
        <f t="shared" si="8"/>
        <v>140.937991333008</v>
      </c>
      <c r="L113" s="20">
        <f t="shared" si="9"/>
        <v>1.9185600630123407</v>
      </c>
      <c r="M113" s="20">
        <f t="shared" si="12"/>
        <v>2.9453103682401567</v>
      </c>
      <c r="P113" s="18">
        <f t="shared" si="10"/>
        <v>-3.8749220136122546</v>
      </c>
    </row>
    <row r="114" spans="1:16" x14ac:dyDescent="0.15">
      <c r="A114" s="18">
        <v>56.5</v>
      </c>
      <c r="B114" s="18">
        <v>112</v>
      </c>
      <c r="D114">
        <v>665.51806640625</v>
      </c>
      <c r="E114">
        <v>547.02313232421898</v>
      </c>
      <c r="F114">
        <v>477.33068847656301</v>
      </c>
      <c r="G114">
        <v>472.93869018554699</v>
      </c>
      <c r="I114" s="19">
        <f t="shared" si="7"/>
        <v>188.18737792968699</v>
      </c>
      <c r="J114" s="19">
        <f t="shared" si="7"/>
        <v>74.084442138671989</v>
      </c>
      <c r="K114" s="19">
        <f t="shared" si="8"/>
        <v>136.3282684326166</v>
      </c>
      <c r="L114" s="20">
        <f t="shared" si="9"/>
        <v>1.8401740567531844</v>
      </c>
      <c r="M114" s="20">
        <f t="shared" si="12"/>
        <v>2.8760917754205342</v>
      </c>
      <c r="P114" s="18">
        <f t="shared" si="10"/>
        <v>-6.1339853383612279</v>
      </c>
    </row>
    <row r="115" spans="1:16" x14ac:dyDescent="0.15">
      <c r="A115" s="18">
        <v>57</v>
      </c>
      <c r="B115" s="18">
        <v>113</v>
      </c>
      <c r="D115">
        <v>666.67919921875</v>
      </c>
      <c r="E115">
        <v>547.29241943359398</v>
      </c>
      <c r="F115">
        <v>477.13635253906301</v>
      </c>
      <c r="G115">
        <v>472.75396728515602</v>
      </c>
      <c r="I115" s="19">
        <f t="shared" si="7"/>
        <v>189.54284667968699</v>
      </c>
      <c r="J115" s="19">
        <f t="shared" si="7"/>
        <v>74.538452148437955</v>
      </c>
      <c r="K115" s="19">
        <f t="shared" si="8"/>
        <v>137.36593017578042</v>
      </c>
      <c r="L115" s="20">
        <f t="shared" si="9"/>
        <v>1.8428868083043377</v>
      </c>
      <c r="M115" s="20">
        <f t="shared" si="12"/>
        <v>2.8879719404112216</v>
      </c>
      <c r="P115" s="18">
        <f t="shared" si="10"/>
        <v>-5.7462564937086604</v>
      </c>
    </row>
    <row r="116" spans="1:16" x14ac:dyDescent="0.15">
      <c r="A116" s="18">
        <v>57.5</v>
      </c>
      <c r="B116" s="18">
        <v>114</v>
      </c>
      <c r="D116">
        <v>668.76501464843795</v>
      </c>
      <c r="E116">
        <v>549.1328125</v>
      </c>
      <c r="F116">
        <v>477.14346313476602</v>
      </c>
      <c r="G116">
        <v>472.97415161132801</v>
      </c>
      <c r="I116" s="19">
        <f t="shared" si="7"/>
        <v>191.62155151367193</v>
      </c>
      <c r="J116" s="19">
        <f t="shared" si="7"/>
        <v>76.158660888671989</v>
      </c>
      <c r="K116" s="19">
        <f t="shared" si="8"/>
        <v>138.31048889160155</v>
      </c>
      <c r="L116" s="20">
        <f t="shared" si="9"/>
        <v>1.8160835192964135</v>
      </c>
      <c r="M116" s="20">
        <f t="shared" si="12"/>
        <v>2.8703360648428315</v>
      </c>
      <c r="P116" s="18">
        <f t="shared" si="10"/>
        <v>-6.3218324780429187</v>
      </c>
    </row>
    <row r="117" spans="1:16" x14ac:dyDescent="0.15">
      <c r="A117" s="18">
        <v>58</v>
      </c>
      <c r="B117" s="18">
        <v>115</v>
      </c>
      <c r="D117">
        <v>667.37896728515602</v>
      </c>
      <c r="E117">
        <v>548.82989501953102</v>
      </c>
      <c r="F117">
        <v>477.07046508789102</v>
      </c>
      <c r="G117">
        <v>472.258544921875</v>
      </c>
      <c r="I117" s="19">
        <f t="shared" si="7"/>
        <v>190.308502197265</v>
      </c>
      <c r="J117" s="19">
        <f t="shared" si="7"/>
        <v>76.571350097656023</v>
      </c>
      <c r="K117" s="19">
        <f t="shared" si="8"/>
        <v>136.7085571289058</v>
      </c>
      <c r="L117" s="20">
        <f t="shared" si="9"/>
        <v>1.7853747773097013</v>
      </c>
      <c r="M117" s="20">
        <f t="shared" si="12"/>
        <v>2.8487947362956536</v>
      </c>
      <c r="P117" s="18">
        <f t="shared" si="10"/>
        <v>-7.0248693833742628</v>
      </c>
    </row>
    <row r="118" spans="1:16" x14ac:dyDescent="0.15">
      <c r="A118" s="18">
        <v>58.5</v>
      </c>
      <c r="B118" s="18">
        <v>116</v>
      </c>
      <c r="D118">
        <v>669.59606933593795</v>
      </c>
      <c r="E118">
        <v>548.99737548828102</v>
      </c>
      <c r="F118">
        <v>478.01251220703102</v>
      </c>
      <c r="G118">
        <v>473.530029296875</v>
      </c>
      <c r="I118" s="19">
        <f t="shared" si="7"/>
        <v>191.58355712890693</v>
      </c>
      <c r="J118" s="19">
        <f t="shared" si="7"/>
        <v>75.467346191406023</v>
      </c>
      <c r="K118" s="19">
        <f t="shared" si="8"/>
        <v>138.7564147949227</v>
      </c>
      <c r="L118" s="20">
        <f t="shared" si="9"/>
        <v>1.838628516802461</v>
      </c>
      <c r="M118" s="20">
        <f t="shared" si="12"/>
        <v>2.9112158892279472</v>
      </c>
      <c r="P118" s="18">
        <f t="shared" si="10"/>
        <v>-4.9876517582578526</v>
      </c>
    </row>
    <row r="119" spans="1:16" x14ac:dyDescent="0.15">
      <c r="A119" s="18">
        <v>59</v>
      </c>
      <c r="B119" s="18">
        <v>117</v>
      </c>
      <c r="D119">
        <v>670.50726318359398</v>
      </c>
      <c r="E119">
        <v>547.18572998046898</v>
      </c>
      <c r="F119">
        <v>476.85446166992199</v>
      </c>
      <c r="G119">
        <v>472.17349243164102</v>
      </c>
      <c r="I119" s="19">
        <f t="shared" si="7"/>
        <v>193.65280151367199</v>
      </c>
      <c r="J119" s="19">
        <f t="shared" si="7"/>
        <v>75.012237548827954</v>
      </c>
      <c r="K119" s="19">
        <f t="shared" si="8"/>
        <v>141.14423522949244</v>
      </c>
      <c r="L119" s="20">
        <f t="shared" si="9"/>
        <v>1.8816161181382833</v>
      </c>
      <c r="M119" s="20">
        <f t="shared" si="12"/>
        <v>2.9633709040033036</v>
      </c>
      <c r="P119" s="18">
        <f t="shared" si="10"/>
        <v>-3.2854865410628009</v>
      </c>
    </row>
    <row r="120" spans="1:16" x14ac:dyDescent="0.15">
      <c r="A120" s="18">
        <v>59.5</v>
      </c>
      <c r="B120" s="18">
        <v>118</v>
      </c>
      <c r="D120">
        <v>667.47106933593795</v>
      </c>
      <c r="E120">
        <v>547.52069091796898</v>
      </c>
      <c r="F120">
        <v>477.63552856445301</v>
      </c>
      <c r="G120">
        <v>473.21435546875</v>
      </c>
      <c r="I120" s="19">
        <f t="shared" si="7"/>
        <v>189.83554077148494</v>
      </c>
      <c r="J120" s="19">
        <f t="shared" si="7"/>
        <v>74.306335449218977</v>
      </c>
      <c r="K120" s="19">
        <f t="shared" si="8"/>
        <v>137.82110595703165</v>
      </c>
      <c r="L120" s="20">
        <f t="shared" si="9"/>
        <v>1.8547692484609031</v>
      </c>
      <c r="M120" s="20">
        <f t="shared" si="12"/>
        <v>2.9456914477654577</v>
      </c>
      <c r="P120" s="18">
        <f t="shared" si="10"/>
        <v>-3.862484852665288</v>
      </c>
    </row>
    <row r="121" spans="1:16" x14ac:dyDescent="0.15">
      <c r="A121" s="18">
        <v>60</v>
      </c>
      <c r="B121" s="18">
        <v>119</v>
      </c>
      <c r="D121">
        <v>665.99365234375</v>
      </c>
      <c r="E121">
        <v>547.50207519531295</v>
      </c>
      <c r="F121">
        <v>476.76522827148398</v>
      </c>
      <c r="G121">
        <v>471.96163940429699</v>
      </c>
      <c r="I121" s="19">
        <f t="shared" si="7"/>
        <v>189.22842407226602</v>
      </c>
      <c r="J121" s="19">
        <f t="shared" si="7"/>
        <v>75.540435791015966</v>
      </c>
      <c r="K121" s="19">
        <f t="shared" si="8"/>
        <v>136.35011901855484</v>
      </c>
      <c r="L121" s="20">
        <f t="shared" si="9"/>
        <v>1.8049951339408472</v>
      </c>
      <c r="M121" s="20">
        <f t="shared" si="12"/>
        <v>2.9050847466849357</v>
      </c>
      <c r="P121" s="18">
        <f t="shared" si="10"/>
        <v>-5.1877517414201639</v>
      </c>
    </row>
    <row r="122" spans="1:16" x14ac:dyDescent="0.15">
      <c r="A122" s="18">
        <v>60.5</v>
      </c>
      <c r="B122" s="18">
        <v>120</v>
      </c>
      <c r="D122">
        <v>667.42932128906295</v>
      </c>
      <c r="E122">
        <v>549.60760498046898</v>
      </c>
      <c r="F122">
        <v>477.92742919921898</v>
      </c>
      <c r="G122">
        <v>473.01876831054699</v>
      </c>
      <c r="I122" s="19">
        <f t="shared" si="7"/>
        <v>189.50189208984398</v>
      </c>
      <c r="J122" s="19">
        <f t="shared" si="7"/>
        <v>76.588836669921989</v>
      </c>
      <c r="K122" s="19">
        <f t="shared" si="8"/>
        <v>135.88970642089859</v>
      </c>
      <c r="L122" s="20">
        <f t="shared" si="9"/>
        <v>1.7742756298355589</v>
      </c>
      <c r="M122" s="20">
        <f t="shared" si="12"/>
        <v>2.8835326560191814</v>
      </c>
      <c r="P122" s="18">
        <f t="shared" si="10"/>
        <v>-5.8911398863012012</v>
      </c>
    </row>
    <row r="123" spans="1:16" x14ac:dyDescent="0.15">
      <c r="A123" s="18">
        <v>61</v>
      </c>
      <c r="B123" s="18">
        <v>121</v>
      </c>
      <c r="D123">
        <v>665.92053222656295</v>
      </c>
      <c r="E123">
        <v>548.79895019531295</v>
      </c>
      <c r="F123">
        <v>477.44619750976602</v>
      </c>
      <c r="G123">
        <v>472.53753662109398</v>
      </c>
      <c r="I123" s="19">
        <f t="shared" si="7"/>
        <v>188.47433471679693</v>
      </c>
      <c r="J123" s="19">
        <f t="shared" si="7"/>
        <v>76.261413574218977</v>
      </c>
      <c r="K123" s="19">
        <f t="shared" si="8"/>
        <v>135.09134521484364</v>
      </c>
      <c r="L123" s="20">
        <f t="shared" si="9"/>
        <v>1.7714246154560238</v>
      </c>
      <c r="M123" s="20">
        <f t="shared" si="12"/>
        <v>2.8898490550791802</v>
      </c>
      <c r="P123" s="18">
        <f t="shared" si="10"/>
        <v>-5.6849937501307322</v>
      </c>
    </row>
    <row r="124" spans="1:16" x14ac:dyDescent="0.15">
      <c r="A124" s="18">
        <v>61.5</v>
      </c>
      <c r="B124" s="18">
        <v>122</v>
      </c>
      <c r="D124">
        <v>667.12420654296898</v>
      </c>
      <c r="E124">
        <v>549.20031738281295</v>
      </c>
      <c r="F124">
        <v>477.44662475585898</v>
      </c>
      <c r="G124">
        <v>473.08508300781301</v>
      </c>
      <c r="I124" s="19">
        <f t="shared" si="7"/>
        <v>189.67758178711</v>
      </c>
      <c r="J124" s="19">
        <f t="shared" si="7"/>
        <v>76.115234374999943</v>
      </c>
      <c r="K124" s="19">
        <f t="shared" si="8"/>
        <v>136.39691772461003</v>
      </c>
      <c r="L124" s="20">
        <f t="shared" si="9"/>
        <v>1.7919792121064482</v>
      </c>
      <c r="M124" s="20">
        <f t="shared" si="12"/>
        <v>2.9195710651691389</v>
      </c>
      <c r="P124" s="18">
        <f t="shared" si="10"/>
        <v>-4.7149667646498852</v>
      </c>
    </row>
    <row r="125" spans="1:16" x14ac:dyDescent="0.15">
      <c r="A125" s="18">
        <v>62</v>
      </c>
      <c r="B125" s="18">
        <v>123</v>
      </c>
      <c r="D125">
        <v>667.19805908203102</v>
      </c>
      <c r="E125">
        <v>550.967529296875</v>
      </c>
      <c r="F125">
        <v>478.51043701171898</v>
      </c>
      <c r="G125">
        <v>474.01919555664102</v>
      </c>
      <c r="I125" s="19">
        <f t="shared" si="7"/>
        <v>188.68762207031205</v>
      </c>
      <c r="J125" s="19">
        <f t="shared" si="7"/>
        <v>76.948333740233977</v>
      </c>
      <c r="K125" s="19">
        <f t="shared" si="8"/>
        <v>134.82378845214828</v>
      </c>
      <c r="L125" s="20">
        <f t="shared" si="9"/>
        <v>1.752133956627224</v>
      </c>
      <c r="M125" s="20">
        <f t="shared" si="12"/>
        <v>2.8888932231294486</v>
      </c>
      <c r="P125" s="18">
        <f t="shared" si="10"/>
        <v>-5.716188907592092</v>
      </c>
    </row>
    <row r="126" spans="1:16" x14ac:dyDescent="0.15">
      <c r="A126" s="18">
        <v>62.5</v>
      </c>
      <c r="B126" s="18">
        <v>124</v>
      </c>
      <c r="D126">
        <v>664.52258300781295</v>
      </c>
      <c r="E126">
        <v>550.14880371093795</v>
      </c>
      <c r="F126">
        <v>477.45831298828102</v>
      </c>
      <c r="G126">
        <v>472.64804077148398</v>
      </c>
      <c r="I126" s="19">
        <f t="shared" si="7"/>
        <v>187.06427001953193</v>
      </c>
      <c r="J126" s="19">
        <f t="shared" si="7"/>
        <v>77.500762939453978</v>
      </c>
      <c r="K126" s="19">
        <f t="shared" si="8"/>
        <v>132.81373596191415</v>
      </c>
      <c r="L126" s="20">
        <f t="shared" si="9"/>
        <v>1.7137087549147405</v>
      </c>
      <c r="M126" s="20">
        <f t="shared" si="12"/>
        <v>2.8596354348564992</v>
      </c>
      <c r="P126" s="18">
        <f t="shared" si="10"/>
        <v>-6.6710652458460196</v>
      </c>
    </row>
    <row r="127" spans="1:16" x14ac:dyDescent="0.15">
      <c r="A127" s="18">
        <v>63</v>
      </c>
      <c r="B127" s="18">
        <v>125</v>
      </c>
      <c r="D127">
        <v>665.76574707031295</v>
      </c>
      <c r="E127">
        <v>551.8310546875</v>
      </c>
      <c r="F127">
        <v>478.12509155273398</v>
      </c>
      <c r="G127">
        <v>473.89157104492199</v>
      </c>
      <c r="I127" s="19">
        <f t="shared" si="7"/>
        <v>187.64065551757898</v>
      </c>
      <c r="J127" s="19">
        <f t="shared" si="7"/>
        <v>77.939483642578011</v>
      </c>
      <c r="K127" s="19">
        <f t="shared" si="8"/>
        <v>133.08301696777437</v>
      </c>
      <c r="L127" s="20">
        <f t="shared" si="9"/>
        <v>1.7075173037850571</v>
      </c>
      <c r="M127" s="20">
        <f t="shared" si="12"/>
        <v>2.8626113971663498</v>
      </c>
      <c r="P127" s="18">
        <f t="shared" si="10"/>
        <v>-6.5739397910200585</v>
      </c>
    </row>
    <row r="128" spans="1:16" x14ac:dyDescent="0.15">
      <c r="A128" s="18">
        <v>63.5</v>
      </c>
      <c r="B128" s="18">
        <v>126</v>
      </c>
      <c r="D128">
        <v>666.02423095703102</v>
      </c>
      <c r="E128">
        <v>552.41516113281295</v>
      </c>
      <c r="F128">
        <v>476.99456787109398</v>
      </c>
      <c r="G128">
        <v>472.72937011718801</v>
      </c>
      <c r="I128" s="19">
        <f t="shared" si="7"/>
        <v>189.02966308593705</v>
      </c>
      <c r="J128" s="19">
        <f t="shared" si="7"/>
        <v>79.685791015624943</v>
      </c>
      <c r="K128" s="19">
        <f t="shared" si="8"/>
        <v>133.24960937499958</v>
      </c>
      <c r="L128" s="20">
        <f t="shared" si="9"/>
        <v>1.6721878226555063</v>
      </c>
      <c r="M128" s="20">
        <f t="shared" si="12"/>
        <v>2.8364493294763333</v>
      </c>
      <c r="P128" s="18">
        <f t="shared" si="10"/>
        <v>-7.4277821650210782</v>
      </c>
    </row>
    <row r="129" spans="1:16" x14ac:dyDescent="0.15">
      <c r="A129" s="18">
        <v>64</v>
      </c>
      <c r="B129" s="18">
        <v>127</v>
      </c>
      <c r="D129">
        <v>665.43786621093795</v>
      </c>
      <c r="E129">
        <v>552.05480957031295</v>
      </c>
      <c r="F129">
        <v>477.61218261718801</v>
      </c>
      <c r="G129">
        <v>473.33819580078102</v>
      </c>
      <c r="I129" s="19">
        <f t="shared" si="7"/>
        <v>187.82568359374994</v>
      </c>
      <c r="J129" s="19">
        <f t="shared" si="7"/>
        <v>78.716613769531932</v>
      </c>
      <c r="K129" s="19">
        <f t="shared" si="8"/>
        <v>132.72405395507758</v>
      </c>
      <c r="L129" s="20">
        <f t="shared" si="9"/>
        <v>1.6860996376656865</v>
      </c>
      <c r="M129" s="20">
        <f t="shared" si="12"/>
        <v>2.8595285579260477</v>
      </c>
      <c r="P129" s="18">
        <f t="shared" si="10"/>
        <v>-6.6745533513392061</v>
      </c>
    </row>
    <row r="130" spans="1:16" x14ac:dyDescent="0.15">
      <c r="A130" s="18">
        <v>64.5</v>
      </c>
      <c r="B130" s="18">
        <v>128</v>
      </c>
      <c r="D130">
        <v>662.43566894531295</v>
      </c>
      <c r="E130">
        <v>550.42822265625</v>
      </c>
      <c r="F130">
        <v>478.43954467773398</v>
      </c>
      <c r="G130">
        <v>473.00250244140602</v>
      </c>
      <c r="I130" s="19">
        <f t="shared" ref="I130:J152" si="13">D130-F130</f>
        <v>183.99612426757898</v>
      </c>
      <c r="J130" s="19">
        <f t="shared" si="13"/>
        <v>77.425720214843977</v>
      </c>
      <c r="K130" s="19">
        <f t="shared" ref="K130:K152" si="14">I130-0.7*J130</f>
        <v>129.7981201171882</v>
      </c>
      <c r="L130" s="20">
        <f t="shared" ref="L130:L152" si="15">K130/J130</f>
        <v>1.6764212170970991</v>
      </c>
      <c r="M130" s="20">
        <f t="shared" si="12"/>
        <v>2.8590175507969944</v>
      </c>
      <c r="P130" s="18">
        <f t="shared" si="10"/>
        <v>-6.6912309146485009</v>
      </c>
    </row>
    <row r="131" spans="1:16" x14ac:dyDescent="0.15">
      <c r="A131" s="18">
        <v>65</v>
      </c>
      <c r="B131" s="18">
        <v>129</v>
      </c>
      <c r="D131">
        <v>665.74560546875</v>
      </c>
      <c r="E131">
        <v>551.46514892578102</v>
      </c>
      <c r="F131">
        <v>476.98623657226602</v>
      </c>
      <c r="G131">
        <v>472.24896240234398</v>
      </c>
      <c r="I131" s="19">
        <f t="shared" si="13"/>
        <v>188.75936889648398</v>
      </c>
      <c r="J131" s="19">
        <f t="shared" si="13"/>
        <v>79.216186523437045</v>
      </c>
      <c r="K131" s="19">
        <f t="shared" si="14"/>
        <v>133.30803833007803</v>
      </c>
      <c r="L131" s="20">
        <f t="shared" si="15"/>
        <v>1.6828383715572734</v>
      </c>
      <c r="M131" s="20">
        <f t="shared" si="12"/>
        <v>2.8746021186967026</v>
      </c>
      <c r="P131" s="18">
        <f t="shared" si="10"/>
        <v>-6.1826027507383214</v>
      </c>
    </row>
    <row r="132" spans="1:16" x14ac:dyDescent="0.15">
      <c r="A132" s="18">
        <v>65.5</v>
      </c>
      <c r="B132" s="18">
        <v>130</v>
      </c>
      <c r="D132">
        <v>664.10070800781295</v>
      </c>
      <c r="E132">
        <v>551.5625</v>
      </c>
      <c r="F132">
        <v>478.01126098632801</v>
      </c>
      <c r="G132">
        <v>473.47915649414102</v>
      </c>
      <c r="I132" s="19">
        <f t="shared" si="13"/>
        <v>186.08944702148494</v>
      </c>
      <c r="J132" s="19">
        <f t="shared" si="13"/>
        <v>78.083343505858977</v>
      </c>
      <c r="K132" s="19">
        <f t="shared" si="14"/>
        <v>131.43110656738367</v>
      </c>
      <c r="L132" s="20">
        <f t="shared" si="15"/>
        <v>1.6832156599124337</v>
      </c>
      <c r="M132" s="20">
        <f t="shared" si="12"/>
        <v>2.8841468204913969</v>
      </c>
      <c r="P132" s="18">
        <f t="shared" si="10"/>
        <v>-5.8710956123853562</v>
      </c>
    </row>
    <row r="133" spans="1:16" x14ac:dyDescent="0.15">
      <c r="A133" s="18">
        <v>66</v>
      </c>
      <c r="B133" s="18">
        <v>131</v>
      </c>
      <c r="D133">
        <v>663.58001708984398</v>
      </c>
      <c r="E133">
        <v>551.30584716796898</v>
      </c>
      <c r="F133">
        <v>477.14511108398398</v>
      </c>
      <c r="G133">
        <v>472.66055297851602</v>
      </c>
      <c r="I133" s="19">
        <f t="shared" si="13"/>
        <v>186.43490600586</v>
      </c>
      <c r="J133" s="19">
        <f t="shared" si="13"/>
        <v>78.645294189452954</v>
      </c>
      <c r="K133" s="19">
        <f t="shared" si="14"/>
        <v>131.38320007324293</v>
      </c>
      <c r="L133" s="20">
        <f t="shared" si="15"/>
        <v>1.6705792943789715</v>
      </c>
      <c r="M133" s="20">
        <f t="shared" si="12"/>
        <v>2.880677868397469</v>
      </c>
      <c r="P133" s="18">
        <f t="shared" si="10"/>
        <v>-5.9843106046508758</v>
      </c>
    </row>
    <row r="134" spans="1:16" x14ac:dyDescent="0.15">
      <c r="A134" s="18">
        <v>66.5</v>
      </c>
      <c r="B134" s="18">
        <v>132</v>
      </c>
      <c r="D134">
        <v>669.66058349609398</v>
      </c>
      <c r="E134">
        <v>552.39050292968795</v>
      </c>
      <c r="F134">
        <v>477.86322021484398</v>
      </c>
      <c r="G134">
        <v>473.12594604492199</v>
      </c>
      <c r="I134" s="19">
        <f t="shared" si="13"/>
        <v>191.79736328125</v>
      </c>
      <c r="J134" s="19">
        <f t="shared" si="13"/>
        <v>79.264556884765966</v>
      </c>
      <c r="K134" s="19">
        <f t="shared" si="14"/>
        <v>136.31217346191383</v>
      </c>
      <c r="L134" s="20">
        <f t="shared" si="15"/>
        <v>1.7197115434592427</v>
      </c>
      <c r="M134" s="20">
        <f t="shared" si="12"/>
        <v>2.9389775309172741</v>
      </c>
      <c r="P134" s="18">
        <f t="shared" ref="P134:P152" si="16">(M134-$O$2)/$O$2*100</f>
        <v>-4.0816046396951977</v>
      </c>
    </row>
    <row r="135" spans="1:16" x14ac:dyDescent="0.15">
      <c r="A135" s="18">
        <v>67</v>
      </c>
      <c r="B135" s="18">
        <v>133</v>
      </c>
      <c r="D135">
        <v>668.515869140625</v>
      </c>
      <c r="E135">
        <v>550.68853759765602</v>
      </c>
      <c r="F135">
        <v>477.104248046875</v>
      </c>
      <c r="G135">
        <v>472.48080444335898</v>
      </c>
      <c r="I135" s="19">
        <f t="shared" si="13"/>
        <v>191.41162109375</v>
      </c>
      <c r="J135" s="19">
        <f t="shared" si="13"/>
        <v>78.207733154297046</v>
      </c>
      <c r="K135" s="19">
        <f t="shared" si="14"/>
        <v>136.66620788574207</v>
      </c>
      <c r="L135" s="20">
        <f t="shared" si="15"/>
        <v>1.747476910193926</v>
      </c>
      <c r="M135" s="20">
        <f t="shared" si="12"/>
        <v>2.9759103110914911</v>
      </c>
      <c r="P135" s="18">
        <f t="shared" si="16"/>
        <v>-2.8762422395954177</v>
      </c>
    </row>
    <row r="136" spans="1:16" x14ac:dyDescent="0.15">
      <c r="A136" s="18">
        <v>67.5</v>
      </c>
      <c r="B136" s="18">
        <v>134</v>
      </c>
      <c r="D136">
        <v>669.71130371093795</v>
      </c>
      <c r="E136">
        <v>550.90490722656295</v>
      </c>
      <c r="F136">
        <v>477.452880859375</v>
      </c>
      <c r="G136">
        <v>472.99792480468801</v>
      </c>
      <c r="I136" s="19">
        <f t="shared" si="13"/>
        <v>192.25842285156295</v>
      </c>
      <c r="J136" s="19">
        <f t="shared" si="13"/>
        <v>77.906982421874943</v>
      </c>
      <c r="K136" s="19">
        <f t="shared" si="14"/>
        <v>137.72353515625051</v>
      </c>
      <c r="L136" s="20">
        <f t="shared" si="15"/>
        <v>1.7677945015308423</v>
      </c>
      <c r="M136" s="20">
        <f t="shared" si="12"/>
        <v>3.0053953158679416</v>
      </c>
      <c r="P136" s="18">
        <f t="shared" si="16"/>
        <v>-1.9139503147349461</v>
      </c>
    </row>
    <row r="137" spans="1:16" x14ac:dyDescent="0.15">
      <c r="A137" s="18">
        <v>68</v>
      </c>
      <c r="B137" s="18">
        <v>135</v>
      </c>
      <c r="D137">
        <v>667.37261962890602</v>
      </c>
      <c r="E137">
        <v>548.69598388671898</v>
      </c>
      <c r="F137">
        <v>478.13052368164102</v>
      </c>
      <c r="G137">
        <v>473.40283203125</v>
      </c>
      <c r="I137" s="19">
        <f t="shared" si="13"/>
        <v>189.242095947265</v>
      </c>
      <c r="J137" s="19">
        <f t="shared" si="13"/>
        <v>75.293151855468977</v>
      </c>
      <c r="K137" s="19">
        <f t="shared" si="14"/>
        <v>136.53688964843673</v>
      </c>
      <c r="L137" s="20">
        <f t="shared" si="15"/>
        <v>1.8134038260282932</v>
      </c>
      <c r="M137" s="20">
        <f t="shared" si="12"/>
        <v>3.0601720538049264</v>
      </c>
      <c r="P137" s="18">
        <f t="shared" si="16"/>
        <v>-0.12622082353748346</v>
      </c>
    </row>
    <row r="138" spans="1:16" x14ac:dyDescent="0.15">
      <c r="A138" s="18">
        <v>68.5</v>
      </c>
      <c r="B138" s="18">
        <v>136</v>
      </c>
      <c r="D138">
        <v>667.58898925781295</v>
      </c>
      <c r="E138">
        <v>548.76275634765602</v>
      </c>
      <c r="F138">
        <v>477.24063110351602</v>
      </c>
      <c r="G138">
        <v>472.74102783203102</v>
      </c>
      <c r="I138" s="19">
        <f t="shared" si="13"/>
        <v>190.34835815429693</v>
      </c>
      <c r="J138" s="19">
        <f t="shared" si="13"/>
        <v>76.021728515625</v>
      </c>
      <c r="K138" s="19">
        <f t="shared" si="14"/>
        <v>137.13314819335943</v>
      </c>
      <c r="L138" s="20">
        <f t="shared" si="15"/>
        <v>1.8038678003115123</v>
      </c>
      <c r="M138" s="20">
        <f t="shared" si="12"/>
        <v>3.0598034415276798</v>
      </c>
      <c r="P138" s="18">
        <f t="shared" si="16"/>
        <v>-0.13825109521246529</v>
      </c>
    </row>
    <row r="139" spans="1:16" x14ac:dyDescent="0.15">
      <c r="A139" s="18">
        <v>69</v>
      </c>
      <c r="B139" s="18">
        <v>137</v>
      </c>
      <c r="D139">
        <v>666.39422607421898</v>
      </c>
      <c r="E139">
        <v>548.97015380859398</v>
      </c>
      <c r="F139">
        <v>478.25186157226602</v>
      </c>
      <c r="G139">
        <v>473.80526733398398</v>
      </c>
      <c r="I139" s="19">
        <f t="shared" si="13"/>
        <v>188.14236450195295</v>
      </c>
      <c r="J139" s="19">
        <f t="shared" si="13"/>
        <v>75.16488647461</v>
      </c>
      <c r="K139" s="19">
        <f t="shared" si="14"/>
        <v>135.52694396972595</v>
      </c>
      <c r="L139" s="20">
        <f t="shared" si="15"/>
        <v>1.8030619126326453</v>
      </c>
      <c r="M139" s="20">
        <f t="shared" si="12"/>
        <v>3.0681649672883466</v>
      </c>
      <c r="P139" s="18">
        <f t="shared" si="16"/>
        <v>0.1346411352622259</v>
      </c>
    </row>
    <row r="140" spans="1:16" x14ac:dyDescent="0.15">
      <c r="A140" s="18">
        <v>69.5</v>
      </c>
      <c r="B140" s="18">
        <v>138</v>
      </c>
      <c r="D140">
        <v>666.40093994140602</v>
      </c>
      <c r="E140">
        <v>550.17755126953102</v>
      </c>
      <c r="F140">
        <v>476.68557739257801</v>
      </c>
      <c r="G140">
        <v>472.007080078125</v>
      </c>
      <c r="I140" s="19">
        <f t="shared" si="13"/>
        <v>189.71536254882801</v>
      </c>
      <c r="J140" s="19">
        <f t="shared" si="13"/>
        <v>78.170471191406023</v>
      </c>
      <c r="K140" s="19">
        <f t="shared" si="14"/>
        <v>134.99603271484381</v>
      </c>
      <c r="L140" s="20">
        <f t="shared" si="15"/>
        <v>1.7269440833265071</v>
      </c>
      <c r="M140" s="20">
        <f t="shared" si="12"/>
        <v>3.001214551421743</v>
      </c>
      <c r="P140" s="18">
        <f t="shared" si="16"/>
        <v>-2.0503964810768944</v>
      </c>
    </row>
    <row r="141" spans="1:16" x14ac:dyDescent="0.15">
      <c r="A141" s="18">
        <v>70</v>
      </c>
      <c r="B141" s="18">
        <v>139</v>
      </c>
      <c r="D141">
        <v>666.42669677734398</v>
      </c>
      <c r="E141">
        <v>551.42822265625</v>
      </c>
      <c r="F141">
        <v>477.91033935546898</v>
      </c>
      <c r="G141">
        <v>473.63470458984398</v>
      </c>
      <c r="I141" s="19">
        <f t="shared" si="13"/>
        <v>188.516357421875</v>
      </c>
      <c r="J141" s="19">
        <f t="shared" si="13"/>
        <v>77.793518066406023</v>
      </c>
      <c r="K141" s="19">
        <f t="shared" si="14"/>
        <v>134.06089477539078</v>
      </c>
      <c r="L141" s="20">
        <f t="shared" si="15"/>
        <v>1.7232913243614185</v>
      </c>
      <c r="M141" s="20">
        <f t="shared" si="12"/>
        <v>3.0067292058961881</v>
      </c>
      <c r="P141" s="18">
        <f t="shared" si="16"/>
        <v>-1.8704166062425986</v>
      </c>
    </row>
    <row r="142" spans="1:16" x14ac:dyDescent="0.15">
      <c r="A142" s="18">
        <v>70.5</v>
      </c>
      <c r="B142" s="18">
        <v>140</v>
      </c>
      <c r="D142">
        <v>661.76983642578102</v>
      </c>
      <c r="E142">
        <v>549.24987792968795</v>
      </c>
      <c r="F142">
        <v>477.62844848632801</v>
      </c>
      <c r="G142">
        <v>473.25686645507801</v>
      </c>
      <c r="I142" s="19">
        <f t="shared" si="13"/>
        <v>184.14138793945301</v>
      </c>
      <c r="J142" s="19">
        <f t="shared" si="13"/>
        <v>75.993011474609943</v>
      </c>
      <c r="K142" s="19">
        <f t="shared" si="14"/>
        <v>130.94627990722606</v>
      </c>
      <c r="L142" s="20">
        <f t="shared" si="15"/>
        <v>1.723135816916225</v>
      </c>
      <c r="M142" s="20">
        <f t="shared" si="12"/>
        <v>3.0157411118905291</v>
      </c>
      <c r="P142" s="18">
        <f t="shared" si="16"/>
        <v>-1.5762981405443213</v>
      </c>
    </row>
    <row r="143" spans="1:16" x14ac:dyDescent="0.15">
      <c r="A143" s="18">
        <v>71</v>
      </c>
      <c r="B143" s="18">
        <v>141</v>
      </c>
      <c r="D143">
        <v>664.67175292968795</v>
      </c>
      <c r="E143">
        <v>548.35772705078102</v>
      </c>
      <c r="F143">
        <v>476.96789550781301</v>
      </c>
      <c r="G143">
        <v>472.78649902343801</v>
      </c>
      <c r="I143" s="19">
        <f t="shared" si="13"/>
        <v>187.70385742187494</v>
      </c>
      <c r="J143" s="19">
        <f t="shared" si="13"/>
        <v>75.571228027343011</v>
      </c>
      <c r="K143" s="19">
        <f t="shared" si="14"/>
        <v>134.80399780273484</v>
      </c>
      <c r="L143" s="20">
        <f t="shared" si="15"/>
        <v>1.7838005458103758</v>
      </c>
      <c r="M143" s="20">
        <f t="shared" si="12"/>
        <v>3.0855732542242138</v>
      </c>
      <c r="P143" s="18">
        <f t="shared" si="16"/>
        <v>0.70278938794348655</v>
      </c>
    </row>
    <row r="144" spans="1:16" x14ac:dyDescent="0.15">
      <c r="A144" s="18">
        <v>71.5</v>
      </c>
      <c r="B144" s="18">
        <v>142</v>
      </c>
      <c r="D144">
        <v>667.46588134765602</v>
      </c>
      <c r="E144">
        <v>548.88024902343795</v>
      </c>
      <c r="F144">
        <v>478.23352050781301</v>
      </c>
      <c r="G144">
        <v>473.22769165039102</v>
      </c>
      <c r="I144" s="19">
        <f t="shared" si="13"/>
        <v>189.23236083984301</v>
      </c>
      <c r="J144" s="19">
        <f t="shared" si="13"/>
        <v>75.652557373046932</v>
      </c>
      <c r="K144" s="19">
        <f t="shared" si="14"/>
        <v>136.27557067871015</v>
      </c>
      <c r="L144" s="20">
        <f t="shared" si="15"/>
        <v>1.8013346198824158</v>
      </c>
      <c r="M144" s="20">
        <f t="shared" si="12"/>
        <v>3.1122747417357877</v>
      </c>
      <c r="P144" s="18">
        <f t="shared" si="16"/>
        <v>1.5742366204931098</v>
      </c>
    </row>
    <row r="145" spans="1:16" x14ac:dyDescent="0.15">
      <c r="A145" s="18">
        <v>72</v>
      </c>
      <c r="B145" s="18">
        <v>143</v>
      </c>
      <c r="D145">
        <v>662.33905029296898</v>
      </c>
      <c r="E145">
        <v>546.90374755859398</v>
      </c>
      <c r="F145">
        <v>478.265625</v>
      </c>
      <c r="G145">
        <v>473.61508178710898</v>
      </c>
      <c r="I145" s="19">
        <f t="shared" si="13"/>
        <v>184.07342529296898</v>
      </c>
      <c r="J145" s="19">
        <f t="shared" si="13"/>
        <v>73.288665771485</v>
      </c>
      <c r="K145" s="19">
        <f t="shared" si="14"/>
        <v>132.77135925292947</v>
      </c>
      <c r="L145" s="20">
        <f t="shared" si="15"/>
        <v>1.8116219998725624</v>
      </c>
      <c r="M145" s="20">
        <f t="shared" si="12"/>
        <v>3.1317295351654684</v>
      </c>
      <c r="P145" s="18">
        <f t="shared" si="16"/>
        <v>2.2091759993112801</v>
      </c>
    </row>
    <row r="146" spans="1:16" x14ac:dyDescent="0.15">
      <c r="A146" s="18">
        <v>72.5</v>
      </c>
      <c r="B146" s="18">
        <v>144</v>
      </c>
      <c r="D146">
        <v>662.89447021484398</v>
      </c>
      <c r="E146">
        <v>546.92877197265602</v>
      </c>
      <c r="F146">
        <v>477.85989379882801</v>
      </c>
      <c r="G146">
        <v>473.23394775390602</v>
      </c>
      <c r="I146" s="19">
        <f t="shared" si="13"/>
        <v>185.03457641601597</v>
      </c>
      <c r="J146" s="19">
        <f t="shared" si="13"/>
        <v>73.69482421875</v>
      </c>
      <c r="K146" s="19">
        <f t="shared" si="14"/>
        <v>133.44819946289095</v>
      </c>
      <c r="L146" s="20">
        <f t="shared" si="15"/>
        <v>1.8108218708382242</v>
      </c>
      <c r="M146" s="20">
        <f t="shared" si="12"/>
        <v>3.1400968195706644</v>
      </c>
      <c r="P146" s="18">
        <f t="shared" si="16"/>
        <v>2.4822561726800165</v>
      </c>
    </row>
    <row r="147" spans="1:16" x14ac:dyDescent="0.15">
      <c r="A147" s="18">
        <v>73</v>
      </c>
      <c r="B147" s="18">
        <v>145</v>
      </c>
      <c r="D147">
        <v>664.725830078125</v>
      </c>
      <c r="E147">
        <v>547.93658447265602</v>
      </c>
      <c r="F147">
        <v>477.05795288085898</v>
      </c>
      <c r="G147">
        <v>472.67181396484398</v>
      </c>
      <c r="I147" s="19">
        <f t="shared" si="13"/>
        <v>187.66787719726602</v>
      </c>
      <c r="J147" s="19">
        <f t="shared" si="13"/>
        <v>75.264770507812045</v>
      </c>
      <c r="K147" s="19">
        <f t="shared" si="14"/>
        <v>134.98253784179758</v>
      </c>
      <c r="L147" s="20">
        <f t="shared" si="15"/>
        <v>1.7934358522728395</v>
      </c>
      <c r="M147" s="20">
        <f t="shared" si="12"/>
        <v>3.1318782144448134</v>
      </c>
      <c r="P147" s="18">
        <f t="shared" si="16"/>
        <v>2.2140283936382454</v>
      </c>
    </row>
    <row r="148" spans="1:16" x14ac:dyDescent="0.15">
      <c r="A148" s="18">
        <v>73.5</v>
      </c>
      <c r="B148" s="18">
        <v>146</v>
      </c>
      <c r="D148">
        <v>664.12982177734398</v>
      </c>
      <c r="E148">
        <v>549.39758300781295</v>
      </c>
      <c r="F148">
        <v>477.53585815429699</v>
      </c>
      <c r="G148">
        <v>473.00833129882801</v>
      </c>
      <c r="I148" s="19">
        <f t="shared" si="13"/>
        <v>186.59396362304699</v>
      </c>
      <c r="J148" s="19">
        <f t="shared" si="13"/>
        <v>76.389251708984943</v>
      </c>
      <c r="K148" s="19">
        <f t="shared" si="14"/>
        <v>133.12148742675754</v>
      </c>
      <c r="L148" s="20">
        <f t="shared" si="15"/>
        <v>1.7426730128723034</v>
      </c>
      <c r="M148" s="20">
        <f t="shared" si="12"/>
        <v>3.0902827884838118</v>
      </c>
      <c r="P148" s="18">
        <f t="shared" si="16"/>
        <v>0.85649283219337513</v>
      </c>
    </row>
    <row r="149" spans="1:16" x14ac:dyDescent="0.15">
      <c r="A149" s="18">
        <v>74</v>
      </c>
      <c r="B149" s="18">
        <v>147</v>
      </c>
      <c r="D149">
        <v>665.41217041015602</v>
      </c>
      <c r="E149">
        <v>550.06640625</v>
      </c>
      <c r="F149">
        <v>478.61926269531301</v>
      </c>
      <c r="G149">
        <v>473.51083374023398</v>
      </c>
      <c r="I149" s="19">
        <f t="shared" si="13"/>
        <v>186.79290771484301</v>
      </c>
      <c r="J149" s="19">
        <f t="shared" si="13"/>
        <v>76.555572509766023</v>
      </c>
      <c r="K149" s="19">
        <f t="shared" si="14"/>
        <v>133.2040069580068</v>
      </c>
      <c r="L149" s="20">
        <f t="shared" si="15"/>
        <v>1.7399648724593402</v>
      </c>
      <c r="M149" s="20">
        <f t="shared" si="12"/>
        <v>3.0967420615103824</v>
      </c>
      <c r="P149" s="18">
        <f t="shared" si="16"/>
        <v>1.0673018967013943</v>
      </c>
    </row>
    <row r="150" spans="1:16" x14ac:dyDescent="0.15">
      <c r="A150" s="18">
        <v>74.5</v>
      </c>
      <c r="B150" s="18">
        <v>148</v>
      </c>
      <c r="D150">
        <v>664.6904296875</v>
      </c>
      <c r="E150">
        <v>549.5498046875</v>
      </c>
      <c r="F150">
        <v>478.24227905273398</v>
      </c>
      <c r="G150">
        <v>473.37741088867199</v>
      </c>
      <c r="I150" s="19">
        <f t="shared" si="13"/>
        <v>186.44815063476602</v>
      </c>
      <c r="J150" s="19">
        <f t="shared" si="13"/>
        <v>76.172393798828011</v>
      </c>
      <c r="K150" s="19">
        <f t="shared" si="14"/>
        <v>133.12747497558641</v>
      </c>
      <c r="L150" s="20">
        <f t="shared" si="15"/>
        <v>1.7477128961862127</v>
      </c>
      <c r="M150" s="20">
        <f t="shared" si="12"/>
        <v>3.1136574986767891</v>
      </c>
      <c r="P150" s="18">
        <f t="shared" si="16"/>
        <v>1.6193651815518209</v>
      </c>
    </row>
    <row r="151" spans="1:16" x14ac:dyDescent="0.15">
      <c r="A151" s="18">
        <v>75</v>
      </c>
      <c r="B151" s="18">
        <v>149</v>
      </c>
      <c r="D151">
        <v>663.11749267578102</v>
      </c>
      <c r="E151">
        <v>549.240966796875</v>
      </c>
      <c r="F151">
        <v>477.61300659179699</v>
      </c>
      <c r="G151">
        <v>472.68222045898398</v>
      </c>
      <c r="I151" s="19">
        <f t="shared" si="13"/>
        <v>185.50448608398403</v>
      </c>
      <c r="J151" s="19">
        <f t="shared" si="13"/>
        <v>76.558746337891023</v>
      </c>
      <c r="K151" s="19">
        <f t="shared" si="14"/>
        <v>131.91336364746033</v>
      </c>
      <c r="L151" s="20">
        <f t="shared" si="15"/>
        <v>1.7230345317471949</v>
      </c>
      <c r="M151" s="20">
        <f t="shared" si="12"/>
        <v>3.0981465476773051</v>
      </c>
      <c r="P151" s="18">
        <f t="shared" si="16"/>
        <v>1.1131396270071865</v>
      </c>
    </row>
    <row r="152" spans="1:16" x14ac:dyDescent="0.15">
      <c r="A152" s="18">
        <v>75.5</v>
      </c>
      <c r="B152" s="18">
        <v>150</v>
      </c>
      <c r="D152">
        <v>663.48565673828102</v>
      </c>
      <c r="E152">
        <v>549.55615234375</v>
      </c>
      <c r="F152">
        <v>478.11300659179699</v>
      </c>
      <c r="G152">
        <v>473.38906860351602</v>
      </c>
      <c r="I152" s="19">
        <f t="shared" si="13"/>
        <v>185.37265014648403</v>
      </c>
      <c r="J152" s="19">
        <f t="shared" si="13"/>
        <v>76.167083740233977</v>
      </c>
      <c r="K152" s="19">
        <f t="shared" si="14"/>
        <v>132.05569152832027</v>
      </c>
      <c r="L152" s="20">
        <f t="shared" si="15"/>
        <v>1.7337632615513159</v>
      </c>
      <c r="M152" s="20">
        <f t="shared" ref="M152:M158" si="17">L152+ABS($N$2)*A152</f>
        <v>3.1180426909209604</v>
      </c>
      <c r="P152" s="18">
        <f t="shared" si="16"/>
        <v>1.7624831873829474</v>
      </c>
    </row>
    <row r="153" spans="1:16" x14ac:dyDescent="0.15">
      <c r="A153" s="18">
        <v>76</v>
      </c>
      <c r="B153" s="18">
        <v>151</v>
      </c>
      <c r="D153">
        <v>661.1357421875</v>
      </c>
      <c r="E153">
        <v>548.84558105468795</v>
      </c>
      <c r="F153">
        <v>479.07257080078102</v>
      </c>
      <c r="G153">
        <v>474.507080078125</v>
      </c>
      <c r="I153" s="19">
        <f t="shared" ref="I153:I170" si="18">D153-F153</f>
        <v>182.06317138671898</v>
      </c>
      <c r="J153" s="19">
        <f t="shared" ref="J153:J170" si="19">E153-G153</f>
        <v>74.338500976562955</v>
      </c>
      <c r="K153" s="19">
        <f t="shared" ref="K153:K170" si="20">I153-0.7*J153</f>
        <v>130.02622070312492</v>
      </c>
      <c r="L153" s="20">
        <f t="shared" ref="L153:L170" si="21">K153/J153</f>
        <v>1.7491100707575324</v>
      </c>
      <c r="M153" s="20">
        <f t="shared" si="17"/>
        <v>3.1425569135667111</v>
      </c>
      <c r="P153" s="18">
        <f t="shared" ref="P153:P170" si="22">(M153-$O$2)/$O$2*100</f>
        <v>2.5625454113876924</v>
      </c>
    </row>
    <row r="154" spans="1:16" x14ac:dyDescent="0.15">
      <c r="A154" s="18">
        <v>76.5</v>
      </c>
      <c r="B154" s="18">
        <v>152</v>
      </c>
      <c r="D154">
        <v>660.91271972656295</v>
      </c>
      <c r="E154">
        <v>548.19207763671898</v>
      </c>
      <c r="F154">
        <v>478.62384033203102</v>
      </c>
      <c r="G154">
        <v>473.84487915039102</v>
      </c>
      <c r="I154" s="19">
        <f t="shared" si="18"/>
        <v>182.28887939453193</v>
      </c>
      <c r="J154" s="19">
        <f t="shared" si="19"/>
        <v>74.347198486327954</v>
      </c>
      <c r="K154" s="19">
        <f t="shared" si="20"/>
        <v>130.24584045410236</v>
      </c>
      <c r="L154" s="20">
        <f t="shared" si="21"/>
        <v>1.7518594258538722</v>
      </c>
      <c r="M154" s="20">
        <f t="shared" si="17"/>
        <v>3.1544736821025849</v>
      </c>
      <c r="P154" s="18">
        <f t="shared" si="22"/>
        <v>2.9514688733116903</v>
      </c>
    </row>
    <row r="155" spans="1:16" x14ac:dyDescent="0.15">
      <c r="A155" s="18">
        <v>77</v>
      </c>
      <c r="B155" s="18">
        <v>153</v>
      </c>
      <c r="D155">
        <v>663.07421875</v>
      </c>
      <c r="E155">
        <v>548.45355224609398</v>
      </c>
      <c r="F155">
        <v>477.90075683593801</v>
      </c>
      <c r="G155">
        <v>473.221435546875</v>
      </c>
      <c r="I155" s="19">
        <f t="shared" si="18"/>
        <v>185.17346191406199</v>
      </c>
      <c r="J155" s="19">
        <f t="shared" si="19"/>
        <v>75.232116699218977</v>
      </c>
      <c r="K155" s="19">
        <f t="shared" si="20"/>
        <v>132.51098022460872</v>
      </c>
      <c r="L155" s="20">
        <f t="shared" si="21"/>
        <v>1.7613618496790797</v>
      </c>
      <c r="M155" s="20">
        <f t="shared" si="17"/>
        <v>3.1731435193673265</v>
      </c>
      <c r="P155" s="18">
        <f t="shared" si="22"/>
        <v>3.560789908683172</v>
      </c>
    </row>
    <row r="156" spans="1:16" x14ac:dyDescent="0.15">
      <c r="A156" s="18">
        <v>77.5</v>
      </c>
      <c r="B156" s="18">
        <v>154</v>
      </c>
      <c r="D156">
        <v>665.32672119140602</v>
      </c>
      <c r="E156">
        <v>550.34466552734398</v>
      </c>
      <c r="F156">
        <v>478.28189086914102</v>
      </c>
      <c r="G156">
        <v>473.67013549804699</v>
      </c>
      <c r="I156" s="19">
        <f t="shared" si="18"/>
        <v>187.044830322265</v>
      </c>
      <c r="J156" s="19">
        <f t="shared" si="19"/>
        <v>76.674530029296989</v>
      </c>
      <c r="K156" s="19">
        <f t="shared" si="20"/>
        <v>133.3726593017571</v>
      </c>
      <c r="L156" s="20">
        <f t="shared" si="21"/>
        <v>1.7394649729290288</v>
      </c>
      <c r="M156" s="20">
        <f t="shared" si="17"/>
        <v>3.1604140560568097</v>
      </c>
      <c r="P156" s="18">
        <f t="shared" si="22"/>
        <v>3.1453428078808847</v>
      </c>
    </row>
    <row r="157" spans="1:16" x14ac:dyDescent="0.15">
      <c r="A157" s="18">
        <v>78</v>
      </c>
      <c r="B157" s="18">
        <v>155</v>
      </c>
      <c r="D157">
        <v>662.463623046875</v>
      </c>
      <c r="E157">
        <v>548.58148193359398</v>
      </c>
      <c r="F157">
        <v>478.84988403320301</v>
      </c>
      <c r="G157">
        <v>474.35946655273398</v>
      </c>
      <c r="I157" s="19">
        <f t="shared" si="18"/>
        <v>183.61373901367199</v>
      </c>
      <c r="J157" s="19">
        <f t="shared" si="19"/>
        <v>74.22201538086</v>
      </c>
      <c r="K157" s="19">
        <f t="shared" si="20"/>
        <v>131.65832824706999</v>
      </c>
      <c r="L157" s="20">
        <f t="shared" si="21"/>
        <v>1.7738446951552513</v>
      </c>
      <c r="M157" s="20">
        <f t="shared" si="17"/>
        <v>3.2039611917225663</v>
      </c>
      <c r="P157" s="18">
        <f t="shared" si="22"/>
        <v>4.5665756453749546</v>
      </c>
    </row>
    <row r="158" spans="1:16" x14ac:dyDescent="0.15">
      <c r="A158" s="18">
        <v>78.5</v>
      </c>
      <c r="B158" s="18">
        <v>156</v>
      </c>
      <c r="D158">
        <v>660.25701904296898</v>
      </c>
      <c r="E158">
        <v>549.09136962890602</v>
      </c>
      <c r="F158">
        <v>478.05130004882801</v>
      </c>
      <c r="G158">
        <v>473.46163940429699</v>
      </c>
      <c r="I158" s="19">
        <f t="shared" si="18"/>
        <v>182.20571899414097</v>
      </c>
      <c r="J158" s="19">
        <f t="shared" si="19"/>
        <v>75.629730224609034</v>
      </c>
      <c r="K158" s="19">
        <f t="shared" si="20"/>
        <v>129.26490783691463</v>
      </c>
      <c r="L158" s="20">
        <f t="shared" si="21"/>
        <v>1.7091811309258556</v>
      </c>
      <c r="M158" s="20">
        <f t="shared" si="17"/>
        <v>3.1484650409327046</v>
      </c>
      <c r="P158" s="18">
        <f t="shared" si="22"/>
        <v>2.7553669251859061</v>
      </c>
    </row>
    <row r="159" spans="1:16" x14ac:dyDescent="0.15">
      <c r="A159" s="18">
        <v>79</v>
      </c>
      <c r="B159" s="18">
        <v>157</v>
      </c>
      <c r="D159">
        <v>664.0615234375</v>
      </c>
      <c r="E159">
        <v>551.10443115234398</v>
      </c>
      <c r="F159">
        <v>477.85321044921898</v>
      </c>
      <c r="G159">
        <v>472.972900390625</v>
      </c>
      <c r="I159" s="19">
        <f t="shared" si="18"/>
        <v>186.20831298828102</v>
      </c>
      <c r="J159" s="19">
        <f t="shared" si="19"/>
        <v>78.131530761718977</v>
      </c>
      <c r="K159" s="19">
        <f t="shared" si="20"/>
        <v>131.51624145507773</v>
      </c>
      <c r="L159" s="20">
        <f t="shared" si="21"/>
        <v>1.6832671800091612</v>
      </c>
      <c r="M159" s="20">
        <f t="shared" ref="M159:M170" si="23">L159+ABS($N$2)*A159</f>
        <v>3.1317185034555441</v>
      </c>
      <c r="P159" s="18">
        <f t="shared" si="22"/>
        <v>2.2088159612018083</v>
      </c>
    </row>
    <row r="160" spans="1:16" x14ac:dyDescent="0.15">
      <c r="A160" s="18">
        <v>79.5</v>
      </c>
      <c r="B160" s="18">
        <v>158</v>
      </c>
      <c r="D160">
        <v>661.75866699218795</v>
      </c>
      <c r="E160">
        <v>551.40283203125</v>
      </c>
      <c r="F160">
        <v>479.55294799804699</v>
      </c>
      <c r="G160">
        <v>474.55505371093801</v>
      </c>
      <c r="I160" s="19">
        <f t="shared" si="18"/>
        <v>182.20571899414097</v>
      </c>
      <c r="J160" s="19">
        <f t="shared" si="19"/>
        <v>76.847778320311988</v>
      </c>
      <c r="K160" s="19">
        <f t="shared" si="20"/>
        <v>128.41227416992257</v>
      </c>
      <c r="L160" s="20">
        <f t="shared" si="21"/>
        <v>1.6709952711278491</v>
      </c>
      <c r="M160" s="20">
        <f t="shared" si="23"/>
        <v>3.1286140080137663</v>
      </c>
      <c r="P160" s="18">
        <f t="shared" si="22"/>
        <v>2.1074956149092081</v>
      </c>
    </row>
    <row r="161" spans="1:16" x14ac:dyDescent="0.15">
      <c r="A161" s="18">
        <v>80</v>
      </c>
      <c r="B161" s="18">
        <v>159</v>
      </c>
      <c r="D161">
        <v>659.92614746093795</v>
      </c>
      <c r="E161">
        <v>549.8310546875</v>
      </c>
      <c r="F161">
        <v>478.61093139648398</v>
      </c>
      <c r="G161">
        <v>474.03045654296898</v>
      </c>
      <c r="I161" s="19">
        <f t="shared" si="18"/>
        <v>181.31521606445398</v>
      </c>
      <c r="J161" s="19">
        <f t="shared" si="19"/>
        <v>75.800598144531023</v>
      </c>
      <c r="K161" s="19">
        <f t="shared" si="20"/>
        <v>128.25479736328225</v>
      </c>
      <c r="L161" s="20">
        <f t="shared" si="21"/>
        <v>1.6920024446078303</v>
      </c>
      <c r="M161" s="20">
        <f t="shared" si="23"/>
        <v>3.1587885949332817</v>
      </c>
      <c r="P161" s="18">
        <f t="shared" si="22"/>
        <v>3.0922931941804679</v>
      </c>
    </row>
    <row r="162" spans="1:16" x14ac:dyDescent="0.15">
      <c r="A162" s="18">
        <v>80.5</v>
      </c>
      <c r="B162" s="18">
        <v>160</v>
      </c>
      <c r="D162">
        <v>661.13909912109398</v>
      </c>
      <c r="E162">
        <v>550.41363525390602</v>
      </c>
      <c r="F162">
        <v>477.73101806640602</v>
      </c>
      <c r="G162">
        <v>473.10592651367199</v>
      </c>
      <c r="I162" s="19">
        <f t="shared" si="18"/>
        <v>183.40808105468795</v>
      </c>
      <c r="J162" s="19">
        <f t="shared" si="19"/>
        <v>77.307708740234034</v>
      </c>
      <c r="K162" s="19">
        <f t="shared" si="20"/>
        <v>129.29268493652413</v>
      </c>
      <c r="L162" s="20">
        <f t="shared" si="21"/>
        <v>1.6724423352264615</v>
      </c>
      <c r="M162" s="20">
        <f t="shared" si="23"/>
        <v>3.1483958989914465</v>
      </c>
      <c r="P162" s="18">
        <f t="shared" si="22"/>
        <v>2.7531103635117136</v>
      </c>
    </row>
    <row r="163" spans="1:16" x14ac:dyDescent="0.15">
      <c r="A163" s="18">
        <v>81</v>
      </c>
      <c r="B163" s="18">
        <v>161</v>
      </c>
      <c r="D163">
        <v>665.75567626953102</v>
      </c>
      <c r="E163">
        <v>550.11560058593795</v>
      </c>
      <c r="F163">
        <v>478.87115478515602</v>
      </c>
      <c r="G163">
        <v>474.28106689453102</v>
      </c>
      <c r="I163" s="19">
        <f t="shared" si="18"/>
        <v>186.884521484375</v>
      </c>
      <c r="J163" s="19">
        <f t="shared" si="19"/>
        <v>75.834533691406932</v>
      </c>
      <c r="K163" s="19">
        <f t="shared" si="20"/>
        <v>133.80034790039014</v>
      </c>
      <c r="L163" s="20">
        <f t="shared" si="21"/>
        <v>1.764372264025031</v>
      </c>
      <c r="M163" s="20">
        <f t="shared" si="23"/>
        <v>3.2494932412295503</v>
      </c>
      <c r="P163" s="18">
        <f t="shared" si="22"/>
        <v>6.0525894308606771</v>
      </c>
    </row>
    <row r="164" spans="1:16" x14ac:dyDescent="0.15">
      <c r="A164" s="18">
        <v>81.5</v>
      </c>
      <c r="B164" s="18">
        <v>162</v>
      </c>
      <c r="D164">
        <v>664.087646484375</v>
      </c>
      <c r="E164">
        <v>548.33044433593795</v>
      </c>
      <c r="F164">
        <v>479.22186279296898</v>
      </c>
      <c r="G164">
        <v>474.18222045898398</v>
      </c>
      <c r="I164" s="19">
        <f t="shared" si="18"/>
        <v>184.86578369140602</v>
      </c>
      <c r="J164" s="19">
        <f t="shared" si="19"/>
        <v>74.148223876953978</v>
      </c>
      <c r="K164" s="19">
        <f t="shared" si="20"/>
        <v>132.96202697753824</v>
      </c>
      <c r="L164" s="20">
        <f t="shared" si="21"/>
        <v>1.7931923386079136</v>
      </c>
      <c r="M164" s="20">
        <f t="shared" si="23"/>
        <v>3.2874807292519668</v>
      </c>
      <c r="P164" s="18">
        <f t="shared" si="22"/>
        <v>7.2923739669955161</v>
      </c>
    </row>
    <row r="165" spans="1:16" x14ac:dyDescent="0.15">
      <c r="A165" s="18">
        <v>82</v>
      </c>
      <c r="B165" s="18">
        <v>163</v>
      </c>
      <c r="D165">
        <v>662.68072509765602</v>
      </c>
      <c r="E165">
        <v>547.92803955078102</v>
      </c>
      <c r="F165">
        <v>478.09091186523398</v>
      </c>
      <c r="G165">
        <v>473.35070800781301</v>
      </c>
      <c r="I165" s="19">
        <f t="shared" si="18"/>
        <v>184.58981323242205</v>
      </c>
      <c r="J165" s="19">
        <f t="shared" si="19"/>
        <v>74.577331542968011</v>
      </c>
      <c r="K165" s="19">
        <f t="shared" si="20"/>
        <v>132.38568115234443</v>
      </c>
      <c r="L165" s="20">
        <f t="shared" si="21"/>
        <v>1.7751463938619194</v>
      </c>
      <c r="M165" s="20">
        <f t="shared" si="23"/>
        <v>3.2786021979455069</v>
      </c>
      <c r="P165" s="18">
        <f t="shared" si="22"/>
        <v>7.0026084049546018</v>
      </c>
    </row>
    <row r="166" spans="1:16" x14ac:dyDescent="0.15">
      <c r="A166" s="18">
        <v>82.5</v>
      </c>
      <c r="B166" s="18">
        <v>164</v>
      </c>
      <c r="D166">
        <v>659.790771484375</v>
      </c>
      <c r="E166">
        <v>546.73590087890602</v>
      </c>
      <c r="F166">
        <v>478.89532470703102</v>
      </c>
      <c r="G166">
        <v>474.22976684570301</v>
      </c>
      <c r="I166" s="19">
        <f t="shared" si="18"/>
        <v>180.89544677734398</v>
      </c>
      <c r="J166" s="19">
        <f t="shared" si="19"/>
        <v>72.506134033203011</v>
      </c>
      <c r="K166" s="19">
        <f t="shared" si="20"/>
        <v>130.14115295410187</v>
      </c>
      <c r="L166" s="20">
        <f t="shared" si="21"/>
        <v>1.7948985239580673</v>
      </c>
      <c r="M166" s="20">
        <f t="shared" si="23"/>
        <v>3.3075217414811888</v>
      </c>
      <c r="P166" s="18">
        <f t="shared" si="22"/>
        <v>7.9464455664552309</v>
      </c>
    </row>
    <row r="167" spans="1:16" x14ac:dyDescent="0.15">
      <c r="A167" s="18">
        <v>83</v>
      </c>
      <c r="B167" s="18">
        <v>165</v>
      </c>
      <c r="D167">
        <v>660.79449462890602</v>
      </c>
      <c r="E167">
        <v>545.790771484375</v>
      </c>
      <c r="F167">
        <v>478.09341430664102</v>
      </c>
      <c r="G167">
        <v>473.48580932617199</v>
      </c>
      <c r="I167" s="19">
        <f t="shared" si="18"/>
        <v>182.701080322265</v>
      </c>
      <c r="J167" s="19">
        <f t="shared" si="19"/>
        <v>72.304962158203011</v>
      </c>
      <c r="K167" s="19">
        <f t="shared" si="20"/>
        <v>132.0876068115229</v>
      </c>
      <c r="L167" s="20">
        <f t="shared" si="21"/>
        <v>1.8268124741219789</v>
      </c>
      <c r="M167" s="20">
        <f t="shared" si="23"/>
        <v>3.3486031050846345</v>
      </c>
      <c r="P167" s="18">
        <f t="shared" si="22"/>
        <v>9.2872038521526044</v>
      </c>
    </row>
    <row r="168" spans="1:16" x14ac:dyDescent="0.15">
      <c r="A168" s="18">
        <v>83.5</v>
      </c>
      <c r="B168" s="18">
        <v>166</v>
      </c>
      <c r="D168">
        <v>661.236083984375</v>
      </c>
      <c r="E168">
        <v>547.78106689453102</v>
      </c>
      <c r="F168">
        <v>478.13259887695301</v>
      </c>
      <c r="G168">
        <v>473.36654663085898</v>
      </c>
      <c r="I168" s="19">
        <f t="shared" si="18"/>
        <v>183.10348510742199</v>
      </c>
      <c r="J168" s="19">
        <f t="shared" si="19"/>
        <v>74.414520263672046</v>
      </c>
      <c r="K168" s="19">
        <f t="shared" si="20"/>
        <v>131.01332092285156</v>
      </c>
      <c r="L168" s="20">
        <f t="shared" si="21"/>
        <v>1.7605881279437627</v>
      </c>
      <c r="M168" s="20">
        <f t="shared" si="23"/>
        <v>3.2915461723459525</v>
      </c>
      <c r="P168" s="18">
        <f t="shared" si="22"/>
        <v>7.4250564301656361</v>
      </c>
    </row>
    <row r="169" spans="1:16" x14ac:dyDescent="0.15">
      <c r="A169" s="18">
        <v>84</v>
      </c>
      <c r="B169" s="18">
        <v>167</v>
      </c>
      <c r="D169">
        <v>662.33795166015602</v>
      </c>
      <c r="E169">
        <v>548.140625</v>
      </c>
      <c r="F169">
        <v>479.45706176757801</v>
      </c>
      <c r="G169">
        <v>474.56921386718801</v>
      </c>
      <c r="I169" s="19">
        <f t="shared" si="18"/>
        <v>182.88088989257801</v>
      </c>
      <c r="J169" s="19">
        <f t="shared" si="19"/>
        <v>73.571411132811988</v>
      </c>
      <c r="K169" s="19">
        <f t="shared" si="20"/>
        <v>131.38090209960961</v>
      </c>
      <c r="L169" s="20">
        <f t="shared" si="21"/>
        <v>1.7857602576419154</v>
      </c>
      <c r="M169" s="20">
        <f t="shared" si="23"/>
        <v>3.325885715483639</v>
      </c>
      <c r="P169" s="18">
        <f t="shared" si="22"/>
        <v>8.5457842480965347</v>
      </c>
    </row>
    <row r="170" spans="1:16" x14ac:dyDescent="0.15">
      <c r="A170" s="18">
        <v>84.5</v>
      </c>
      <c r="B170" s="18">
        <v>168</v>
      </c>
      <c r="D170">
        <v>659.31329345703102</v>
      </c>
      <c r="E170">
        <v>546.21820068359398</v>
      </c>
      <c r="F170">
        <v>478.34069824218801</v>
      </c>
      <c r="G170">
        <v>473.987060546875</v>
      </c>
      <c r="I170" s="19">
        <f t="shared" si="18"/>
        <v>180.97259521484301</v>
      </c>
      <c r="J170" s="19">
        <f t="shared" si="19"/>
        <v>72.231140136718977</v>
      </c>
      <c r="K170" s="19">
        <f t="shared" si="20"/>
        <v>130.41079711913972</v>
      </c>
      <c r="L170" s="20">
        <f t="shared" si="21"/>
        <v>1.8054650234275464</v>
      </c>
      <c r="M170" s="20">
        <f t="shared" si="23"/>
        <v>3.3547578947088041</v>
      </c>
      <c r="P170" s="18">
        <f t="shared" si="22"/>
        <v>9.4880755969414619</v>
      </c>
    </row>
    <row r="171" spans="1:16" x14ac:dyDescent="0.15">
      <c r="D171">
        <v>660.36700439453102</v>
      </c>
      <c r="E171">
        <v>547.37487792968795</v>
      </c>
      <c r="F171">
        <v>478.19183349609398</v>
      </c>
      <c r="G171">
        <v>472.94079589843801</v>
      </c>
      <c r="I171" s="19"/>
      <c r="J171" s="19"/>
      <c r="K171" s="19"/>
      <c r="L171" s="20"/>
      <c r="M171" s="20"/>
    </row>
    <row r="172" spans="1:16" x14ac:dyDescent="0.15">
      <c r="D172">
        <v>659.9873046875</v>
      </c>
      <c r="E172">
        <v>547.91125488281295</v>
      </c>
      <c r="F172">
        <v>478.94662475585898</v>
      </c>
      <c r="G172">
        <v>473.99581909179699</v>
      </c>
      <c r="I172" s="19"/>
      <c r="J172" s="19"/>
      <c r="K172" s="19"/>
      <c r="L172" s="20"/>
      <c r="M172" s="20"/>
    </row>
    <row r="173" spans="1:16" x14ac:dyDescent="0.15">
      <c r="D173">
        <v>655.26629638671898</v>
      </c>
      <c r="E173">
        <v>546.20587158203102</v>
      </c>
      <c r="F173">
        <v>477.89865112304699</v>
      </c>
      <c r="G173">
        <v>473.01876831054699</v>
      </c>
      <c r="I173" s="19"/>
      <c r="J173" s="19"/>
      <c r="K173" s="19"/>
      <c r="L173" s="20"/>
      <c r="M173" s="20"/>
    </row>
    <row r="174" spans="1:16" x14ac:dyDescent="0.15">
      <c r="D174">
        <v>655.57403564453102</v>
      </c>
      <c r="E174">
        <v>547.55242919921898</v>
      </c>
      <c r="F174">
        <v>478.51794433593801</v>
      </c>
      <c r="G174">
        <v>473.67807006835898</v>
      </c>
      <c r="I174" s="19"/>
      <c r="J174" s="19"/>
      <c r="K174" s="19"/>
      <c r="L174" s="20"/>
      <c r="M174" s="20"/>
    </row>
    <row r="175" spans="1:16" x14ac:dyDescent="0.15">
      <c r="D175">
        <v>655.959716796875</v>
      </c>
      <c r="E175">
        <v>547.37072753906295</v>
      </c>
      <c r="F175">
        <v>479.51834106445301</v>
      </c>
      <c r="G175">
        <v>474.85614013671898</v>
      </c>
      <c r="I175" s="19"/>
      <c r="J175" s="19"/>
      <c r="K175" s="19"/>
      <c r="L175" s="20"/>
      <c r="M175" s="20"/>
    </row>
    <row r="176" spans="1:16" x14ac:dyDescent="0.15">
      <c r="D176">
        <v>653.34875488281295</v>
      </c>
      <c r="E176">
        <v>546.46472167968795</v>
      </c>
      <c r="F176">
        <v>478.10592651367199</v>
      </c>
      <c r="G176">
        <v>473.93203735351602</v>
      </c>
      <c r="I176" s="19"/>
      <c r="J176" s="19"/>
      <c r="K176" s="19"/>
      <c r="L176" s="20"/>
      <c r="M176" s="20"/>
    </row>
    <row r="177" spans="4:13" x14ac:dyDescent="0.15">
      <c r="D177">
        <v>656.86572265625</v>
      </c>
      <c r="E177">
        <v>547.96643066406295</v>
      </c>
      <c r="F177">
        <v>478.35028076171898</v>
      </c>
      <c r="G177">
        <v>473.18347167968801</v>
      </c>
      <c r="I177" s="19"/>
      <c r="J177" s="19"/>
      <c r="K177" s="19"/>
      <c r="L177" s="20"/>
      <c r="M177" s="20"/>
    </row>
    <row r="178" spans="4:13" x14ac:dyDescent="0.15">
      <c r="D178">
        <v>653.15032958984398</v>
      </c>
      <c r="E178">
        <v>548.40472412109398</v>
      </c>
      <c r="F178">
        <v>479.05755615234398</v>
      </c>
      <c r="G178">
        <v>474.70349121093801</v>
      </c>
      <c r="I178" s="19"/>
      <c r="J178" s="19"/>
      <c r="K178" s="19"/>
      <c r="L178" s="19"/>
    </row>
    <row r="179" spans="4:13" x14ac:dyDescent="0.15">
      <c r="D179">
        <v>648.13391113281295</v>
      </c>
      <c r="E179">
        <v>546.27490234375</v>
      </c>
      <c r="F179">
        <v>478.31903076171898</v>
      </c>
      <c r="G179">
        <v>473.84362792968801</v>
      </c>
      <c r="I179" s="19"/>
      <c r="J179" s="19"/>
      <c r="K179" s="19"/>
      <c r="L179" s="19"/>
    </row>
    <row r="180" spans="4:13" x14ac:dyDescent="0.15">
      <c r="D180">
        <v>648.78662109375</v>
      </c>
      <c r="E180">
        <v>547.8671875</v>
      </c>
      <c r="F180">
        <v>479.57421875</v>
      </c>
      <c r="G180">
        <v>473.99832153320301</v>
      </c>
      <c r="I180" s="19"/>
      <c r="J180" s="19"/>
      <c r="K180" s="19"/>
      <c r="L180" s="19"/>
    </row>
    <row r="181" spans="4:13" x14ac:dyDescent="0.15">
      <c r="D181">
        <v>650.46136474609398</v>
      </c>
      <c r="E181">
        <v>546.91534423828102</v>
      </c>
      <c r="F181">
        <v>479.82736206054699</v>
      </c>
      <c r="G181">
        <v>474.73770141601602</v>
      </c>
      <c r="I181" s="19"/>
      <c r="J181" s="19"/>
      <c r="K181" s="19"/>
      <c r="L181" s="19"/>
    </row>
    <row r="182" spans="4:13" x14ac:dyDescent="0.15">
      <c r="D182">
        <v>649.39013671875</v>
      </c>
      <c r="E182">
        <v>547.22601318359398</v>
      </c>
      <c r="F182">
        <v>478.88241577148398</v>
      </c>
      <c r="G182">
        <v>473.82485961914102</v>
      </c>
      <c r="I182" s="19"/>
      <c r="J182" s="19"/>
      <c r="K182" s="19"/>
      <c r="L182" s="19"/>
    </row>
    <row r="183" spans="4:13" x14ac:dyDescent="0.15">
      <c r="D183">
        <v>650.63146972656295</v>
      </c>
      <c r="E183">
        <v>547.48303222656295</v>
      </c>
      <c r="F183">
        <v>478.60592651367199</v>
      </c>
      <c r="G183">
        <v>473.72518920898398</v>
      </c>
      <c r="I183" s="19"/>
      <c r="J183" s="19"/>
      <c r="K183" s="19"/>
      <c r="L183" s="19"/>
    </row>
    <row r="184" spans="4:13" x14ac:dyDescent="0.15">
      <c r="D184">
        <v>647.80865478515602</v>
      </c>
      <c r="E184">
        <v>547.54119873046898</v>
      </c>
      <c r="F184">
        <v>479.41741943359398</v>
      </c>
      <c r="G184">
        <v>474.59216308593801</v>
      </c>
      <c r="I184" s="19"/>
      <c r="J184" s="19"/>
      <c r="K184" s="19"/>
      <c r="L184" s="19"/>
    </row>
    <row r="185" spans="4:13" x14ac:dyDescent="0.15">
      <c r="D185">
        <v>648.52294921875</v>
      </c>
      <c r="E185">
        <v>547.64190673828102</v>
      </c>
      <c r="F185">
        <v>480.37823486328102</v>
      </c>
      <c r="G185">
        <v>474.98498535156301</v>
      </c>
      <c r="I185" s="19"/>
      <c r="J185" s="19"/>
      <c r="K185" s="19"/>
      <c r="L185" s="19"/>
    </row>
    <row r="186" spans="4:13" x14ac:dyDescent="0.15">
      <c r="D186">
        <v>647.93658447265602</v>
      </c>
      <c r="E186">
        <v>546.011962890625</v>
      </c>
      <c r="F186">
        <v>478.79150390625</v>
      </c>
      <c r="G186">
        <v>474.03421020507801</v>
      </c>
      <c r="I186" s="19"/>
      <c r="J186" s="19"/>
      <c r="K186" s="19"/>
      <c r="L186" s="19"/>
    </row>
    <row r="187" spans="4:13" x14ac:dyDescent="0.15">
      <c r="D187">
        <v>647.81427001953102</v>
      </c>
      <c r="E187">
        <v>546.61804199218795</v>
      </c>
      <c r="F187">
        <v>478.56295776367199</v>
      </c>
      <c r="G187">
        <v>473.62008666992199</v>
      </c>
      <c r="I187" s="19"/>
      <c r="J187" s="19"/>
      <c r="K187" s="19"/>
      <c r="L187" s="19"/>
    </row>
    <row r="188" spans="4:13" x14ac:dyDescent="0.15">
      <c r="D188">
        <v>652.14245605468795</v>
      </c>
      <c r="E188">
        <v>549.01824951171898</v>
      </c>
      <c r="F188">
        <v>479.76773071289102</v>
      </c>
      <c r="G188">
        <v>474.64553833007801</v>
      </c>
      <c r="I188" s="19"/>
      <c r="J188" s="19"/>
      <c r="K188" s="19"/>
      <c r="L188" s="19"/>
    </row>
    <row r="189" spans="4:13" x14ac:dyDescent="0.15">
      <c r="D189">
        <v>650.24468994140602</v>
      </c>
      <c r="E189">
        <v>548.12347412109398</v>
      </c>
      <c r="F189">
        <v>479.87448120117199</v>
      </c>
      <c r="G189">
        <v>474.94912719726602</v>
      </c>
      <c r="I189" s="19"/>
      <c r="J189" s="19"/>
      <c r="K189" s="19"/>
      <c r="L189" s="19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V798"/>
  <sheetViews>
    <sheetView topLeftCell="A11" zoomScale="75" zoomScaleNormal="75" zoomScalePageLayoutView="75" workbookViewId="0">
      <selection activeCell="L38" sqref="L38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41</v>
      </c>
      <c r="F1" t="s">
        <v>42</v>
      </c>
      <c r="G1" t="s">
        <v>43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601.03961181640602</v>
      </c>
      <c r="E2">
        <v>518.491455078125</v>
      </c>
      <c r="F2">
        <v>472.13510131835898</v>
      </c>
      <c r="G2">
        <v>467.13162231445301</v>
      </c>
      <c r="I2" s="19">
        <f t="shared" ref="I2:J65" si="0">D2-F2</f>
        <v>128.90451049804705</v>
      </c>
      <c r="J2" s="19">
        <f t="shared" si="0"/>
        <v>51.359832763671989</v>
      </c>
      <c r="K2" s="19">
        <f t="shared" ref="K2:K65" si="1">I2-0.7*J2</f>
        <v>92.952627563476653</v>
      </c>
      <c r="L2" s="20">
        <f t="shared" ref="L2:L65" si="2">K2/J2</f>
        <v>1.8098311961253937</v>
      </c>
      <c r="M2" s="20"/>
      <c r="N2" s="18">
        <f>LINEST(V64:V104,U64:U104)</f>
        <v>-2.3646746546864685E-2</v>
      </c>
      <c r="O2" s="21">
        <f>AVERAGE(M38:M45)</f>
        <v>2.904119047670259</v>
      </c>
    </row>
    <row r="3" spans="1:16" x14ac:dyDescent="0.15">
      <c r="A3" s="18">
        <v>1</v>
      </c>
      <c r="B3" s="18">
        <v>1</v>
      </c>
      <c r="C3" s="18" t="s">
        <v>7</v>
      </c>
      <c r="D3">
        <v>605.645751953125</v>
      </c>
      <c r="E3">
        <v>515.82794189453102</v>
      </c>
      <c r="F3">
        <v>472.94650268554699</v>
      </c>
      <c r="G3">
        <v>467.92764282226602</v>
      </c>
      <c r="I3" s="19">
        <f t="shared" si="0"/>
        <v>132.69924926757801</v>
      </c>
      <c r="J3" s="19">
        <f t="shared" si="0"/>
        <v>47.900299072265</v>
      </c>
      <c r="K3" s="19">
        <f t="shared" si="1"/>
        <v>99.169039916992517</v>
      </c>
      <c r="L3" s="20">
        <f t="shared" si="2"/>
        <v>2.07032193614033</v>
      </c>
      <c r="M3" s="20"/>
    </row>
    <row r="4" spans="1:16" ht="15" x14ac:dyDescent="0.15">
      <c r="A4" s="18">
        <v>1.5</v>
      </c>
      <c r="B4" s="18">
        <v>2</v>
      </c>
      <c r="D4">
        <v>607.520263671875</v>
      </c>
      <c r="E4">
        <v>514.39837646484398</v>
      </c>
      <c r="F4">
        <v>471.59881591796898</v>
      </c>
      <c r="G4">
        <v>466.97171020507801</v>
      </c>
      <c r="I4" s="19">
        <f t="shared" si="0"/>
        <v>135.92144775390602</v>
      </c>
      <c r="J4" s="19">
        <f t="shared" si="0"/>
        <v>47.426666259765966</v>
      </c>
      <c r="K4" s="19">
        <f t="shared" si="1"/>
        <v>102.72278137206985</v>
      </c>
      <c r="L4" s="20">
        <f t="shared" si="2"/>
        <v>2.1659287795906899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608.21588134765602</v>
      </c>
      <c r="E5">
        <v>512.05938720703102</v>
      </c>
      <c r="F5">
        <v>472.40509033203102</v>
      </c>
      <c r="G5">
        <v>467.43338012695301</v>
      </c>
      <c r="I5" s="19">
        <f t="shared" si="0"/>
        <v>135.810791015625</v>
      </c>
      <c r="J5" s="19">
        <f t="shared" si="0"/>
        <v>44.626007080078011</v>
      </c>
      <c r="K5" s="19">
        <f t="shared" si="1"/>
        <v>104.5725860595704</v>
      </c>
      <c r="L5" s="20">
        <f t="shared" si="2"/>
        <v>2.3433103901033037</v>
      </c>
      <c r="M5" s="20"/>
      <c r="N5" s="18">
        <f>RSQ(V64:V104,U64:U104)</f>
        <v>0.94420680142110636</v>
      </c>
    </row>
    <row r="6" spans="1:16" x14ac:dyDescent="0.15">
      <c r="A6" s="18">
        <v>2.5</v>
      </c>
      <c r="B6" s="18">
        <v>4</v>
      </c>
      <c r="C6" s="18" t="s">
        <v>5</v>
      </c>
      <c r="D6">
        <v>610.545166015625</v>
      </c>
      <c r="E6">
        <v>511.599609375</v>
      </c>
      <c r="F6">
        <v>471.46862792968801</v>
      </c>
      <c r="G6">
        <v>466.49774169921898</v>
      </c>
      <c r="I6" s="19">
        <f t="shared" si="0"/>
        <v>139.07653808593699</v>
      </c>
      <c r="J6" s="19">
        <f t="shared" si="0"/>
        <v>45.101867675781023</v>
      </c>
      <c r="K6" s="19">
        <f t="shared" si="1"/>
        <v>107.50523071289027</v>
      </c>
      <c r="L6" s="20">
        <f t="shared" si="2"/>
        <v>2.3836092883270741</v>
      </c>
      <c r="M6" s="20">
        <f t="shared" ref="M6:M22" si="3">L6+ABS($N$2)*A6</f>
        <v>2.4427261546942356</v>
      </c>
      <c r="P6" s="18">
        <f t="shared" ref="P6:P69" si="4">(M6-$O$2)/$O$2*100</f>
        <v>-15.887533720291588</v>
      </c>
    </row>
    <row r="7" spans="1:16" x14ac:dyDescent="0.15">
      <c r="A7" s="18">
        <v>3</v>
      </c>
      <c r="B7" s="18">
        <v>5</v>
      </c>
      <c r="C7" s="18" t="s">
        <v>8</v>
      </c>
      <c r="D7">
        <v>610.923583984375</v>
      </c>
      <c r="E7">
        <v>510.52062988281301</v>
      </c>
      <c r="F7">
        <v>471.91326904296898</v>
      </c>
      <c r="G7">
        <v>466.85464477539102</v>
      </c>
      <c r="I7" s="19">
        <f t="shared" si="0"/>
        <v>139.01031494140602</v>
      </c>
      <c r="J7" s="19">
        <f t="shared" si="0"/>
        <v>43.665985107421989</v>
      </c>
      <c r="K7" s="19">
        <f t="shared" si="1"/>
        <v>108.44412536621063</v>
      </c>
      <c r="L7" s="20">
        <f t="shared" si="2"/>
        <v>2.4834920155683875</v>
      </c>
      <c r="M7" s="20">
        <f t="shared" si="3"/>
        <v>2.5544322552089818</v>
      </c>
      <c r="P7" s="18">
        <f t="shared" si="4"/>
        <v>-12.041062598373948</v>
      </c>
    </row>
    <row r="8" spans="1:16" x14ac:dyDescent="0.15">
      <c r="A8" s="18">
        <v>3.5</v>
      </c>
      <c r="B8" s="18">
        <v>6</v>
      </c>
      <c r="D8">
        <v>611.325439453125</v>
      </c>
      <c r="E8">
        <v>509.48928833007801</v>
      </c>
      <c r="F8">
        <v>471.68020629882801</v>
      </c>
      <c r="G8">
        <v>466.70437622070301</v>
      </c>
      <c r="I8" s="19">
        <f t="shared" si="0"/>
        <v>139.64523315429699</v>
      </c>
      <c r="J8" s="19">
        <f t="shared" si="0"/>
        <v>42.784912109375</v>
      </c>
      <c r="K8" s="19">
        <f t="shared" si="1"/>
        <v>109.69579467773448</v>
      </c>
      <c r="L8" s="20">
        <f t="shared" si="2"/>
        <v>2.5638896814210823</v>
      </c>
      <c r="M8" s="20">
        <f t="shared" si="3"/>
        <v>2.6466532943351089</v>
      </c>
      <c r="P8" s="18">
        <f t="shared" si="4"/>
        <v>-8.8655371597694703</v>
      </c>
    </row>
    <row r="9" spans="1:16" x14ac:dyDescent="0.15">
      <c r="A9" s="18">
        <v>4</v>
      </c>
      <c r="B9" s="18">
        <v>7</v>
      </c>
      <c r="D9">
        <v>612.260009765625</v>
      </c>
      <c r="E9">
        <v>508.09197998046898</v>
      </c>
      <c r="F9">
        <v>472.22467041015602</v>
      </c>
      <c r="G9">
        <v>467.3798828125</v>
      </c>
      <c r="I9" s="19">
        <f t="shared" si="0"/>
        <v>140.03533935546898</v>
      </c>
      <c r="J9" s="19">
        <f t="shared" si="0"/>
        <v>40.712097167968977</v>
      </c>
      <c r="K9" s="19">
        <f t="shared" si="1"/>
        <v>111.53687133789069</v>
      </c>
      <c r="L9" s="20">
        <f t="shared" si="2"/>
        <v>2.7396493695157629</v>
      </c>
      <c r="M9" s="20">
        <f t="shared" si="3"/>
        <v>2.8342363557032217</v>
      </c>
      <c r="P9" s="18">
        <f t="shared" si="4"/>
        <v>-2.4063301407391853</v>
      </c>
    </row>
    <row r="10" spans="1:16" x14ac:dyDescent="0.15">
      <c r="A10" s="18">
        <v>4.5</v>
      </c>
      <c r="B10" s="18">
        <v>8</v>
      </c>
      <c r="D10">
        <v>614.00494384765602</v>
      </c>
      <c r="E10">
        <v>508.70111083984398</v>
      </c>
      <c r="F10">
        <v>470.84768676757801</v>
      </c>
      <c r="G10">
        <v>466.36837768554699</v>
      </c>
      <c r="I10" s="19">
        <f t="shared" si="0"/>
        <v>143.15725708007801</v>
      </c>
      <c r="J10" s="19">
        <f t="shared" si="0"/>
        <v>42.332733154296989</v>
      </c>
      <c r="K10" s="19">
        <f t="shared" si="1"/>
        <v>113.52434387207012</v>
      </c>
      <c r="L10" s="20">
        <f t="shared" si="2"/>
        <v>2.6817154342076024</v>
      </c>
      <c r="M10" s="20">
        <f t="shared" si="3"/>
        <v>2.7881257936684936</v>
      </c>
      <c r="P10" s="18">
        <f t="shared" si="4"/>
        <v>-3.9940943225043566</v>
      </c>
    </row>
    <row r="11" spans="1:16" x14ac:dyDescent="0.15">
      <c r="A11" s="18">
        <v>5</v>
      </c>
      <c r="B11" s="18">
        <v>9</v>
      </c>
      <c r="D11">
        <v>614.60894775390602</v>
      </c>
      <c r="E11">
        <v>507.04122924804699</v>
      </c>
      <c r="F11">
        <v>472.26260375976602</v>
      </c>
      <c r="G11">
        <v>467.24969482421898</v>
      </c>
      <c r="I11" s="19">
        <f t="shared" si="0"/>
        <v>142.34634399414</v>
      </c>
      <c r="J11" s="19">
        <f t="shared" si="0"/>
        <v>39.791534423828011</v>
      </c>
      <c r="K11" s="19">
        <f t="shared" si="1"/>
        <v>114.49226989746039</v>
      </c>
      <c r="L11" s="20">
        <f t="shared" si="2"/>
        <v>2.8773022090070497</v>
      </c>
      <c r="M11" s="20">
        <f t="shared" si="3"/>
        <v>2.9955359417413732</v>
      </c>
      <c r="P11" s="18">
        <f t="shared" si="4"/>
        <v>3.1478356283104381</v>
      </c>
    </row>
    <row r="12" spans="1:16" x14ac:dyDescent="0.15">
      <c r="A12" s="18">
        <v>5.5</v>
      </c>
      <c r="B12" s="18">
        <v>10</v>
      </c>
      <c r="D12">
        <v>616.62194824218795</v>
      </c>
      <c r="E12">
        <v>506.84899902343801</v>
      </c>
      <c r="F12">
        <v>471.39053344726602</v>
      </c>
      <c r="G12">
        <v>466.32534790039102</v>
      </c>
      <c r="I12" s="19">
        <f t="shared" si="0"/>
        <v>145.23141479492193</v>
      </c>
      <c r="J12" s="19">
        <f t="shared" si="0"/>
        <v>40.523651123046989</v>
      </c>
      <c r="K12" s="19">
        <f t="shared" si="1"/>
        <v>116.86485900878904</v>
      </c>
      <c r="L12" s="20">
        <f t="shared" si="2"/>
        <v>2.8838679578485604</v>
      </c>
      <c r="M12" s="20">
        <f t="shared" si="3"/>
        <v>3.0139250638563162</v>
      </c>
      <c r="P12" s="18">
        <f t="shared" si="4"/>
        <v>3.7810439029400587</v>
      </c>
    </row>
    <row r="13" spans="1:16" x14ac:dyDescent="0.15">
      <c r="A13" s="18">
        <v>6</v>
      </c>
      <c r="B13" s="18">
        <v>11</v>
      </c>
      <c r="D13">
        <v>617.15081787109398</v>
      </c>
      <c r="E13">
        <v>505.303466796875</v>
      </c>
      <c r="F13">
        <v>471.75277709960898</v>
      </c>
      <c r="G13">
        <v>467.06704711914102</v>
      </c>
      <c r="I13" s="19">
        <f t="shared" si="0"/>
        <v>145.398040771485</v>
      </c>
      <c r="J13" s="19">
        <f t="shared" si="0"/>
        <v>38.236419677733977</v>
      </c>
      <c r="K13" s="19">
        <f t="shared" si="1"/>
        <v>118.63254699707122</v>
      </c>
      <c r="L13" s="20">
        <f t="shared" si="2"/>
        <v>3.102606049335574</v>
      </c>
      <c r="M13" s="20">
        <f t="shared" si="3"/>
        <v>3.2444865286167621</v>
      </c>
      <c r="P13" s="18">
        <f t="shared" si="4"/>
        <v>11.720162822510757</v>
      </c>
    </row>
    <row r="14" spans="1:16" x14ac:dyDescent="0.15">
      <c r="A14" s="18">
        <v>6.5</v>
      </c>
      <c r="B14" s="18">
        <v>12</v>
      </c>
      <c r="D14">
        <v>617.820068359375</v>
      </c>
      <c r="E14">
        <v>506.37145996093801</v>
      </c>
      <c r="F14">
        <v>470.96453857421898</v>
      </c>
      <c r="G14">
        <v>466.15969848632801</v>
      </c>
      <c r="I14" s="19">
        <f t="shared" si="0"/>
        <v>146.85552978515602</v>
      </c>
      <c r="J14" s="19">
        <f t="shared" si="0"/>
        <v>40.21176147461</v>
      </c>
      <c r="K14" s="19">
        <f t="shared" si="1"/>
        <v>118.70729675292903</v>
      </c>
      <c r="L14" s="20">
        <f t="shared" si="2"/>
        <v>2.9520541354021925</v>
      </c>
      <c r="M14" s="20">
        <f t="shared" si="3"/>
        <v>3.1057579879568129</v>
      </c>
      <c r="P14" s="18">
        <f t="shared" si="4"/>
        <v>6.9432050469250788</v>
      </c>
    </row>
    <row r="15" spans="1:16" x14ac:dyDescent="0.15">
      <c r="A15" s="18">
        <v>7</v>
      </c>
      <c r="B15" s="18">
        <v>13</v>
      </c>
      <c r="D15">
        <v>616.90069580078102</v>
      </c>
      <c r="E15">
        <v>505.5341796875</v>
      </c>
      <c r="F15">
        <v>470.94915771484398</v>
      </c>
      <c r="G15">
        <v>466.33251953125</v>
      </c>
      <c r="I15" s="19">
        <f t="shared" si="0"/>
        <v>145.95153808593705</v>
      </c>
      <c r="J15" s="19">
        <f t="shared" si="0"/>
        <v>39.20166015625</v>
      </c>
      <c r="K15" s="19">
        <f t="shared" si="1"/>
        <v>118.51037597656205</v>
      </c>
      <c r="L15" s="20">
        <f t="shared" si="2"/>
        <v>3.0230958460484407</v>
      </c>
      <c r="M15" s="20">
        <f t="shared" si="3"/>
        <v>3.1886230718764934</v>
      </c>
      <c r="P15" s="18">
        <f t="shared" si="4"/>
        <v>9.7965689262796971</v>
      </c>
    </row>
    <row r="16" spans="1:16" x14ac:dyDescent="0.15">
      <c r="A16" s="18">
        <v>7.5</v>
      </c>
      <c r="B16" s="18">
        <v>14</v>
      </c>
      <c r="D16">
        <v>615.655517578125</v>
      </c>
      <c r="E16">
        <v>505.22393798828102</v>
      </c>
      <c r="F16">
        <v>471.63098144531301</v>
      </c>
      <c r="G16">
        <v>466.55923461914102</v>
      </c>
      <c r="I16" s="19">
        <f t="shared" si="0"/>
        <v>144.02453613281199</v>
      </c>
      <c r="J16" s="19">
        <f t="shared" si="0"/>
        <v>38.66470336914</v>
      </c>
      <c r="K16" s="19">
        <f t="shared" si="1"/>
        <v>116.95924377441399</v>
      </c>
      <c r="L16" s="20">
        <f t="shared" si="2"/>
        <v>3.0249616208814447</v>
      </c>
      <c r="M16" s="20">
        <f t="shared" si="3"/>
        <v>3.2023122199829297</v>
      </c>
      <c r="P16" s="18">
        <f t="shared" si="4"/>
        <v>10.267939000361817</v>
      </c>
    </row>
    <row r="17" spans="1:16" x14ac:dyDescent="0.15">
      <c r="A17" s="18">
        <v>8</v>
      </c>
      <c r="B17" s="18">
        <v>15</v>
      </c>
      <c r="D17">
        <v>615.62652587890602</v>
      </c>
      <c r="E17">
        <v>506.41415405273398</v>
      </c>
      <c r="F17">
        <v>470.77407836914102</v>
      </c>
      <c r="G17">
        <v>465.98522949218801</v>
      </c>
      <c r="I17" s="19">
        <f t="shared" si="0"/>
        <v>144.852447509765</v>
      </c>
      <c r="J17" s="19">
        <f t="shared" si="0"/>
        <v>40.428924560545966</v>
      </c>
      <c r="K17" s="19">
        <f t="shared" si="1"/>
        <v>116.55220031738283</v>
      </c>
      <c r="L17" s="20">
        <f t="shared" si="2"/>
        <v>2.8828914343945851</v>
      </c>
      <c r="M17" s="20">
        <f t="shared" si="3"/>
        <v>3.0720654067695023</v>
      </c>
      <c r="P17" s="18">
        <f t="shared" si="4"/>
        <v>5.783039756375457</v>
      </c>
    </row>
    <row r="18" spans="1:16" x14ac:dyDescent="0.15">
      <c r="A18" s="18">
        <v>8.5</v>
      </c>
      <c r="B18" s="18">
        <v>16</v>
      </c>
      <c r="D18">
        <v>616.00402832031295</v>
      </c>
      <c r="E18">
        <v>506.73410034179699</v>
      </c>
      <c r="F18">
        <v>471.40222167968801</v>
      </c>
      <c r="G18">
        <v>466.47705078125</v>
      </c>
      <c r="I18" s="19">
        <f t="shared" si="0"/>
        <v>144.60180664062494</v>
      </c>
      <c r="J18" s="19">
        <f t="shared" si="0"/>
        <v>40.257049560546989</v>
      </c>
      <c r="K18" s="19">
        <f t="shared" si="1"/>
        <v>116.42187194824206</v>
      </c>
      <c r="L18" s="20">
        <f t="shared" si="2"/>
        <v>2.8919623573789841</v>
      </c>
      <c r="M18" s="20">
        <f t="shared" si="3"/>
        <v>3.0929597030273337</v>
      </c>
      <c r="P18" s="18">
        <f t="shared" si="4"/>
        <v>6.5025108219501675</v>
      </c>
    </row>
    <row r="19" spans="1:16" x14ac:dyDescent="0.15">
      <c r="A19" s="18">
        <v>9</v>
      </c>
      <c r="B19" s="18">
        <v>17</v>
      </c>
      <c r="D19">
        <v>614.510009765625</v>
      </c>
      <c r="E19">
        <v>506.33334350585898</v>
      </c>
      <c r="F19">
        <v>471.29498291015602</v>
      </c>
      <c r="G19">
        <v>466.47335815429699</v>
      </c>
      <c r="I19" s="19">
        <f t="shared" si="0"/>
        <v>143.21502685546898</v>
      </c>
      <c r="J19" s="19">
        <f t="shared" si="0"/>
        <v>39.859985351561988</v>
      </c>
      <c r="K19" s="19">
        <f t="shared" si="1"/>
        <v>115.31303710937559</v>
      </c>
      <c r="L19" s="20">
        <f t="shared" si="2"/>
        <v>2.8929523202862097</v>
      </c>
      <c r="M19" s="20">
        <f t="shared" si="3"/>
        <v>3.1057730392079921</v>
      </c>
      <c r="P19" s="18">
        <f t="shared" si="4"/>
        <v>6.9437233194522063</v>
      </c>
    </row>
    <row r="20" spans="1:16" x14ac:dyDescent="0.15">
      <c r="A20" s="18">
        <v>9.5</v>
      </c>
      <c r="B20" s="18">
        <v>18</v>
      </c>
      <c r="D20">
        <v>613.94903564453102</v>
      </c>
      <c r="E20">
        <v>505.80374145507801</v>
      </c>
      <c r="F20">
        <v>471.32022094726602</v>
      </c>
      <c r="G20">
        <v>466.68142700195301</v>
      </c>
      <c r="I20" s="19">
        <f t="shared" si="0"/>
        <v>142.628814697265</v>
      </c>
      <c r="J20" s="19">
        <f t="shared" si="0"/>
        <v>39.122314453125</v>
      </c>
      <c r="K20" s="19">
        <f t="shared" si="1"/>
        <v>115.2431945800775</v>
      </c>
      <c r="L20" s="20">
        <f t="shared" si="2"/>
        <v>2.9457151549190144</v>
      </c>
      <c r="M20" s="20">
        <f t="shared" si="3"/>
        <v>3.170359247114229</v>
      </c>
      <c r="P20" s="18">
        <f t="shared" si="4"/>
        <v>9.1676751219118628</v>
      </c>
    </row>
    <row r="21" spans="1:16" x14ac:dyDescent="0.15">
      <c r="A21" s="18">
        <v>10</v>
      </c>
      <c r="B21" s="18">
        <v>19</v>
      </c>
      <c r="D21">
        <v>610.67712402343795</v>
      </c>
      <c r="E21">
        <v>505.50009155273398</v>
      </c>
      <c r="F21">
        <v>470.99938964843801</v>
      </c>
      <c r="G21">
        <v>466.52828979492199</v>
      </c>
      <c r="I21" s="19">
        <f t="shared" si="0"/>
        <v>139.67773437499994</v>
      </c>
      <c r="J21" s="19">
        <f t="shared" si="0"/>
        <v>38.971801757811988</v>
      </c>
      <c r="K21" s="19">
        <f t="shared" si="1"/>
        <v>112.39747314453155</v>
      </c>
      <c r="L21" s="20">
        <f t="shared" si="2"/>
        <v>2.884071766633197</v>
      </c>
      <c r="M21" s="20">
        <f t="shared" si="3"/>
        <v>3.1205392321018439</v>
      </c>
      <c r="P21" s="18">
        <f t="shared" si="4"/>
        <v>7.4521801923100037</v>
      </c>
    </row>
    <row r="22" spans="1:16" x14ac:dyDescent="0.15">
      <c r="A22" s="18">
        <v>10.5</v>
      </c>
      <c r="B22" s="18">
        <v>20</v>
      </c>
      <c r="D22">
        <v>612.54040527343795</v>
      </c>
      <c r="E22">
        <v>505.64981079101602</v>
      </c>
      <c r="F22">
        <v>471.87411499023398</v>
      </c>
      <c r="G22">
        <v>467.09634399414102</v>
      </c>
      <c r="I22" s="19">
        <f t="shared" si="0"/>
        <v>140.66629028320398</v>
      </c>
      <c r="J22" s="19">
        <f t="shared" si="0"/>
        <v>38.553466796875</v>
      </c>
      <c r="K22" s="19">
        <f t="shared" si="1"/>
        <v>113.67886352539148</v>
      </c>
      <c r="L22" s="20">
        <f t="shared" si="2"/>
        <v>2.948602887629443</v>
      </c>
      <c r="M22" s="20">
        <f t="shared" si="3"/>
        <v>3.1968937263715222</v>
      </c>
      <c r="P22" s="18">
        <f t="shared" si="4"/>
        <v>10.081359403504235</v>
      </c>
    </row>
    <row r="23" spans="1:16" x14ac:dyDescent="0.15">
      <c r="A23" s="18">
        <v>11</v>
      </c>
      <c r="B23" s="18">
        <v>21</v>
      </c>
      <c r="D23">
        <v>613.82684326171898</v>
      </c>
      <c r="E23">
        <v>506.30419921875</v>
      </c>
      <c r="F23">
        <v>470.77224731445301</v>
      </c>
      <c r="G23">
        <v>466.10906982421898</v>
      </c>
      <c r="I23" s="19">
        <f t="shared" si="0"/>
        <v>143.05459594726597</v>
      </c>
      <c r="J23" s="19">
        <f t="shared" si="0"/>
        <v>40.195129394531023</v>
      </c>
      <c r="K23" s="19">
        <f t="shared" si="1"/>
        <v>114.91800537109425</v>
      </c>
      <c r="L23" s="20">
        <f t="shared" si="2"/>
        <v>2.8590032449735086</v>
      </c>
      <c r="M23" s="20">
        <f>L23+ABS($N$2)*A23</f>
        <v>3.1191174569890201</v>
      </c>
      <c r="P23" s="18">
        <f t="shared" si="4"/>
        <v>7.4032230011795503</v>
      </c>
    </row>
    <row r="24" spans="1:16" x14ac:dyDescent="0.15">
      <c r="A24" s="18">
        <v>11.5</v>
      </c>
      <c r="B24" s="18">
        <v>22</v>
      </c>
      <c r="D24">
        <v>611.00402832031295</v>
      </c>
      <c r="E24">
        <v>504.64120483398398</v>
      </c>
      <c r="F24">
        <v>471.318359375</v>
      </c>
      <c r="G24">
        <v>466.79724121093801</v>
      </c>
      <c r="I24" s="19">
        <f t="shared" si="0"/>
        <v>139.68566894531295</v>
      </c>
      <c r="J24" s="19">
        <f t="shared" si="0"/>
        <v>37.843963623045966</v>
      </c>
      <c r="K24" s="19">
        <f t="shared" si="1"/>
        <v>113.19489440918078</v>
      </c>
      <c r="L24" s="20">
        <f t="shared" si="2"/>
        <v>2.9910951066512519</v>
      </c>
      <c r="M24" s="20">
        <f t="shared" ref="M24:M87" si="5">L24+ABS($N$2)*A24</f>
        <v>3.2630326919401957</v>
      </c>
      <c r="P24" s="18">
        <f t="shared" si="4"/>
        <v>12.358778630575227</v>
      </c>
    </row>
    <row r="25" spans="1:16" x14ac:dyDescent="0.15">
      <c r="A25" s="18">
        <v>12</v>
      </c>
      <c r="B25" s="18">
        <v>23</v>
      </c>
      <c r="D25">
        <v>608.96539306640602</v>
      </c>
      <c r="E25">
        <v>504.97232055664102</v>
      </c>
      <c r="F25">
        <v>470.78332519531301</v>
      </c>
      <c r="G25">
        <v>466.02767944335898</v>
      </c>
      <c r="I25" s="19">
        <f t="shared" si="0"/>
        <v>138.18206787109301</v>
      </c>
      <c r="J25" s="19">
        <f t="shared" si="0"/>
        <v>38.944641113282046</v>
      </c>
      <c r="K25" s="19">
        <f t="shared" si="1"/>
        <v>110.92081909179558</v>
      </c>
      <c r="L25" s="20">
        <f t="shared" si="2"/>
        <v>2.8481664208728863</v>
      </c>
      <c r="M25" s="20">
        <f t="shared" si="5"/>
        <v>3.1319273794352624</v>
      </c>
      <c r="P25" s="18">
        <f t="shared" si="4"/>
        <v>7.8443179506623801</v>
      </c>
    </row>
    <row r="26" spans="1:16" x14ac:dyDescent="0.15">
      <c r="A26" s="18">
        <v>12.5</v>
      </c>
      <c r="B26" s="18">
        <v>24</v>
      </c>
      <c r="D26">
        <v>607.25469970703102</v>
      </c>
      <c r="E26">
        <v>504.68664550781301</v>
      </c>
      <c r="F26">
        <v>471.37268066406301</v>
      </c>
      <c r="G26">
        <v>466.77102661132801</v>
      </c>
      <c r="I26" s="19">
        <f t="shared" si="0"/>
        <v>135.88201904296801</v>
      </c>
      <c r="J26" s="19">
        <f t="shared" si="0"/>
        <v>37.915618896485</v>
      </c>
      <c r="K26" s="19">
        <f t="shared" si="1"/>
        <v>109.34108581542851</v>
      </c>
      <c r="L26" s="20">
        <f t="shared" si="2"/>
        <v>2.883800634085524</v>
      </c>
      <c r="M26" s="20">
        <f t="shared" si="5"/>
        <v>3.1793849659213325</v>
      </c>
      <c r="P26" s="18">
        <f t="shared" si="4"/>
        <v>9.4784653704846296</v>
      </c>
    </row>
    <row r="27" spans="1:16" x14ac:dyDescent="0.15">
      <c r="A27" s="18">
        <v>13</v>
      </c>
      <c r="B27" s="18">
        <v>25</v>
      </c>
      <c r="D27">
        <v>607.59997558593795</v>
      </c>
      <c r="E27">
        <v>505.03884887695301</v>
      </c>
      <c r="F27">
        <v>470.76260375976602</v>
      </c>
      <c r="G27">
        <v>465.73739624023398</v>
      </c>
      <c r="I27" s="19">
        <f t="shared" si="0"/>
        <v>136.83737182617193</v>
      </c>
      <c r="J27" s="19">
        <f t="shared" si="0"/>
        <v>39.301452636719034</v>
      </c>
      <c r="K27" s="19">
        <f t="shared" si="1"/>
        <v>109.32635498046861</v>
      </c>
      <c r="L27" s="20">
        <f t="shared" si="2"/>
        <v>2.7817382729086675</v>
      </c>
      <c r="M27" s="20">
        <f t="shared" si="5"/>
        <v>3.0891459780179082</v>
      </c>
      <c r="P27" s="18">
        <f t="shared" si="4"/>
        <v>6.3711895866005053</v>
      </c>
    </row>
    <row r="28" spans="1:16" x14ac:dyDescent="0.15">
      <c r="A28" s="18">
        <v>13.5</v>
      </c>
      <c r="B28" s="18">
        <v>26</v>
      </c>
      <c r="D28">
        <v>607.36578369140602</v>
      </c>
      <c r="E28">
        <v>504.46197509765602</v>
      </c>
      <c r="F28">
        <v>470.49017333984398</v>
      </c>
      <c r="G28">
        <v>465.73617553710898</v>
      </c>
      <c r="I28" s="19">
        <f t="shared" si="0"/>
        <v>136.87561035156205</v>
      </c>
      <c r="J28" s="19">
        <f t="shared" si="0"/>
        <v>38.725799560547046</v>
      </c>
      <c r="K28" s="19">
        <f t="shared" si="1"/>
        <v>109.76755065917911</v>
      </c>
      <c r="L28" s="20">
        <f t="shared" si="2"/>
        <v>2.8344811961224878</v>
      </c>
      <c r="M28" s="20">
        <f t="shared" si="5"/>
        <v>3.1537122745051609</v>
      </c>
      <c r="P28" s="18">
        <f t="shared" si="4"/>
        <v>8.5944557622433049</v>
      </c>
    </row>
    <row r="29" spans="1:16" x14ac:dyDescent="0.15">
      <c r="A29" s="18">
        <v>14</v>
      </c>
      <c r="B29" s="18">
        <v>27</v>
      </c>
      <c r="D29">
        <v>609.68353271484398</v>
      </c>
      <c r="E29">
        <v>505.23895263671898</v>
      </c>
      <c r="F29">
        <v>470.48379516601602</v>
      </c>
      <c r="G29">
        <v>465.88931274414102</v>
      </c>
      <c r="I29" s="19">
        <f t="shared" si="0"/>
        <v>139.19973754882795</v>
      </c>
      <c r="J29" s="19">
        <f t="shared" si="0"/>
        <v>39.349639892577954</v>
      </c>
      <c r="K29" s="19">
        <f t="shared" si="1"/>
        <v>111.65498962402339</v>
      </c>
      <c r="L29" s="20">
        <f t="shared" si="2"/>
        <v>2.8375098203905931</v>
      </c>
      <c r="M29" s="20">
        <f t="shared" si="5"/>
        <v>3.1685642720466989</v>
      </c>
      <c r="P29" s="18">
        <f t="shared" si="4"/>
        <v>9.1058672194785899</v>
      </c>
    </row>
    <row r="30" spans="1:16" x14ac:dyDescent="0.15">
      <c r="A30" s="18">
        <v>14.5</v>
      </c>
      <c r="B30" s="18">
        <v>28</v>
      </c>
      <c r="D30">
        <v>612.205810546875</v>
      </c>
      <c r="E30">
        <v>507.15466308593801</v>
      </c>
      <c r="F30">
        <v>471.19085693359398</v>
      </c>
      <c r="G30">
        <v>466.47314453125</v>
      </c>
      <c r="I30" s="19">
        <f t="shared" si="0"/>
        <v>141.01495361328102</v>
      </c>
      <c r="J30" s="19">
        <f t="shared" si="0"/>
        <v>40.681518554688012</v>
      </c>
      <c r="K30" s="19">
        <f t="shared" si="1"/>
        <v>112.53789062499942</v>
      </c>
      <c r="L30" s="20">
        <f t="shared" si="2"/>
        <v>2.7663148924422565</v>
      </c>
      <c r="M30" s="20">
        <f t="shared" si="5"/>
        <v>3.1091927173717946</v>
      </c>
      <c r="P30" s="18">
        <f t="shared" si="4"/>
        <v>7.0614760047818885</v>
      </c>
    </row>
    <row r="31" spans="1:16" x14ac:dyDescent="0.15">
      <c r="A31" s="18">
        <v>15</v>
      </c>
      <c r="B31" s="18">
        <v>29</v>
      </c>
      <c r="D31">
        <v>612.12390136718795</v>
      </c>
      <c r="E31">
        <v>506.89920043945301</v>
      </c>
      <c r="F31">
        <v>470.51477050781301</v>
      </c>
      <c r="G31">
        <v>465.76629638671898</v>
      </c>
      <c r="I31" s="19">
        <f t="shared" si="0"/>
        <v>141.60913085937494</v>
      </c>
      <c r="J31" s="19">
        <f t="shared" si="0"/>
        <v>41.132904052734034</v>
      </c>
      <c r="K31" s="19">
        <f t="shared" si="1"/>
        <v>112.81609802246112</v>
      </c>
      <c r="L31" s="20">
        <f t="shared" si="2"/>
        <v>2.7427214445599648</v>
      </c>
      <c r="M31" s="20">
        <f t="shared" si="5"/>
        <v>3.0974226427629352</v>
      </c>
      <c r="P31" s="18">
        <f t="shared" si="4"/>
        <v>6.6561870198726236</v>
      </c>
    </row>
    <row r="32" spans="1:16" x14ac:dyDescent="0.15">
      <c r="A32" s="18">
        <v>15.5</v>
      </c>
      <c r="B32" s="18">
        <v>30</v>
      </c>
      <c r="D32">
        <v>611.97088623046898</v>
      </c>
      <c r="E32">
        <v>506.74966430664102</v>
      </c>
      <c r="F32">
        <v>470.53341674804699</v>
      </c>
      <c r="G32">
        <v>465.85507202148398</v>
      </c>
      <c r="I32" s="19">
        <f t="shared" si="0"/>
        <v>141.43746948242199</v>
      </c>
      <c r="J32" s="19">
        <f t="shared" si="0"/>
        <v>40.894592285157046</v>
      </c>
      <c r="K32" s="19">
        <f t="shared" si="1"/>
        <v>112.81125488281205</v>
      </c>
      <c r="L32" s="20">
        <f t="shared" si="2"/>
        <v>2.7585861254266035</v>
      </c>
      <c r="M32" s="20">
        <f t="shared" si="5"/>
        <v>3.1251106969030062</v>
      </c>
      <c r="P32" s="18">
        <f t="shared" si="4"/>
        <v>7.6095933260735675</v>
      </c>
    </row>
    <row r="33" spans="1:16" x14ac:dyDescent="0.15">
      <c r="A33" s="18">
        <v>16</v>
      </c>
      <c r="B33" s="18">
        <v>31</v>
      </c>
      <c r="D33">
        <v>610.49548339843795</v>
      </c>
      <c r="E33">
        <v>506.37384033203102</v>
      </c>
      <c r="F33">
        <v>470.89566040039102</v>
      </c>
      <c r="G33">
        <v>466.09408569335898</v>
      </c>
      <c r="I33" s="19">
        <f t="shared" si="0"/>
        <v>139.59982299804693</v>
      </c>
      <c r="J33" s="19">
        <f t="shared" si="0"/>
        <v>40.279754638672046</v>
      </c>
      <c r="K33" s="19">
        <f t="shared" si="1"/>
        <v>111.40399475097649</v>
      </c>
      <c r="L33" s="20">
        <f t="shared" si="2"/>
        <v>2.7657565382490943</v>
      </c>
      <c r="M33" s="20">
        <f t="shared" si="5"/>
        <v>3.1441044829989293</v>
      </c>
      <c r="P33" s="18">
        <f t="shared" si="4"/>
        <v>8.2636225095934464</v>
      </c>
    </row>
    <row r="34" spans="1:16" x14ac:dyDescent="0.15">
      <c r="A34" s="18">
        <v>16.5</v>
      </c>
      <c r="B34" s="18">
        <v>32</v>
      </c>
      <c r="D34">
        <v>610.48321533203102</v>
      </c>
      <c r="E34">
        <v>506.74874877929699</v>
      </c>
      <c r="F34">
        <v>470.88540649414102</v>
      </c>
      <c r="G34">
        <v>466.37371826171898</v>
      </c>
      <c r="I34" s="19">
        <f t="shared" si="0"/>
        <v>139.59780883789</v>
      </c>
      <c r="J34" s="19">
        <f t="shared" si="0"/>
        <v>40.375030517578011</v>
      </c>
      <c r="K34" s="19">
        <f t="shared" si="1"/>
        <v>111.33528747558539</v>
      </c>
      <c r="L34" s="20">
        <f t="shared" si="2"/>
        <v>2.7575282556656773</v>
      </c>
      <c r="M34" s="20">
        <f t="shared" si="5"/>
        <v>3.1476995736889446</v>
      </c>
      <c r="P34" s="18">
        <f t="shared" si="4"/>
        <v>8.387415323558816</v>
      </c>
    </row>
    <row r="35" spans="1:16" x14ac:dyDescent="0.15">
      <c r="A35" s="18">
        <v>17</v>
      </c>
      <c r="B35" s="18">
        <v>33</v>
      </c>
      <c r="D35">
        <v>608.05847167968795</v>
      </c>
      <c r="E35">
        <v>506.65127563476602</v>
      </c>
      <c r="F35">
        <v>470.15704345703102</v>
      </c>
      <c r="G35">
        <v>465.59921264648398</v>
      </c>
      <c r="I35" s="19">
        <f t="shared" si="0"/>
        <v>137.90142822265693</v>
      </c>
      <c r="J35" s="19">
        <f t="shared" si="0"/>
        <v>41.052062988282046</v>
      </c>
      <c r="K35" s="19">
        <f t="shared" si="1"/>
        <v>109.16498413085949</v>
      </c>
      <c r="L35" s="20">
        <f t="shared" si="2"/>
        <v>2.6591838797972147</v>
      </c>
      <c r="M35" s="20">
        <f t="shared" si="5"/>
        <v>3.0611785710939143</v>
      </c>
      <c r="P35" s="18">
        <f t="shared" si="4"/>
        <v>5.408164088509098</v>
      </c>
    </row>
    <row r="36" spans="1:16" x14ac:dyDescent="0.15">
      <c r="A36" s="18">
        <v>17.5</v>
      </c>
      <c r="B36" s="18">
        <v>34</v>
      </c>
      <c r="D36">
        <v>609.10809326171898</v>
      </c>
      <c r="E36">
        <v>507.95547485351602</v>
      </c>
      <c r="F36">
        <v>469.91943359375</v>
      </c>
      <c r="G36">
        <v>465.38006591796898</v>
      </c>
      <c r="I36" s="19">
        <f t="shared" si="0"/>
        <v>139.18865966796898</v>
      </c>
      <c r="J36" s="19">
        <f t="shared" si="0"/>
        <v>42.575408935547046</v>
      </c>
      <c r="K36" s="19">
        <f t="shared" si="1"/>
        <v>109.38587341308605</v>
      </c>
      <c r="L36" s="20">
        <f t="shared" si="2"/>
        <v>2.5692266063417097</v>
      </c>
      <c r="M36" s="20">
        <f t="shared" si="5"/>
        <v>2.9830446709118417</v>
      </c>
      <c r="P36" s="18">
        <f t="shared" si="4"/>
        <v>2.7177130808359382</v>
      </c>
    </row>
    <row r="37" spans="1:16" x14ac:dyDescent="0.15">
      <c r="A37" s="18">
        <v>18</v>
      </c>
      <c r="B37" s="18">
        <v>35</v>
      </c>
      <c r="D37">
        <v>606.90106201171898</v>
      </c>
      <c r="E37">
        <v>508.34103393554699</v>
      </c>
      <c r="F37">
        <v>469.94424438476602</v>
      </c>
      <c r="G37">
        <v>465.25604248046898</v>
      </c>
      <c r="I37" s="19">
        <f t="shared" si="0"/>
        <v>136.95681762695295</v>
      </c>
      <c r="J37" s="19">
        <f t="shared" si="0"/>
        <v>43.084991455078011</v>
      </c>
      <c r="K37" s="19">
        <f t="shared" si="1"/>
        <v>106.79732360839834</v>
      </c>
      <c r="L37" s="20">
        <f t="shared" si="2"/>
        <v>2.4787593080933794</v>
      </c>
      <c r="M37" s="20">
        <f t="shared" si="5"/>
        <v>2.9044007459369436</v>
      </c>
      <c r="P37" s="18">
        <f t="shared" si="4"/>
        <v>9.6999558923266289E-3</v>
      </c>
    </row>
    <row r="38" spans="1:16" x14ac:dyDescent="0.15">
      <c r="A38" s="18">
        <v>18.5</v>
      </c>
      <c r="B38" s="18">
        <v>36</v>
      </c>
      <c r="D38">
        <v>605.41961669921898</v>
      </c>
      <c r="E38">
        <v>507.60400390625</v>
      </c>
      <c r="F38">
        <v>470.48379516601602</v>
      </c>
      <c r="G38">
        <v>465.69046020507801</v>
      </c>
      <c r="I38" s="19">
        <f t="shared" si="0"/>
        <v>134.93582153320295</v>
      </c>
      <c r="J38" s="19">
        <f t="shared" si="0"/>
        <v>41.913543701171989</v>
      </c>
      <c r="K38" s="19">
        <f t="shared" si="1"/>
        <v>105.59634094238257</v>
      </c>
      <c r="L38" s="20">
        <f t="shared" si="2"/>
        <v>2.5193847052219036</v>
      </c>
      <c r="M38" s="20">
        <f t="shared" si="5"/>
        <v>2.9568495163389001</v>
      </c>
      <c r="P38" s="18">
        <f t="shared" si="4"/>
        <v>1.8157130545644324</v>
      </c>
    </row>
    <row r="39" spans="1:16" x14ac:dyDescent="0.15">
      <c r="A39" s="18">
        <v>19</v>
      </c>
      <c r="B39" s="18">
        <v>37</v>
      </c>
      <c r="D39">
        <v>604.00915527343795</v>
      </c>
      <c r="E39">
        <v>507.63311767578102</v>
      </c>
      <c r="F39">
        <v>470.552490234375</v>
      </c>
      <c r="G39">
        <v>465.92578125</v>
      </c>
      <c r="I39" s="19">
        <f t="shared" si="0"/>
        <v>133.45666503906295</v>
      </c>
      <c r="J39" s="19">
        <f t="shared" si="0"/>
        <v>41.707336425781023</v>
      </c>
      <c r="K39" s="19">
        <f t="shared" si="1"/>
        <v>104.26152954101624</v>
      </c>
      <c r="L39" s="20">
        <f t="shared" si="2"/>
        <v>2.499836682847191</v>
      </c>
      <c r="M39" s="20">
        <f t="shared" si="5"/>
        <v>2.9491248672376198</v>
      </c>
      <c r="P39" s="18">
        <f t="shared" si="4"/>
        <v>1.5497236452295362</v>
      </c>
    </row>
    <row r="40" spans="1:16" x14ac:dyDescent="0.15">
      <c r="A40" s="18">
        <v>19.5</v>
      </c>
      <c r="B40" s="18">
        <v>38</v>
      </c>
      <c r="D40">
        <v>600.53564453125</v>
      </c>
      <c r="E40">
        <v>507.12515258789102</v>
      </c>
      <c r="F40">
        <v>470.15930175781301</v>
      </c>
      <c r="G40">
        <v>465.65396118164102</v>
      </c>
      <c r="I40" s="19">
        <f t="shared" si="0"/>
        <v>130.37634277343699</v>
      </c>
      <c r="J40" s="19">
        <f t="shared" si="0"/>
        <v>41.47119140625</v>
      </c>
      <c r="K40" s="19">
        <f t="shared" si="1"/>
        <v>101.34650878906199</v>
      </c>
      <c r="L40" s="20">
        <f t="shared" si="2"/>
        <v>2.4437809803021082</v>
      </c>
      <c r="M40" s="20">
        <f t="shared" si="5"/>
        <v>2.9048925379659698</v>
      </c>
      <c r="P40" s="18">
        <f t="shared" si="4"/>
        <v>2.6634248906956537E-2</v>
      </c>
    </row>
    <row r="41" spans="1:16" x14ac:dyDescent="0.15">
      <c r="A41" s="18">
        <v>20</v>
      </c>
      <c r="B41" s="18">
        <v>39</v>
      </c>
      <c r="D41">
        <v>598.97271728515602</v>
      </c>
      <c r="E41">
        <v>507.54864501953102</v>
      </c>
      <c r="F41">
        <v>469.61294555664102</v>
      </c>
      <c r="G41">
        <v>464.99017333984398</v>
      </c>
      <c r="I41" s="19">
        <f t="shared" si="0"/>
        <v>129.359771728515</v>
      </c>
      <c r="J41" s="19">
        <f t="shared" si="0"/>
        <v>42.558471679687045</v>
      </c>
      <c r="K41" s="19">
        <f t="shared" si="1"/>
        <v>99.568841552734071</v>
      </c>
      <c r="L41" s="20">
        <f t="shared" si="2"/>
        <v>2.3395774712525168</v>
      </c>
      <c r="M41" s="20">
        <f t="shared" si="5"/>
        <v>2.8125124021898107</v>
      </c>
      <c r="P41" s="18">
        <f t="shared" si="4"/>
        <v>-3.1543694998983227</v>
      </c>
    </row>
    <row r="42" spans="1:16" x14ac:dyDescent="0.15">
      <c r="A42" s="18">
        <v>20.5</v>
      </c>
      <c r="B42" s="18">
        <v>40</v>
      </c>
      <c r="D42">
        <v>601.82922363281295</v>
      </c>
      <c r="E42">
        <v>508.0712890625</v>
      </c>
      <c r="F42">
        <v>469.66030883789102</v>
      </c>
      <c r="G42">
        <v>465.05474853515602</v>
      </c>
      <c r="I42" s="19">
        <f t="shared" si="0"/>
        <v>132.16891479492193</v>
      </c>
      <c r="J42" s="19">
        <f t="shared" si="0"/>
        <v>43.016540527343977</v>
      </c>
      <c r="K42" s="19">
        <f t="shared" si="1"/>
        <v>102.05733642578114</v>
      </c>
      <c r="L42" s="20">
        <f t="shared" si="2"/>
        <v>2.37251380921502</v>
      </c>
      <c r="M42" s="20">
        <f t="shared" si="5"/>
        <v>2.8572721134257462</v>
      </c>
      <c r="P42" s="18">
        <f t="shared" si="4"/>
        <v>-1.6131203120648352</v>
      </c>
    </row>
    <row r="43" spans="1:16" x14ac:dyDescent="0.15">
      <c r="A43" s="18">
        <v>21</v>
      </c>
      <c r="B43" s="18">
        <v>41</v>
      </c>
      <c r="D43">
        <v>599.896484375</v>
      </c>
      <c r="E43">
        <v>508.08868408203102</v>
      </c>
      <c r="F43">
        <v>469.91226196289102</v>
      </c>
      <c r="G43">
        <v>465.48809814453102</v>
      </c>
      <c r="I43" s="19">
        <f t="shared" si="0"/>
        <v>129.98422241210898</v>
      </c>
      <c r="J43" s="19">
        <f t="shared" si="0"/>
        <v>42.6005859375</v>
      </c>
      <c r="K43" s="19">
        <f t="shared" si="1"/>
        <v>100.16381225585897</v>
      </c>
      <c r="L43" s="20">
        <f t="shared" si="2"/>
        <v>2.3512308587213071</v>
      </c>
      <c r="M43" s="20">
        <f t="shared" si="5"/>
        <v>2.8478125362054656</v>
      </c>
      <c r="P43" s="18">
        <f t="shared" si="4"/>
        <v>-1.9388499762075371</v>
      </c>
    </row>
    <row r="44" spans="1:16" x14ac:dyDescent="0.15">
      <c r="A44" s="18">
        <v>21.5</v>
      </c>
      <c r="B44" s="18">
        <v>42</v>
      </c>
      <c r="D44">
        <v>598.56494140625</v>
      </c>
      <c r="E44">
        <v>506.47790527343801</v>
      </c>
      <c r="F44">
        <v>470.35220336914102</v>
      </c>
      <c r="G44">
        <v>465.80441284179699</v>
      </c>
      <c r="I44" s="19">
        <f t="shared" si="0"/>
        <v>128.21273803710898</v>
      </c>
      <c r="J44" s="19">
        <f t="shared" si="0"/>
        <v>40.673492431641023</v>
      </c>
      <c r="K44" s="19">
        <f t="shared" si="1"/>
        <v>99.741293334960261</v>
      </c>
      <c r="L44" s="20">
        <f t="shared" si="2"/>
        <v>2.4522431532672808</v>
      </c>
      <c r="M44" s="20">
        <f t="shared" si="5"/>
        <v>2.9606482040248716</v>
      </c>
      <c r="P44" s="18">
        <f t="shared" si="4"/>
        <v>1.9465164969721691</v>
      </c>
    </row>
    <row r="45" spans="1:16" x14ac:dyDescent="0.15">
      <c r="A45" s="18">
        <v>22</v>
      </c>
      <c r="B45" s="18">
        <v>43</v>
      </c>
      <c r="D45">
        <v>598.1162109375</v>
      </c>
      <c r="E45">
        <v>506.91827392578102</v>
      </c>
      <c r="F45">
        <v>470.63571166992199</v>
      </c>
      <c r="G45">
        <v>466.10638427734398</v>
      </c>
      <c r="I45" s="19">
        <f t="shared" si="0"/>
        <v>127.48049926757801</v>
      </c>
      <c r="J45" s="19">
        <f t="shared" si="0"/>
        <v>40.811889648437045</v>
      </c>
      <c r="K45" s="19">
        <f t="shared" si="1"/>
        <v>98.91217651367208</v>
      </c>
      <c r="L45" s="20">
        <f t="shared" si="2"/>
        <v>2.4236117799426635</v>
      </c>
      <c r="M45" s="20">
        <f t="shared" si="5"/>
        <v>2.9438402039736866</v>
      </c>
      <c r="P45" s="18">
        <f t="shared" si="4"/>
        <v>1.3677523424975551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597.40753173828102</v>
      </c>
      <c r="E46">
        <v>506.21258544921898</v>
      </c>
      <c r="F46">
        <v>470.46987915039102</v>
      </c>
      <c r="G46">
        <v>465.97705078125</v>
      </c>
      <c r="I46" s="19">
        <f t="shared" si="0"/>
        <v>126.93765258789</v>
      </c>
      <c r="J46" s="19">
        <f t="shared" si="0"/>
        <v>40.235534667968977</v>
      </c>
      <c r="K46" s="19">
        <f t="shared" si="1"/>
        <v>98.772778320311716</v>
      </c>
      <c r="L46" s="20">
        <f t="shared" si="2"/>
        <v>2.4548643167141391</v>
      </c>
      <c r="M46" s="20">
        <f t="shared" si="5"/>
        <v>2.9869161140185945</v>
      </c>
      <c r="P46" s="18">
        <f t="shared" si="4"/>
        <v>2.8510217724978224</v>
      </c>
    </row>
    <row r="47" spans="1:16" x14ac:dyDescent="0.15">
      <c r="A47" s="18">
        <v>23</v>
      </c>
      <c r="B47" s="18">
        <v>45</v>
      </c>
      <c r="D47">
        <v>598.44952392578102</v>
      </c>
      <c r="E47">
        <v>506.77294921875</v>
      </c>
      <c r="F47">
        <v>469.64453125</v>
      </c>
      <c r="G47">
        <v>465.14822387695301</v>
      </c>
      <c r="I47" s="19">
        <f t="shared" si="0"/>
        <v>128.80499267578102</v>
      </c>
      <c r="J47" s="19">
        <f t="shared" si="0"/>
        <v>41.624725341796989</v>
      </c>
      <c r="K47" s="19">
        <f t="shared" si="1"/>
        <v>99.667684936523131</v>
      </c>
      <c r="L47" s="20">
        <f t="shared" si="2"/>
        <v>2.3944346567601964</v>
      </c>
      <c r="M47" s="20">
        <f t="shared" si="5"/>
        <v>2.9383098273380841</v>
      </c>
      <c r="P47" s="18">
        <f t="shared" si="4"/>
        <v>1.1773201823545643</v>
      </c>
    </row>
    <row r="48" spans="1:16" x14ac:dyDescent="0.15">
      <c r="A48" s="18">
        <v>23.5</v>
      </c>
      <c r="B48" s="18">
        <v>46</v>
      </c>
      <c r="D48">
        <v>598.33386230468795</v>
      </c>
      <c r="E48">
        <v>507.46490478515602</v>
      </c>
      <c r="F48">
        <v>469.74313354492199</v>
      </c>
      <c r="G48">
        <v>465.25521850585898</v>
      </c>
      <c r="I48" s="19">
        <f t="shared" si="0"/>
        <v>128.59072875976597</v>
      </c>
      <c r="J48" s="19">
        <f t="shared" si="0"/>
        <v>42.209686279297046</v>
      </c>
      <c r="K48" s="19">
        <f t="shared" si="1"/>
        <v>99.043948364258029</v>
      </c>
      <c r="L48" s="20">
        <f t="shared" si="2"/>
        <v>2.3464744018445116</v>
      </c>
      <c r="M48" s="20">
        <f t="shared" si="5"/>
        <v>2.9021729456958316</v>
      </c>
      <c r="P48" s="18">
        <f t="shared" si="4"/>
        <v>-6.7011783693528365E-2</v>
      </c>
    </row>
    <row r="49" spans="1:22" x14ac:dyDescent="0.15">
      <c r="A49" s="18">
        <v>24</v>
      </c>
      <c r="B49" s="18">
        <v>47</v>
      </c>
      <c r="D49">
        <v>597.72839355468795</v>
      </c>
      <c r="E49">
        <v>506.60455322265602</v>
      </c>
      <c r="F49">
        <v>470.02008056640602</v>
      </c>
      <c r="G49">
        <v>465.81201171875</v>
      </c>
      <c r="I49" s="19">
        <f t="shared" si="0"/>
        <v>127.70831298828193</v>
      </c>
      <c r="J49" s="19">
        <f t="shared" si="0"/>
        <v>40.792541503906023</v>
      </c>
      <c r="K49" s="19">
        <f t="shared" si="1"/>
        <v>99.153533935547713</v>
      </c>
      <c r="L49" s="20">
        <f t="shared" si="2"/>
        <v>2.4306780180894938</v>
      </c>
      <c r="M49" s="20">
        <f t="shared" si="5"/>
        <v>2.9981999352142461</v>
      </c>
      <c r="P49" s="18">
        <f t="shared" si="4"/>
        <v>3.2395671802593862</v>
      </c>
    </row>
    <row r="50" spans="1:22" x14ac:dyDescent="0.15">
      <c r="A50" s="18">
        <v>24.5</v>
      </c>
      <c r="B50" s="18">
        <v>48</v>
      </c>
      <c r="D50">
        <v>597.255615234375</v>
      </c>
      <c r="E50">
        <v>506.53894042968801</v>
      </c>
      <c r="F50">
        <v>470.26425170898398</v>
      </c>
      <c r="G50">
        <v>465.49774169921898</v>
      </c>
      <c r="I50" s="19">
        <f t="shared" si="0"/>
        <v>126.99136352539102</v>
      </c>
      <c r="J50" s="19">
        <f t="shared" si="0"/>
        <v>41.041198730469034</v>
      </c>
      <c r="K50" s="19">
        <f t="shared" si="1"/>
        <v>98.262524414062696</v>
      </c>
      <c r="L50" s="20">
        <f t="shared" si="2"/>
        <v>2.3942410907484648</v>
      </c>
      <c r="M50" s="20">
        <f t="shared" si="5"/>
        <v>2.9735863811466494</v>
      </c>
      <c r="P50" s="18">
        <f t="shared" si="4"/>
        <v>2.3920277487287755</v>
      </c>
    </row>
    <row r="51" spans="1:22" x14ac:dyDescent="0.15">
      <c r="A51" s="18">
        <v>25</v>
      </c>
      <c r="B51" s="18">
        <v>49</v>
      </c>
      <c r="D51">
        <v>597.56036376953102</v>
      </c>
      <c r="E51">
        <v>507.36062622070301</v>
      </c>
      <c r="F51">
        <v>469.152099609375</v>
      </c>
      <c r="G51">
        <v>464.71444702148398</v>
      </c>
      <c r="I51" s="19">
        <f t="shared" si="0"/>
        <v>128.40826416015602</v>
      </c>
      <c r="J51" s="19">
        <f t="shared" si="0"/>
        <v>42.646179199219034</v>
      </c>
      <c r="K51" s="19">
        <f t="shared" si="1"/>
        <v>98.555938720702699</v>
      </c>
      <c r="L51" s="20">
        <f t="shared" si="2"/>
        <v>2.3110145051988038</v>
      </c>
      <c r="M51" s="20">
        <f t="shared" si="5"/>
        <v>2.9021831688704207</v>
      </c>
      <c r="P51" s="18">
        <f t="shared" si="4"/>
        <v>-6.6659760432040582E-2</v>
      </c>
    </row>
    <row r="52" spans="1:22" x14ac:dyDescent="0.15">
      <c r="A52" s="18">
        <v>25.5</v>
      </c>
      <c r="B52" s="18">
        <v>50</v>
      </c>
      <c r="D52">
        <v>597.19427490234398</v>
      </c>
      <c r="E52">
        <v>507.93878173828102</v>
      </c>
      <c r="F52">
        <v>469.22918701171898</v>
      </c>
      <c r="G52">
        <v>465.03424072265602</v>
      </c>
      <c r="I52" s="19">
        <f t="shared" si="0"/>
        <v>127.965087890625</v>
      </c>
      <c r="J52" s="19">
        <f t="shared" si="0"/>
        <v>42.904541015625</v>
      </c>
      <c r="K52" s="19">
        <f t="shared" si="1"/>
        <v>97.931909179687494</v>
      </c>
      <c r="L52" s="20">
        <f t="shared" si="2"/>
        <v>2.2825534747947214</v>
      </c>
      <c r="M52" s="20">
        <f t="shared" si="5"/>
        <v>2.885545511739771</v>
      </c>
      <c r="P52" s="18">
        <f t="shared" si="4"/>
        <v>-0.63955835231300151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593.73980712890602</v>
      </c>
      <c r="E53">
        <v>508.03518676757801</v>
      </c>
      <c r="F53">
        <v>469.97354125976602</v>
      </c>
      <c r="G53">
        <v>465.47991943359398</v>
      </c>
      <c r="I53" s="19">
        <f t="shared" si="0"/>
        <v>123.76626586914</v>
      </c>
      <c r="J53" s="19">
        <f t="shared" si="0"/>
        <v>42.555267333984034</v>
      </c>
      <c r="K53" s="19">
        <f t="shared" si="1"/>
        <v>93.977578735351173</v>
      </c>
      <c r="L53" s="20">
        <f t="shared" si="2"/>
        <v>2.208365371031332</v>
      </c>
      <c r="M53" s="20">
        <f t="shared" si="5"/>
        <v>2.823180781249814</v>
      </c>
      <c r="P53" s="18">
        <f t="shared" si="4"/>
        <v>-2.7870161343893685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592.61297607421898</v>
      </c>
      <c r="E54">
        <v>509.37548828125</v>
      </c>
      <c r="F54">
        <v>469.78250122070301</v>
      </c>
      <c r="G54">
        <v>465.27182006835898</v>
      </c>
      <c r="I54" s="19">
        <f t="shared" si="0"/>
        <v>122.83047485351597</v>
      </c>
      <c r="J54" s="19">
        <f t="shared" si="0"/>
        <v>44.103668212891023</v>
      </c>
      <c r="K54" s="19">
        <f t="shared" si="1"/>
        <v>91.95790710449225</v>
      </c>
      <c r="L54" s="20">
        <f t="shared" si="2"/>
        <v>2.085039880596915</v>
      </c>
      <c r="M54" s="20">
        <f t="shared" si="5"/>
        <v>2.7116786640888293</v>
      </c>
      <c r="P54" s="18">
        <f t="shared" si="4"/>
        <v>-6.6264633240778856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590.00732421875</v>
      </c>
      <c r="E55">
        <v>510.83837890625</v>
      </c>
      <c r="F55">
        <v>469.08239746093801</v>
      </c>
      <c r="G55">
        <v>464.47497558593801</v>
      </c>
      <c r="I55" s="19">
        <f t="shared" si="0"/>
        <v>120.92492675781199</v>
      </c>
      <c r="J55" s="19">
        <f t="shared" si="0"/>
        <v>46.363403320311988</v>
      </c>
      <c r="K55" s="19">
        <f t="shared" si="1"/>
        <v>88.470544433593602</v>
      </c>
      <c r="L55" s="20">
        <f t="shared" si="2"/>
        <v>1.9081978046860575</v>
      </c>
      <c r="M55" s="20">
        <f t="shared" si="5"/>
        <v>2.5466599614514038</v>
      </c>
      <c r="P55" s="18">
        <f t="shared" si="4"/>
        <v>-12.308692596662517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587.55596923828102</v>
      </c>
      <c r="E56">
        <v>511.63330078125</v>
      </c>
      <c r="F56">
        <v>469.44033813476602</v>
      </c>
      <c r="G56">
        <v>464.84707641601602</v>
      </c>
      <c r="I56" s="19">
        <f t="shared" si="0"/>
        <v>118.115631103515</v>
      </c>
      <c r="J56" s="19">
        <f t="shared" si="0"/>
        <v>46.786224365233977</v>
      </c>
      <c r="K56" s="19">
        <f t="shared" si="1"/>
        <v>85.365274047851216</v>
      </c>
      <c r="L56" s="20">
        <f t="shared" si="2"/>
        <v>1.8245813849275825</v>
      </c>
      <c r="M56" s="20">
        <f t="shared" si="5"/>
        <v>2.4748669149663614</v>
      </c>
      <c r="P56" s="18">
        <f t="shared" si="4"/>
        <v>-14.780803598538844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584.04968261718795</v>
      </c>
      <c r="E57">
        <v>511.96444702148398</v>
      </c>
      <c r="F57">
        <v>469.68389892578102</v>
      </c>
      <c r="G57">
        <v>465.23348999023398</v>
      </c>
      <c r="I57" s="19">
        <f t="shared" si="0"/>
        <v>114.36578369140693</v>
      </c>
      <c r="J57" s="19">
        <f t="shared" si="0"/>
        <v>46.73095703125</v>
      </c>
      <c r="K57" s="19">
        <f t="shared" si="1"/>
        <v>81.654113769531932</v>
      </c>
      <c r="L57" s="20">
        <f t="shared" si="2"/>
        <v>1.7473238075335813</v>
      </c>
      <c r="M57" s="20">
        <f t="shared" si="5"/>
        <v>2.4094327108457927</v>
      </c>
      <c r="P57" s="18">
        <f t="shared" si="4"/>
        <v>-17.033955175539838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581.84899902343795</v>
      </c>
      <c r="E58">
        <v>511.55450439453102</v>
      </c>
      <c r="F58">
        <v>469.61233520507801</v>
      </c>
      <c r="G58">
        <v>465.26507568359398</v>
      </c>
      <c r="I58" s="19">
        <f t="shared" si="0"/>
        <v>112.23666381835994</v>
      </c>
      <c r="J58" s="19">
        <f t="shared" si="0"/>
        <v>46.289428710937045</v>
      </c>
      <c r="K58" s="19">
        <f t="shared" si="1"/>
        <v>79.834063720704023</v>
      </c>
      <c r="L58" s="20">
        <f t="shared" si="2"/>
        <v>1.7246716138849476</v>
      </c>
      <c r="M58" s="20">
        <f t="shared" si="5"/>
        <v>2.3986038904705911</v>
      </c>
      <c r="P58" s="18">
        <f t="shared" si="4"/>
        <v>-17.406833153248385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581.80572509765602</v>
      </c>
      <c r="E59">
        <v>512.83197021484398</v>
      </c>
      <c r="F59">
        <v>469.30236816406301</v>
      </c>
      <c r="G59">
        <v>464.93746948242199</v>
      </c>
      <c r="I59" s="19">
        <f t="shared" si="0"/>
        <v>112.50335693359301</v>
      </c>
      <c r="J59" s="19">
        <f t="shared" si="0"/>
        <v>47.894500732421989</v>
      </c>
      <c r="K59" s="19">
        <f t="shared" si="1"/>
        <v>78.97720642089763</v>
      </c>
      <c r="L59" s="20">
        <f t="shared" si="2"/>
        <v>1.6489827686508136</v>
      </c>
      <c r="M59" s="20">
        <f t="shared" si="5"/>
        <v>2.3347384185098896</v>
      </c>
      <c r="P59" s="18">
        <f t="shared" si="4"/>
        <v>-19.605967242187873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580.524658203125</v>
      </c>
      <c r="E60">
        <v>513.8779296875</v>
      </c>
      <c r="F60">
        <v>469.46945190429699</v>
      </c>
      <c r="G60">
        <v>464.777587890625</v>
      </c>
      <c r="I60" s="19">
        <f t="shared" si="0"/>
        <v>111.05520629882801</v>
      </c>
      <c r="J60" s="19">
        <f t="shared" si="0"/>
        <v>49.100341796875</v>
      </c>
      <c r="K60" s="19">
        <f t="shared" si="1"/>
        <v>76.684967041015511</v>
      </c>
      <c r="L60" s="20">
        <f t="shared" si="2"/>
        <v>1.5618010839569378</v>
      </c>
      <c r="M60" s="20">
        <f t="shared" si="5"/>
        <v>2.2593801070894459</v>
      </c>
      <c r="P60" s="18">
        <f t="shared" si="4"/>
        <v>-22.200844042465658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580.37127685546898</v>
      </c>
      <c r="E61">
        <v>514.4150390625</v>
      </c>
      <c r="F61">
        <v>469.47335815429699</v>
      </c>
      <c r="G61">
        <v>465.13180541992199</v>
      </c>
      <c r="I61" s="19">
        <f t="shared" si="0"/>
        <v>110.89791870117199</v>
      </c>
      <c r="J61" s="19">
        <f t="shared" si="0"/>
        <v>49.283233642578011</v>
      </c>
      <c r="K61" s="19">
        <f t="shared" si="1"/>
        <v>76.399655151367384</v>
      </c>
      <c r="L61" s="20">
        <f t="shared" si="2"/>
        <v>1.5502159559059914</v>
      </c>
      <c r="M61" s="20">
        <f t="shared" si="5"/>
        <v>2.2596183523119322</v>
      </c>
      <c r="P61" s="18">
        <f t="shared" si="4"/>
        <v>-22.192640342184244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578.99304199218795</v>
      </c>
      <c r="E62">
        <v>512.91387939453102</v>
      </c>
      <c r="F62">
        <v>470.23678588867199</v>
      </c>
      <c r="G62">
        <v>465.45962524414102</v>
      </c>
      <c r="I62" s="19">
        <f t="shared" si="0"/>
        <v>108.75625610351597</v>
      </c>
      <c r="J62" s="19">
        <f t="shared" si="0"/>
        <v>47.45425415039</v>
      </c>
      <c r="K62" s="19">
        <f t="shared" si="1"/>
        <v>75.538278198242978</v>
      </c>
      <c r="L62" s="20">
        <f t="shared" si="2"/>
        <v>1.5918125687709743</v>
      </c>
      <c r="M62" s="20">
        <f t="shared" si="5"/>
        <v>2.3130383384503475</v>
      </c>
      <c r="P62" s="18">
        <f t="shared" si="4"/>
        <v>-20.353184546414791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577.121337890625</v>
      </c>
      <c r="E63">
        <v>511.83215332031301</v>
      </c>
      <c r="F63">
        <v>469.18798828125</v>
      </c>
      <c r="G63">
        <v>464.60003662109398</v>
      </c>
      <c r="I63" s="19">
        <f t="shared" si="0"/>
        <v>107.933349609375</v>
      </c>
      <c r="J63" s="19">
        <f t="shared" si="0"/>
        <v>47.232116699219034</v>
      </c>
      <c r="K63" s="19">
        <f t="shared" si="1"/>
        <v>74.870867919921679</v>
      </c>
      <c r="L63" s="20">
        <f t="shared" si="2"/>
        <v>1.5851685918865381</v>
      </c>
      <c r="M63" s="20">
        <f t="shared" si="5"/>
        <v>2.3182177348393433</v>
      </c>
      <c r="P63" s="18">
        <f t="shared" si="4"/>
        <v>-20.174837987476344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577.71044921875</v>
      </c>
      <c r="E64">
        <v>513.76763916015602</v>
      </c>
      <c r="F64">
        <v>468.67855834960898</v>
      </c>
      <c r="G64">
        <v>464.16748046875</v>
      </c>
      <c r="I64" s="19">
        <f t="shared" si="0"/>
        <v>109.03189086914102</v>
      </c>
      <c r="J64" s="19">
        <f t="shared" si="0"/>
        <v>49.600158691406023</v>
      </c>
      <c r="K64" s="19">
        <f t="shared" si="1"/>
        <v>74.311779785156801</v>
      </c>
      <c r="L64" s="20">
        <f t="shared" si="2"/>
        <v>1.4982165732069006</v>
      </c>
      <c r="M64" s="20">
        <f t="shared" si="5"/>
        <v>2.2430890894331381</v>
      </c>
      <c r="P64" s="18">
        <f t="shared" si="4"/>
        <v>-22.761806502643616</v>
      </c>
      <c r="R64" s="29"/>
      <c r="S64" s="29"/>
      <c r="T64" s="29"/>
      <c r="U64" s="18">
        <v>12.5</v>
      </c>
      <c r="V64" s="20">
        <f t="shared" ref="V64:V83" si="6">L26</f>
        <v>2.883800634085524</v>
      </c>
    </row>
    <row r="65" spans="1:22" x14ac:dyDescent="0.15">
      <c r="A65" s="18">
        <v>32</v>
      </c>
      <c r="B65" s="18">
        <v>63</v>
      </c>
      <c r="D65">
        <v>575.42810058593795</v>
      </c>
      <c r="E65">
        <v>513.98004150390602</v>
      </c>
      <c r="F65">
        <v>469.177734375</v>
      </c>
      <c r="G65">
        <v>464.26055908203102</v>
      </c>
      <c r="I65" s="19">
        <f t="shared" si="0"/>
        <v>106.25036621093795</v>
      </c>
      <c r="J65" s="19">
        <f t="shared" si="0"/>
        <v>49.719482421875</v>
      </c>
      <c r="K65" s="19">
        <f t="shared" si="1"/>
        <v>71.446728515625466</v>
      </c>
      <c r="L65" s="20">
        <f t="shared" si="2"/>
        <v>1.4369966265817595</v>
      </c>
      <c r="M65" s="20">
        <f t="shared" si="5"/>
        <v>2.1936925160814296</v>
      </c>
      <c r="P65" s="18">
        <f t="shared" si="4"/>
        <v>-24.462720705569815</v>
      </c>
      <c r="R65" s="29"/>
      <c r="S65" s="29"/>
      <c r="T65" s="29"/>
      <c r="U65" s="18">
        <v>13</v>
      </c>
      <c r="V65" s="20">
        <f t="shared" si="6"/>
        <v>2.7817382729086675</v>
      </c>
    </row>
    <row r="66" spans="1:22" x14ac:dyDescent="0.15">
      <c r="A66" s="18">
        <v>32.5</v>
      </c>
      <c r="B66" s="18">
        <v>64</v>
      </c>
      <c r="D66">
        <v>573.73669433593795</v>
      </c>
      <c r="E66">
        <v>514.47021484375</v>
      </c>
      <c r="F66">
        <v>469.81427001953102</v>
      </c>
      <c r="G66">
        <v>465.27859497070301</v>
      </c>
      <c r="I66" s="19">
        <f t="shared" ref="I66:J129" si="7">D66-F66</f>
        <v>103.92242431640693</v>
      </c>
      <c r="J66" s="19">
        <f t="shared" si="7"/>
        <v>49.191619873046989</v>
      </c>
      <c r="K66" s="19">
        <f t="shared" ref="K66:K129" si="8">I66-0.7*J66</f>
        <v>69.488290405274043</v>
      </c>
      <c r="L66" s="20">
        <f t="shared" ref="L66:L129" si="9">K66/J66</f>
        <v>1.4126042318713716</v>
      </c>
      <c r="M66" s="20">
        <f t="shared" si="5"/>
        <v>2.1811234946444737</v>
      </c>
      <c r="P66" s="18">
        <f t="shared" si="4"/>
        <v>-24.895520505806619</v>
      </c>
      <c r="R66" s="29"/>
      <c r="S66" s="29"/>
      <c r="T66" s="29"/>
      <c r="U66" s="18">
        <v>13.5</v>
      </c>
      <c r="V66" s="20">
        <f t="shared" si="6"/>
        <v>2.8344811961224878</v>
      </c>
    </row>
    <row r="67" spans="1:22" x14ac:dyDescent="0.15">
      <c r="A67" s="18">
        <v>33</v>
      </c>
      <c r="B67" s="18">
        <v>65</v>
      </c>
      <c r="D67">
        <v>572.46545410156295</v>
      </c>
      <c r="E67">
        <v>513.93273925781295</v>
      </c>
      <c r="F67">
        <v>469.36941528320301</v>
      </c>
      <c r="G67">
        <v>465.11068725585898</v>
      </c>
      <c r="I67" s="19">
        <f t="shared" si="7"/>
        <v>103.09603881835994</v>
      </c>
      <c r="J67" s="19">
        <f t="shared" si="7"/>
        <v>48.822052001953978</v>
      </c>
      <c r="K67" s="19">
        <f t="shared" si="8"/>
        <v>68.920602416992153</v>
      </c>
      <c r="L67" s="20">
        <f t="shared" si="9"/>
        <v>1.4116695138957653</v>
      </c>
      <c r="M67" s="20">
        <f t="shared" si="5"/>
        <v>2.1920121499423</v>
      </c>
      <c r="P67" s="18">
        <f t="shared" si="4"/>
        <v>-24.520582181340846</v>
      </c>
      <c r="R67" s="29"/>
      <c r="S67" s="29"/>
      <c r="T67" s="29"/>
      <c r="U67" s="18">
        <v>14</v>
      </c>
      <c r="V67" s="20">
        <f t="shared" si="6"/>
        <v>2.8375098203905931</v>
      </c>
    </row>
    <row r="68" spans="1:22" x14ac:dyDescent="0.15">
      <c r="A68" s="18">
        <v>33.5</v>
      </c>
      <c r="B68" s="18">
        <v>66</v>
      </c>
      <c r="D68">
        <v>572.69982910156295</v>
      </c>
      <c r="E68">
        <v>514.75665283203102</v>
      </c>
      <c r="F68">
        <v>469.2109375</v>
      </c>
      <c r="G68">
        <v>464.66439819335898</v>
      </c>
      <c r="I68" s="19">
        <f t="shared" si="7"/>
        <v>103.48889160156295</v>
      </c>
      <c r="J68" s="19">
        <f t="shared" si="7"/>
        <v>50.092254638672046</v>
      </c>
      <c r="K68" s="19">
        <f t="shared" si="8"/>
        <v>68.424313354492526</v>
      </c>
      <c r="L68" s="20">
        <f t="shared" si="9"/>
        <v>1.3659659332177041</v>
      </c>
      <c r="M68" s="20">
        <f t="shared" si="5"/>
        <v>2.158131942537671</v>
      </c>
      <c r="P68" s="18">
        <f t="shared" si="4"/>
        <v>-25.687208164935022</v>
      </c>
      <c r="R68" s="29"/>
      <c r="S68" s="29"/>
      <c r="T68" s="29"/>
      <c r="U68" s="18">
        <v>14.5</v>
      </c>
      <c r="V68" s="20">
        <f t="shared" si="6"/>
        <v>2.7663148924422565</v>
      </c>
    </row>
    <row r="69" spans="1:22" x14ac:dyDescent="0.15">
      <c r="A69" s="18">
        <v>34</v>
      </c>
      <c r="B69" s="18">
        <v>67</v>
      </c>
      <c r="D69">
        <v>571.93017578125</v>
      </c>
      <c r="E69">
        <v>514.86071777343795</v>
      </c>
      <c r="F69">
        <v>467.83926391601602</v>
      </c>
      <c r="G69">
        <v>463.62237548828102</v>
      </c>
      <c r="I69" s="19">
        <f t="shared" si="7"/>
        <v>104.09091186523398</v>
      </c>
      <c r="J69" s="19">
        <f t="shared" si="7"/>
        <v>51.238342285156932</v>
      </c>
      <c r="K69" s="19">
        <f t="shared" si="8"/>
        <v>68.22407226562413</v>
      </c>
      <c r="L69" s="20">
        <f t="shared" si="9"/>
        <v>1.3315042841537779</v>
      </c>
      <c r="M69" s="20">
        <f t="shared" si="5"/>
        <v>2.1354936667471769</v>
      </c>
      <c r="P69" s="18">
        <f t="shared" si="4"/>
        <v>-26.466731160338913</v>
      </c>
      <c r="U69" s="18">
        <v>15</v>
      </c>
      <c r="V69" s="20">
        <f t="shared" si="6"/>
        <v>2.7427214445599648</v>
      </c>
    </row>
    <row r="70" spans="1:22" x14ac:dyDescent="0.15">
      <c r="A70" s="18">
        <v>34.5</v>
      </c>
      <c r="B70" s="18">
        <v>68</v>
      </c>
      <c r="D70">
        <v>571.30712890625</v>
      </c>
      <c r="E70">
        <v>514.19665527343795</v>
      </c>
      <c r="F70">
        <v>469.09164428710898</v>
      </c>
      <c r="G70">
        <v>464.89913940429699</v>
      </c>
      <c r="I70" s="19">
        <f t="shared" si="7"/>
        <v>102.21548461914102</v>
      </c>
      <c r="J70" s="19">
        <f t="shared" si="7"/>
        <v>49.297515869140966</v>
      </c>
      <c r="K70" s="19">
        <f t="shared" si="8"/>
        <v>67.707223510742352</v>
      </c>
      <c r="L70" s="20">
        <f t="shared" si="9"/>
        <v>1.3734408786533889</v>
      </c>
      <c r="M70" s="20">
        <f t="shared" si="5"/>
        <v>2.1892536345202207</v>
      </c>
      <c r="P70" s="18">
        <f t="shared" ref="P70:P133" si="10">(M70-$O$2)/$O$2*100</f>
        <v>-24.615568487921223</v>
      </c>
      <c r="U70" s="18">
        <v>15.5</v>
      </c>
      <c r="V70" s="20">
        <f t="shared" si="6"/>
        <v>2.7585861254266035</v>
      </c>
    </row>
    <row r="71" spans="1:22" x14ac:dyDescent="0.15">
      <c r="A71" s="18">
        <v>35</v>
      </c>
      <c r="B71" s="18">
        <v>69</v>
      </c>
      <c r="D71">
        <v>569.25817871093795</v>
      </c>
      <c r="E71">
        <v>513.357177734375</v>
      </c>
      <c r="F71">
        <v>469.31509399414102</v>
      </c>
      <c r="G71">
        <v>464.91882324218801</v>
      </c>
      <c r="I71" s="19">
        <f t="shared" si="7"/>
        <v>99.943084716796932</v>
      </c>
      <c r="J71" s="19">
        <f t="shared" si="7"/>
        <v>48.438354492186988</v>
      </c>
      <c r="K71" s="19">
        <f t="shared" si="8"/>
        <v>66.036236572266034</v>
      </c>
      <c r="L71" s="20">
        <f t="shared" si="9"/>
        <v>1.3633047048061377</v>
      </c>
      <c r="M71" s="20">
        <f t="shared" si="5"/>
        <v>2.1909408339464016</v>
      </c>
      <c r="P71" s="18">
        <f t="shared" si="10"/>
        <v>-24.557471715768088</v>
      </c>
      <c r="U71" s="18">
        <v>16</v>
      </c>
      <c r="V71" s="20">
        <f t="shared" si="6"/>
        <v>2.7657565382490943</v>
      </c>
    </row>
    <row r="72" spans="1:22" x14ac:dyDescent="0.15">
      <c r="A72" s="18">
        <v>35.5</v>
      </c>
      <c r="B72" s="18">
        <v>70</v>
      </c>
      <c r="D72">
        <v>569.19219970703102</v>
      </c>
      <c r="E72">
        <v>514.42071533203102</v>
      </c>
      <c r="F72">
        <v>468.23678588867199</v>
      </c>
      <c r="G72">
        <v>463.937255859375</v>
      </c>
      <c r="I72" s="19">
        <f t="shared" si="7"/>
        <v>100.95541381835903</v>
      </c>
      <c r="J72" s="19">
        <f t="shared" si="7"/>
        <v>50.483459472656023</v>
      </c>
      <c r="K72" s="19">
        <f t="shared" si="8"/>
        <v>65.616992187499818</v>
      </c>
      <c r="L72" s="20">
        <f t="shared" si="9"/>
        <v>1.2997721010589767</v>
      </c>
      <c r="M72" s="20">
        <f t="shared" si="5"/>
        <v>2.1392316034726733</v>
      </c>
      <c r="P72" s="18">
        <f t="shared" si="10"/>
        <v>-26.338019607398444</v>
      </c>
      <c r="U72" s="18">
        <v>16.5</v>
      </c>
      <c r="V72" s="20">
        <f t="shared" si="6"/>
        <v>2.7575282556656773</v>
      </c>
    </row>
    <row r="73" spans="1:22" x14ac:dyDescent="0.15">
      <c r="A73" s="18">
        <v>36</v>
      </c>
      <c r="B73" s="18">
        <v>71</v>
      </c>
      <c r="D73">
        <v>568.36560058593795</v>
      </c>
      <c r="E73">
        <v>514.55505371093795</v>
      </c>
      <c r="F73">
        <v>469.15353393554699</v>
      </c>
      <c r="G73">
        <v>464.58856201171898</v>
      </c>
      <c r="I73" s="19">
        <f t="shared" si="7"/>
        <v>99.212066650390966</v>
      </c>
      <c r="J73" s="19">
        <f t="shared" si="7"/>
        <v>49.966491699218977</v>
      </c>
      <c r="K73" s="19">
        <f t="shared" si="8"/>
        <v>64.235522460937688</v>
      </c>
      <c r="L73" s="20">
        <f t="shared" si="9"/>
        <v>1.2855719958810266</v>
      </c>
      <c r="M73" s="20">
        <f t="shared" si="5"/>
        <v>2.136854871568155</v>
      </c>
      <c r="P73" s="18">
        <f t="shared" si="10"/>
        <v>-26.419859637559217</v>
      </c>
      <c r="U73" s="18">
        <v>17</v>
      </c>
      <c r="V73" s="20">
        <f t="shared" si="6"/>
        <v>2.6591838797972147</v>
      </c>
    </row>
    <row r="74" spans="1:22" x14ac:dyDescent="0.15">
      <c r="A74" s="18">
        <v>36.5</v>
      </c>
      <c r="B74" s="18">
        <v>72</v>
      </c>
      <c r="D74">
        <v>567.63311767578102</v>
      </c>
      <c r="E74">
        <v>514.41467285156295</v>
      </c>
      <c r="F74">
        <v>468.57873535156301</v>
      </c>
      <c r="G74">
        <v>463.97518920898398</v>
      </c>
      <c r="I74" s="19">
        <f t="shared" si="7"/>
        <v>99.054382324218011</v>
      </c>
      <c r="J74" s="19">
        <f t="shared" si="7"/>
        <v>50.439483642578978</v>
      </c>
      <c r="K74" s="19">
        <f t="shared" si="8"/>
        <v>63.746743774412728</v>
      </c>
      <c r="L74" s="20">
        <f t="shared" si="9"/>
        <v>1.2638262561554119</v>
      </c>
      <c r="M74" s="20">
        <f t="shared" si="5"/>
        <v>2.1269325051159731</v>
      </c>
      <c r="P74" s="18">
        <f t="shared" si="10"/>
        <v>-26.761524916747476</v>
      </c>
      <c r="U74" s="18">
        <v>17.5</v>
      </c>
      <c r="V74" s="20">
        <f t="shared" si="6"/>
        <v>2.5692266063417097</v>
      </c>
    </row>
    <row r="75" spans="1:22" x14ac:dyDescent="0.15">
      <c r="A75" s="18">
        <v>37</v>
      </c>
      <c r="B75" s="18">
        <v>73</v>
      </c>
      <c r="D75">
        <v>568.89776611328102</v>
      </c>
      <c r="E75">
        <v>515.48468017578102</v>
      </c>
      <c r="F75">
        <v>469.27038574218801</v>
      </c>
      <c r="G75">
        <v>464.49856567382801</v>
      </c>
      <c r="I75" s="19">
        <f t="shared" si="7"/>
        <v>99.627380371093011</v>
      </c>
      <c r="J75" s="19">
        <f t="shared" si="7"/>
        <v>50.986114501953011</v>
      </c>
      <c r="K75" s="19">
        <f t="shared" si="8"/>
        <v>63.937100219725906</v>
      </c>
      <c r="L75" s="20">
        <f t="shared" si="9"/>
        <v>1.254010054389942</v>
      </c>
      <c r="M75" s="20">
        <f t="shared" si="5"/>
        <v>2.1289396766239355</v>
      </c>
      <c r="P75" s="18">
        <f t="shared" si="10"/>
        <v>-26.692410273889688</v>
      </c>
      <c r="U75" s="18">
        <v>18</v>
      </c>
      <c r="V75" s="20">
        <f t="shared" si="6"/>
        <v>2.4787593080933794</v>
      </c>
    </row>
    <row r="76" spans="1:22" x14ac:dyDescent="0.15">
      <c r="A76" s="18">
        <v>37.5</v>
      </c>
      <c r="B76" s="18">
        <v>74</v>
      </c>
      <c r="D76">
        <v>566.85778808593795</v>
      </c>
      <c r="E76">
        <v>514.73504638671898</v>
      </c>
      <c r="F76">
        <v>469.19845581054699</v>
      </c>
      <c r="G76">
        <v>464.71954345703102</v>
      </c>
      <c r="I76" s="19">
        <f t="shared" si="7"/>
        <v>97.659332275390966</v>
      </c>
      <c r="J76" s="19">
        <f t="shared" si="7"/>
        <v>50.015502929687955</v>
      </c>
      <c r="K76" s="19">
        <f t="shared" si="8"/>
        <v>62.648480224609401</v>
      </c>
      <c r="L76" s="20">
        <f t="shared" si="9"/>
        <v>1.2525812309171609</v>
      </c>
      <c r="M76" s="20">
        <f t="shared" si="5"/>
        <v>2.1393342264245865</v>
      </c>
      <c r="P76" s="18">
        <f t="shared" si="10"/>
        <v>-26.334485904054027</v>
      </c>
      <c r="U76" s="18">
        <v>18.5</v>
      </c>
      <c r="V76" s="20">
        <f t="shared" si="6"/>
        <v>2.5193847052219036</v>
      </c>
    </row>
    <row r="77" spans="1:22" x14ac:dyDescent="0.15">
      <c r="A77" s="18">
        <v>38</v>
      </c>
      <c r="B77" s="18">
        <v>75</v>
      </c>
      <c r="D77">
        <v>566.98150634765602</v>
      </c>
      <c r="E77">
        <v>515.01354980468795</v>
      </c>
      <c r="F77">
        <v>468.07318115234398</v>
      </c>
      <c r="G77">
        <v>463.753173828125</v>
      </c>
      <c r="I77" s="19">
        <f t="shared" si="7"/>
        <v>98.908325195312045</v>
      </c>
      <c r="J77" s="19">
        <f t="shared" si="7"/>
        <v>51.260375976562955</v>
      </c>
      <c r="K77" s="19">
        <f t="shared" si="8"/>
        <v>63.026062011717983</v>
      </c>
      <c r="L77" s="20">
        <f t="shared" si="9"/>
        <v>1.2295278918854298</v>
      </c>
      <c r="M77" s="20">
        <f t="shared" si="5"/>
        <v>2.1281042606662877</v>
      </c>
      <c r="P77" s="18">
        <f t="shared" si="10"/>
        <v>-26.721176861757979</v>
      </c>
      <c r="U77" s="18">
        <v>19</v>
      </c>
      <c r="V77" s="20">
        <f t="shared" si="6"/>
        <v>2.499836682847191</v>
      </c>
    </row>
    <row r="78" spans="1:22" x14ac:dyDescent="0.15">
      <c r="A78" s="18">
        <v>38.5</v>
      </c>
      <c r="B78" s="18">
        <v>76</v>
      </c>
      <c r="D78">
        <v>568.13360595703102</v>
      </c>
      <c r="E78">
        <v>515.94024658203102</v>
      </c>
      <c r="F78">
        <v>469.46923828125</v>
      </c>
      <c r="G78">
        <v>464.89831542968801</v>
      </c>
      <c r="I78" s="19">
        <f t="shared" si="7"/>
        <v>98.664367675781023</v>
      </c>
      <c r="J78" s="19">
        <f t="shared" si="7"/>
        <v>51.041931152343011</v>
      </c>
      <c r="K78" s="19">
        <f t="shared" si="8"/>
        <v>62.935015869140919</v>
      </c>
      <c r="L78" s="20">
        <f t="shared" si="9"/>
        <v>1.2330061666613092</v>
      </c>
      <c r="M78" s="20">
        <f t="shared" si="5"/>
        <v>2.1434059087155997</v>
      </c>
      <c r="P78" s="18">
        <f t="shared" si="10"/>
        <v>-26.194282206334425</v>
      </c>
      <c r="U78" s="18">
        <v>19.5</v>
      </c>
      <c r="V78" s="20">
        <f t="shared" si="6"/>
        <v>2.4437809803021082</v>
      </c>
    </row>
    <row r="79" spans="1:22" x14ac:dyDescent="0.15">
      <c r="A79" s="18">
        <v>39</v>
      </c>
      <c r="B79" s="18">
        <v>77</v>
      </c>
      <c r="D79">
        <v>566.72271728515602</v>
      </c>
      <c r="E79">
        <v>515.02764892578102</v>
      </c>
      <c r="F79">
        <v>469.73452758789102</v>
      </c>
      <c r="G79">
        <v>465.00183105468801</v>
      </c>
      <c r="I79" s="19">
        <f t="shared" si="7"/>
        <v>96.988189697265</v>
      </c>
      <c r="J79" s="19">
        <f t="shared" si="7"/>
        <v>50.025817871093011</v>
      </c>
      <c r="K79" s="19">
        <f t="shared" si="8"/>
        <v>61.970117187499895</v>
      </c>
      <c r="L79" s="20">
        <f t="shared" si="9"/>
        <v>1.2387626994362204</v>
      </c>
      <c r="M79" s="20">
        <f t="shared" si="5"/>
        <v>2.1609858147639431</v>
      </c>
      <c r="P79" s="18">
        <f t="shared" si="10"/>
        <v>-25.588938356451742</v>
      </c>
      <c r="U79" s="18">
        <v>20</v>
      </c>
      <c r="V79" s="20">
        <f t="shared" si="6"/>
        <v>2.3395774712525168</v>
      </c>
    </row>
    <row r="80" spans="1:22" x14ac:dyDescent="0.15">
      <c r="A80" s="18">
        <v>39.5</v>
      </c>
      <c r="B80" s="18">
        <v>78</v>
      </c>
      <c r="D80">
        <v>565.88824462890602</v>
      </c>
      <c r="E80">
        <v>515.828857421875</v>
      </c>
      <c r="F80">
        <v>468.30667114257801</v>
      </c>
      <c r="G80">
        <v>464.028076171875</v>
      </c>
      <c r="I80" s="19">
        <f t="shared" si="7"/>
        <v>97.581573486328011</v>
      </c>
      <c r="J80" s="19">
        <f t="shared" si="7"/>
        <v>51.80078125</v>
      </c>
      <c r="K80" s="19">
        <f t="shared" si="8"/>
        <v>61.321026611328016</v>
      </c>
      <c r="L80" s="20">
        <f t="shared" si="9"/>
        <v>1.1837857486237819</v>
      </c>
      <c r="M80" s="20">
        <f t="shared" si="5"/>
        <v>2.117832237224937</v>
      </c>
      <c r="P80" s="18">
        <f t="shared" si="10"/>
        <v>-27.074882177302502</v>
      </c>
      <c r="U80" s="18">
        <v>20.5</v>
      </c>
      <c r="V80" s="20">
        <f t="shared" si="6"/>
        <v>2.37251380921502</v>
      </c>
    </row>
    <row r="81" spans="1:22" x14ac:dyDescent="0.15">
      <c r="A81" s="18">
        <v>40</v>
      </c>
      <c r="B81" s="18">
        <v>79</v>
      </c>
      <c r="D81">
        <v>564.79473876953102</v>
      </c>
      <c r="E81">
        <v>514.04345703125</v>
      </c>
      <c r="F81">
        <v>469.26159667968801</v>
      </c>
      <c r="G81">
        <v>464.77307128906301</v>
      </c>
      <c r="I81" s="19">
        <f t="shared" si="7"/>
        <v>95.533142089843011</v>
      </c>
      <c r="J81" s="19">
        <f t="shared" si="7"/>
        <v>49.270385742186988</v>
      </c>
      <c r="K81" s="19">
        <f t="shared" si="8"/>
        <v>61.043872070312119</v>
      </c>
      <c r="L81" s="20">
        <f t="shared" si="9"/>
        <v>1.2389566501413498</v>
      </c>
      <c r="M81" s="20">
        <f t="shared" si="5"/>
        <v>2.1848265120159374</v>
      </c>
      <c r="P81" s="18">
        <f t="shared" si="10"/>
        <v>-24.768011360668982</v>
      </c>
      <c r="U81" s="18">
        <v>21</v>
      </c>
      <c r="V81" s="20">
        <f t="shared" si="6"/>
        <v>2.3512308587213071</v>
      </c>
    </row>
    <row r="82" spans="1:22" x14ac:dyDescent="0.15">
      <c r="A82" s="18">
        <v>40.5</v>
      </c>
      <c r="B82" s="18">
        <v>80</v>
      </c>
      <c r="D82">
        <v>563.79675292968795</v>
      </c>
      <c r="E82">
        <v>514.96112060546898</v>
      </c>
      <c r="F82">
        <v>468.43972778320301</v>
      </c>
      <c r="G82">
        <v>464.18981933593801</v>
      </c>
      <c r="I82" s="19">
        <f t="shared" si="7"/>
        <v>95.357025146484943</v>
      </c>
      <c r="J82" s="19">
        <f t="shared" si="7"/>
        <v>50.771301269530966</v>
      </c>
      <c r="K82" s="19">
        <f t="shared" si="8"/>
        <v>59.817114257813273</v>
      </c>
      <c r="L82" s="20">
        <f t="shared" si="9"/>
        <v>1.1781678381702403</v>
      </c>
      <c r="M82" s="20">
        <f t="shared" si="5"/>
        <v>2.1358610733182601</v>
      </c>
      <c r="P82" s="18">
        <f t="shared" si="10"/>
        <v>-26.454079937539422</v>
      </c>
      <c r="U82" s="18">
        <v>21.5</v>
      </c>
      <c r="V82" s="20">
        <f t="shared" si="6"/>
        <v>2.4522431532672808</v>
      </c>
    </row>
    <row r="83" spans="1:22" x14ac:dyDescent="0.15">
      <c r="A83" s="18">
        <v>41</v>
      </c>
      <c r="B83" s="18">
        <v>81</v>
      </c>
      <c r="D83">
        <v>563.91497802734398</v>
      </c>
      <c r="E83">
        <v>514.61077880859398</v>
      </c>
      <c r="F83">
        <v>469.04776000976602</v>
      </c>
      <c r="G83">
        <v>464.75973510742199</v>
      </c>
      <c r="I83" s="19">
        <f t="shared" si="7"/>
        <v>94.867218017577954</v>
      </c>
      <c r="J83" s="19">
        <f t="shared" si="7"/>
        <v>49.851043701171989</v>
      </c>
      <c r="K83" s="19">
        <f t="shared" si="8"/>
        <v>59.971487426757562</v>
      </c>
      <c r="L83" s="20">
        <f t="shared" si="9"/>
        <v>1.2030136778329406</v>
      </c>
      <c r="M83" s="20">
        <f t="shared" si="5"/>
        <v>2.1725302862543927</v>
      </c>
      <c r="P83" s="18">
        <f t="shared" si="10"/>
        <v>-25.191417755506997</v>
      </c>
      <c r="U83" s="18">
        <v>22</v>
      </c>
      <c r="V83" s="20">
        <f t="shared" si="6"/>
        <v>2.4236117799426635</v>
      </c>
    </row>
    <row r="84" spans="1:22" x14ac:dyDescent="0.15">
      <c r="A84" s="18">
        <v>41.5</v>
      </c>
      <c r="B84" s="18">
        <v>82</v>
      </c>
      <c r="D84">
        <v>563.61663818359398</v>
      </c>
      <c r="E84">
        <v>514.34802246093795</v>
      </c>
      <c r="F84">
        <v>468.60064697265602</v>
      </c>
      <c r="G84">
        <v>464.08160400390602</v>
      </c>
      <c r="I84" s="19">
        <f t="shared" si="7"/>
        <v>95.015991210937955</v>
      </c>
      <c r="J84" s="19">
        <f t="shared" si="7"/>
        <v>50.266418457031932</v>
      </c>
      <c r="K84" s="19">
        <f t="shared" si="8"/>
        <v>59.829498291015604</v>
      </c>
      <c r="L84" s="20">
        <f t="shared" si="9"/>
        <v>1.1902478857163508</v>
      </c>
      <c r="M84" s="20">
        <f t="shared" si="5"/>
        <v>2.171587867411235</v>
      </c>
      <c r="P84" s="18">
        <f t="shared" si="10"/>
        <v>-25.223868864696676</v>
      </c>
      <c r="U84" s="18">
        <v>65</v>
      </c>
      <c r="V84" s="20">
        <f t="shared" ref="V84:V104" si="11">L131</f>
        <v>1.1028105427943762</v>
      </c>
    </row>
    <row r="85" spans="1:22" x14ac:dyDescent="0.15">
      <c r="A85" s="18">
        <v>42</v>
      </c>
      <c r="B85" s="18">
        <v>83</v>
      </c>
      <c r="D85">
        <v>562.55029296875</v>
      </c>
      <c r="E85">
        <v>514.04473876953102</v>
      </c>
      <c r="F85">
        <v>469.01290893554699</v>
      </c>
      <c r="G85">
        <v>464.65826416015602</v>
      </c>
      <c r="I85" s="19">
        <f t="shared" si="7"/>
        <v>93.537384033203011</v>
      </c>
      <c r="J85" s="19">
        <f t="shared" si="7"/>
        <v>49.386474609375</v>
      </c>
      <c r="K85" s="19">
        <f t="shared" si="8"/>
        <v>58.966851806640513</v>
      </c>
      <c r="L85" s="20">
        <f t="shared" si="9"/>
        <v>1.1939878736646425</v>
      </c>
      <c r="M85" s="20">
        <f t="shared" si="5"/>
        <v>2.1871512286329593</v>
      </c>
      <c r="P85" s="18">
        <f t="shared" si="10"/>
        <v>-24.687962417121476</v>
      </c>
      <c r="U85" s="18">
        <v>65.5</v>
      </c>
      <c r="V85" s="20">
        <f t="shared" si="11"/>
        <v>1.1222860133028461</v>
      </c>
    </row>
    <row r="86" spans="1:22" x14ac:dyDescent="0.15">
      <c r="A86" s="18">
        <v>42.5</v>
      </c>
      <c r="B86" s="18">
        <v>84</v>
      </c>
      <c r="D86">
        <v>562.822265625</v>
      </c>
      <c r="E86">
        <v>514.42199707031295</v>
      </c>
      <c r="F86">
        <v>468.343994140625</v>
      </c>
      <c r="G86">
        <v>464.01803588867199</v>
      </c>
      <c r="I86" s="19">
        <f t="shared" si="7"/>
        <v>94.478271484375</v>
      </c>
      <c r="J86" s="19">
        <f t="shared" si="7"/>
        <v>50.403961181640966</v>
      </c>
      <c r="K86" s="19">
        <f t="shared" si="8"/>
        <v>59.195498657226324</v>
      </c>
      <c r="L86" s="20">
        <f t="shared" si="9"/>
        <v>1.1744215587323237</v>
      </c>
      <c r="M86" s="20">
        <f t="shared" si="5"/>
        <v>2.1794082869740725</v>
      </c>
      <c r="P86" s="18">
        <f t="shared" si="10"/>
        <v>-24.95458170964319</v>
      </c>
      <c r="U86" s="18">
        <v>66</v>
      </c>
      <c r="V86" s="20">
        <f t="shared" si="11"/>
        <v>1.1979697989507443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562.676025390625</v>
      </c>
      <c r="E87">
        <v>514.86492919921898</v>
      </c>
      <c r="F87">
        <v>469.31387329101602</v>
      </c>
      <c r="G87">
        <v>465.20950317382801</v>
      </c>
      <c r="I87" s="19">
        <f t="shared" si="7"/>
        <v>93.362152099608977</v>
      </c>
      <c r="J87" s="19">
        <f t="shared" si="7"/>
        <v>49.655426025390966</v>
      </c>
      <c r="K87" s="19">
        <f t="shared" si="8"/>
        <v>58.603353881835304</v>
      </c>
      <c r="L87" s="20">
        <f t="shared" si="9"/>
        <v>1.1802004045211267</v>
      </c>
      <c r="M87" s="20">
        <f t="shared" si="5"/>
        <v>2.1970105060363081</v>
      </c>
      <c r="P87" s="18">
        <f t="shared" si="10"/>
        <v>-24.34846953678456</v>
      </c>
      <c r="U87" s="18">
        <v>66.5</v>
      </c>
      <c r="V87" s="20">
        <f t="shared" si="11"/>
        <v>1.2173567639575176</v>
      </c>
    </row>
    <row r="88" spans="1:22" x14ac:dyDescent="0.15">
      <c r="A88" s="18">
        <v>43.5</v>
      </c>
      <c r="B88" s="18">
        <v>86</v>
      </c>
      <c r="D88">
        <v>563.43029785156295</v>
      </c>
      <c r="E88">
        <v>515.27160644531295</v>
      </c>
      <c r="F88">
        <v>468.62628173828102</v>
      </c>
      <c r="G88">
        <v>464.17712402343801</v>
      </c>
      <c r="I88" s="19">
        <f t="shared" si="7"/>
        <v>94.804016113281932</v>
      </c>
      <c r="J88" s="19">
        <f t="shared" si="7"/>
        <v>51.094482421874943</v>
      </c>
      <c r="K88" s="19">
        <f t="shared" si="8"/>
        <v>59.037878417969473</v>
      </c>
      <c r="L88" s="20">
        <f t="shared" si="9"/>
        <v>1.1554648490321873</v>
      </c>
      <c r="M88" s="20">
        <f t="shared" ref="M88:M151" si="12">L88+ABS($N$2)*A88</f>
        <v>2.1840983238208009</v>
      </c>
      <c r="P88" s="18">
        <f t="shared" si="10"/>
        <v>-24.793085683834921</v>
      </c>
      <c r="U88" s="18">
        <v>67</v>
      </c>
      <c r="V88" s="20">
        <f t="shared" si="11"/>
        <v>1.2666450348653786</v>
      </c>
    </row>
    <row r="89" spans="1:22" x14ac:dyDescent="0.15">
      <c r="A89" s="18">
        <v>44</v>
      </c>
      <c r="B89" s="18">
        <v>87</v>
      </c>
      <c r="D89">
        <v>563.17242431640602</v>
      </c>
      <c r="E89">
        <v>513.72802734375</v>
      </c>
      <c r="F89">
        <v>469.22366333007801</v>
      </c>
      <c r="G89">
        <v>464.78701782226602</v>
      </c>
      <c r="I89" s="19">
        <f t="shared" si="7"/>
        <v>93.948760986328011</v>
      </c>
      <c r="J89" s="19">
        <f t="shared" si="7"/>
        <v>48.941009521483977</v>
      </c>
      <c r="K89" s="19">
        <f t="shared" si="8"/>
        <v>59.690054321289232</v>
      </c>
      <c r="L89" s="20">
        <f t="shared" si="9"/>
        <v>1.219632674211321</v>
      </c>
      <c r="M89" s="20">
        <f t="shared" si="12"/>
        <v>2.2600895222733675</v>
      </c>
      <c r="P89" s="18">
        <f t="shared" si="10"/>
        <v>-22.176416146354075</v>
      </c>
      <c r="U89" s="18">
        <v>67.5</v>
      </c>
      <c r="V89" s="20">
        <f t="shared" si="11"/>
        <v>1.2537431199818421</v>
      </c>
    </row>
    <row r="90" spans="1:22" x14ac:dyDescent="0.15">
      <c r="A90" s="18">
        <v>44.5</v>
      </c>
      <c r="B90" s="18">
        <v>88</v>
      </c>
      <c r="D90">
        <v>563.21569824218795</v>
      </c>
      <c r="E90">
        <v>513.85467529296898</v>
      </c>
      <c r="F90">
        <v>467.73309326171898</v>
      </c>
      <c r="G90">
        <v>463.40713500976602</v>
      </c>
      <c r="I90" s="19">
        <f t="shared" si="7"/>
        <v>95.482604980468977</v>
      </c>
      <c r="J90" s="19">
        <f t="shared" si="7"/>
        <v>50.447540283202954</v>
      </c>
      <c r="K90" s="19">
        <f t="shared" si="8"/>
        <v>60.169326782226911</v>
      </c>
      <c r="L90" s="20">
        <f t="shared" si="9"/>
        <v>1.1927108129444506</v>
      </c>
      <c r="M90" s="20">
        <f t="shared" si="12"/>
        <v>2.2449910342799289</v>
      </c>
      <c r="P90" s="18">
        <f t="shared" si="10"/>
        <v>-22.69631521886458</v>
      </c>
      <c r="U90" s="18">
        <v>68</v>
      </c>
      <c r="V90" s="20">
        <f t="shared" si="11"/>
        <v>1.3376755050720965</v>
      </c>
    </row>
    <row r="91" spans="1:22" x14ac:dyDescent="0.15">
      <c r="A91" s="18">
        <v>45</v>
      </c>
      <c r="B91" s="18">
        <v>89</v>
      </c>
      <c r="D91">
        <v>560.73229980468795</v>
      </c>
      <c r="E91">
        <v>513.23089599609398</v>
      </c>
      <c r="F91">
        <v>469.03463745117199</v>
      </c>
      <c r="G91">
        <v>464.25360107421898</v>
      </c>
      <c r="I91" s="19">
        <f t="shared" si="7"/>
        <v>91.697662353515966</v>
      </c>
      <c r="J91" s="19">
        <f t="shared" si="7"/>
        <v>48.977294921875</v>
      </c>
      <c r="K91" s="19">
        <f t="shared" si="8"/>
        <v>57.41355590820347</v>
      </c>
      <c r="L91" s="20">
        <f t="shared" si="9"/>
        <v>1.1722484061193126</v>
      </c>
      <c r="M91" s="20">
        <f t="shared" si="12"/>
        <v>2.2363520007282234</v>
      </c>
      <c r="P91" s="18">
        <f t="shared" si="10"/>
        <v>-22.993790405311771</v>
      </c>
      <c r="U91" s="18">
        <v>68.5</v>
      </c>
      <c r="V91" s="20">
        <f t="shared" si="11"/>
        <v>1.2964753563179601</v>
      </c>
    </row>
    <row r="92" spans="1:22" x14ac:dyDescent="0.15">
      <c r="A92" s="18">
        <v>45.5</v>
      </c>
      <c r="B92" s="18">
        <v>90</v>
      </c>
      <c r="D92">
        <v>562.39471435546898</v>
      </c>
      <c r="E92">
        <v>515.40808105468795</v>
      </c>
      <c r="F92">
        <v>468.03976440429699</v>
      </c>
      <c r="G92">
        <v>463.68612670898398</v>
      </c>
      <c r="I92" s="19">
        <f t="shared" si="7"/>
        <v>94.354949951171989</v>
      </c>
      <c r="J92" s="19">
        <f t="shared" si="7"/>
        <v>51.721954345703978</v>
      </c>
      <c r="K92" s="19">
        <f t="shared" si="8"/>
        <v>58.149581909179204</v>
      </c>
      <c r="L92" s="20">
        <f t="shared" si="9"/>
        <v>1.1242727125219139</v>
      </c>
      <c r="M92" s="20">
        <f t="shared" si="12"/>
        <v>2.200199680404257</v>
      </c>
      <c r="P92" s="18">
        <f t="shared" si="10"/>
        <v>-24.238653984611954</v>
      </c>
      <c r="U92" s="18">
        <v>69</v>
      </c>
      <c r="V92" s="20">
        <f t="shared" si="11"/>
        <v>1.4303280627600696</v>
      </c>
    </row>
    <row r="93" spans="1:22" x14ac:dyDescent="0.15">
      <c r="A93" s="18">
        <v>46</v>
      </c>
      <c r="B93" s="18">
        <v>91</v>
      </c>
      <c r="D93">
        <v>560.63348388671898</v>
      </c>
      <c r="E93">
        <v>513.89245605468795</v>
      </c>
      <c r="F93">
        <v>469.18264770507801</v>
      </c>
      <c r="G93">
        <v>464.57647705078102</v>
      </c>
      <c r="I93" s="19">
        <f t="shared" si="7"/>
        <v>91.450836181640966</v>
      </c>
      <c r="J93" s="19">
        <f t="shared" si="7"/>
        <v>49.315979003906932</v>
      </c>
      <c r="K93" s="19">
        <f t="shared" si="8"/>
        <v>56.929650878906116</v>
      </c>
      <c r="L93" s="20">
        <f t="shared" si="9"/>
        <v>1.154385495913931</v>
      </c>
      <c r="M93" s="20">
        <f t="shared" si="12"/>
        <v>2.2421358370697066</v>
      </c>
      <c r="P93" s="18">
        <f t="shared" si="10"/>
        <v>-22.794630651646607</v>
      </c>
      <c r="U93" s="18">
        <v>69.5</v>
      </c>
      <c r="V93" s="20">
        <f t="shared" si="11"/>
        <v>1.4060423012356111</v>
      </c>
    </row>
    <row r="94" spans="1:22" x14ac:dyDescent="0.15">
      <c r="A94" s="18">
        <v>46.5</v>
      </c>
      <c r="B94" s="18">
        <v>92</v>
      </c>
      <c r="D94">
        <v>560.58441162109398</v>
      </c>
      <c r="E94">
        <v>513.25836181640602</v>
      </c>
      <c r="F94">
        <v>467.82534790039102</v>
      </c>
      <c r="G94">
        <v>463.59265136718801</v>
      </c>
      <c r="I94" s="19">
        <f t="shared" si="7"/>
        <v>92.759063720702954</v>
      </c>
      <c r="J94" s="19">
        <f t="shared" si="7"/>
        <v>49.665710449218011</v>
      </c>
      <c r="K94" s="19">
        <f t="shared" si="8"/>
        <v>57.99306640625035</v>
      </c>
      <c r="L94" s="20">
        <f t="shared" si="9"/>
        <v>1.1676681131048525</v>
      </c>
      <c r="M94" s="20">
        <f t="shared" si="12"/>
        <v>2.2672418275340602</v>
      </c>
      <c r="P94" s="18">
        <f t="shared" si="10"/>
        <v>-21.930134739039506</v>
      </c>
      <c r="U94" s="18">
        <v>70</v>
      </c>
      <c r="V94" s="20">
        <f t="shared" si="11"/>
        <v>1.4124667192716913</v>
      </c>
    </row>
    <row r="95" spans="1:22" x14ac:dyDescent="0.15">
      <c r="A95" s="18">
        <v>47</v>
      </c>
      <c r="B95" s="18">
        <v>93</v>
      </c>
      <c r="D95">
        <v>561.59411621093795</v>
      </c>
      <c r="E95">
        <v>513.95764160156295</v>
      </c>
      <c r="F95">
        <v>468.06579589843801</v>
      </c>
      <c r="G95">
        <v>463.78576660156301</v>
      </c>
      <c r="I95" s="19">
        <f t="shared" si="7"/>
        <v>93.528320312499943</v>
      </c>
      <c r="J95" s="19">
        <f t="shared" si="7"/>
        <v>50.171874999999943</v>
      </c>
      <c r="K95" s="19">
        <f t="shared" si="8"/>
        <v>58.408007812499989</v>
      </c>
      <c r="L95" s="20">
        <f t="shared" si="9"/>
        <v>1.1641583618810349</v>
      </c>
      <c r="M95" s="20">
        <f t="shared" si="12"/>
        <v>2.2755554495836749</v>
      </c>
      <c r="P95" s="18">
        <f t="shared" si="10"/>
        <v>-21.643864723480601</v>
      </c>
      <c r="U95" s="18">
        <v>70.5</v>
      </c>
      <c r="V95" s="20">
        <f t="shared" si="11"/>
        <v>1.4316130910606084</v>
      </c>
    </row>
    <row r="96" spans="1:22" x14ac:dyDescent="0.15">
      <c r="A96" s="18">
        <v>47.5</v>
      </c>
      <c r="B96" s="18">
        <v>94</v>
      </c>
      <c r="D96">
        <v>559.78796386718795</v>
      </c>
      <c r="E96">
        <v>514.09124755859398</v>
      </c>
      <c r="F96">
        <v>469.19598388671898</v>
      </c>
      <c r="G96">
        <v>464.538330078125</v>
      </c>
      <c r="I96" s="19">
        <f t="shared" si="7"/>
        <v>90.591979980468977</v>
      </c>
      <c r="J96" s="19">
        <f t="shared" si="7"/>
        <v>49.552917480468977</v>
      </c>
      <c r="K96" s="19">
        <f t="shared" si="8"/>
        <v>55.904937744140696</v>
      </c>
      <c r="L96" s="20">
        <f t="shared" si="9"/>
        <v>1.1281866050808276</v>
      </c>
      <c r="M96" s="20">
        <f t="shared" si="12"/>
        <v>2.2514070660568999</v>
      </c>
      <c r="P96" s="18">
        <f t="shared" si="10"/>
        <v>-22.475386542331226</v>
      </c>
      <c r="U96" s="18">
        <v>71</v>
      </c>
      <c r="V96" s="20">
        <f t="shared" si="11"/>
        <v>1.4292804773783427</v>
      </c>
    </row>
    <row r="97" spans="1:22" x14ac:dyDescent="0.15">
      <c r="A97" s="18">
        <v>48</v>
      </c>
      <c r="B97" s="18">
        <v>95</v>
      </c>
      <c r="D97">
        <v>559.40771484375</v>
      </c>
      <c r="E97">
        <v>513.33587646484398</v>
      </c>
      <c r="F97">
        <v>467.72918701171898</v>
      </c>
      <c r="G97">
        <v>463.10269165039102</v>
      </c>
      <c r="I97" s="19">
        <f t="shared" si="7"/>
        <v>91.678527832031023</v>
      </c>
      <c r="J97" s="19">
        <f t="shared" si="7"/>
        <v>50.233184814452954</v>
      </c>
      <c r="K97" s="19">
        <f t="shared" si="8"/>
        <v>56.515298461913957</v>
      </c>
      <c r="L97" s="20">
        <f t="shared" si="9"/>
        <v>1.1250590355890302</v>
      </c>
      <c r="M97" s="20">
        <f t="shared" si="12"/>
        <v>2.2601028698385353</v>
      </c>
      <c r="P97" s="18">
        <f t="shared" si="10"/>
        <v>-22.175956538295704</v>
      </c>
      <c r="U97" s="18">
        <v>71.5</v>
      </c>
      <c r="V97" s="20">
        <f t="shared" si="11"/>
        <v>1.4647073689702383</v>
      </c>
    </row>
    <row r="98" spans="1:22" x14ac:dyDescent="0.15">
      <c r="A98" s="18">
        <v>48.5</v>
      </c>
      <c r="B98" s="18">
        <v>96</v>
      </c>
      <c r="D98">
        <v>560.73486328125</v>
      </c>
      <c r="E98">
        <v>514.67730712890602</v>
      </c>
      <c r="F98">
        <v>467.92434692382801</v>
      </c>
      <c r="G98">
        <v>463.31631469726602</v>
      </c>
      <c r="I98" s="19">
        <f t="shared" si="7"/>
        <v>92.810516357421989</v>
      </c>
      <c r="J98" s="19">
        <f t="shared" si="7"/>
        <v>51.36099243164</v>
      </c>
      <c r="K98" s="19">
        <f t="shared" si="8"/>
        <v>56.857821655273995</v>
      </c>
      <c r="L98" s="20">
        <f t="shared" si="9"/>
        <v>1.1070234230958469</v>
      </c>
      <c r="M98" s="20">
        <f t="shared" si="12"/>
        <v>2.253890630618784</v>
      </c>
      <c r="P98" s="18">
        <f t="shared" si="10"/>
        <v>-22.389867852459453</v>
      </c>
      <c r="U98" s="18">
        <v>72</v>
      </c>
      <c r="V98" s="20">
        <f t="shared" si="11"/>
        <v>1.5040052480172843</v>
      </c>
    </row>
    <row r="99" spans="1:22" x14ac:dyDescent="0.15">
      <c r="A99" s="18">
        <v>49</v>
      </c>
      <c r="B99" s="18">
        <v>97</v>
      </c>
      <c r="D99">
        <v>560.16510009765602</v>
      </c>
      <c r="E99">
        <v>514.74639892578102</v>
      </c>
      <c r="F99">
        <v>468.53955078125</v>
      </c>
      <c r="G99">
        <v>464.27777099609398</v>
      </c>
      <c r="I99" s="19">
        <f t="shared" si="7"/>
        <v>91.625549316406023</v>
      </c>
      <c r="J99" s="19">
        <f t="shared" si="7"/>
        <v>50.468627929687045</v>
      </c>
      <c r="K99" s="19">
        <f t="shared" si="8"/>
        <v>56.297509765625094</v>
      </c>
      <c r="L99" s="20">
        <f t="shared" si="9"/>
        <v>1.1154951516426967</v>
      </c>
      <c r="M99" s="20">
        <f t="shared" si="12"/>
        <v>2.2741857324390664</v>
      </c>
      <c r="P99" s="18">
        <f t="shared" si="10"/>
        <v>-21.691029358336301</v>
      </c>
      <c r="U99" s="18">
        <v>72.5</v>
      </c>
      <c r="V99" s="20">
        <f t="shared" si="11"/>
        <v>1.436553447163625</v>
      </c>
    </row>
    <row r="100" spans="1:22" x14ac:dyDescent="0.15">
      <c r="A100" s="18">
        <v>49.5</v>
      </c>
      <c r="B100" s="18">
        <v>98</v>
      </c>
      <c r="D100">
        <v>559.71099853515602</v>
      </c>
      <c r="E100">
        <v>514.94006347656295</v>
      </c>
      <c r="F100">
        <v>467.44689941406301</v>
      </c>
      <c r="G100">
        <v>463.04776000976602</v>
      </c>
      <c r="I100" s="19">
        <f t="shared" si="7"/>
        <v>92.264099121093011</v>
      </c>
      <c r="J100" s="19">
        <f t="shared" si="7"/>
        <v>51.892303466796932</v>
      </c>
      <c r="K100" s="19">
        <f t="shared" si="8"/>
        <v>55.939486694335159</v>
      </c>
      <c r="L100" s="20">
        <f t="shared" si="9"/>
        <v>1.0779919748624727</v>
      </c>
      <c r="M100" s="20">
        <f t="shared" si="12"/>
        <v>2.2485059289322749</v>
      </c>
      <c r="P100" s="18">
        <f t="shared" si="10"/>
        <v>-22.575283863240035</v>
      </c>
      <c r="U100" s="18">
        <v>73</v>
      </c>
      <c r="V100" s="20">
        <f t="shared" si="11"/>
        <v>1.4394176487376653</v>
      </c>
    </row>
    <row r="101" spans="1:22" x14ac:dyDescent="0.15">
      <c r="A101" s="18">
        <v>50</v>
      </c>
      <c r="B101" s="18">
        <v>99</v>
      </c>
      <c r="D101">
        <v>559.05059814453102</v>
      </c>
      <c r="E101">
        <v>514.19201660156295</v>
      </c>
      <c r="F101">
        <v>467.498779296875</v>
      </c>
      <c r="G101">
        <v>463.13858032226602</v>
      </c>
      <c r="I101" s="19">
        <f t="shared" si="7"/>
        <v>91.551818847656023</v>
      </c>
      <c r="J101" s="19">
        <f t="shared" si="7"/>
        <v>51.053436279296932</v>
      </c>
      <c r="K101" s="19">
        <f t="shared" si="8"/>
        <v>55.814413452148173</v>
      </c>
      <c r="L101" s="20">
        <f t="shared" si="9"/>
        <v>1.0932547840032836</v>
      </c>
      <c r="M101" s="20">
        <f t="shared" si="12"/>
        <v>2.2755921113465178</v>
      </c>
      <c r="P101" s="18">
        <f t="shared" si="10"/>
        <v>-21.642602317833965</v>
      </c>
      <c r="U101" s="18">
        <v>73.5</v>
      </c>
      <c r="V101" s="20">
        <f t="shared" si="11"/>
        <v>1.4286040815770402</v>
      </c>
    </row>
    <row r="102" spans="1:22" x14ac:dyDescent="0.15">
      <c r="A102" s="18">
        <v>50.5</v>
      </c>
      <c r="B102" s="18">
        <v>100</v>
      </c>
      <c r="D102">
        <v>559.15081787109398</v>
      </c>
      <c r="E102">
        <v>513.47515869140602</v>
      </c>
      <c r="F102">
        <v>467.85382080078102</v>
      </c>
      <c r="G102">
        <v>463.359375</v>
      </c>
      <c r="I102" s="19">
        <f t="shared" si="7"/>
        <v>91.296997070312955</v>
      </c>
      <c r="J102" s="19">
        <f t="shared" si="7"/>
        <v>50.115783691406023</v>
      </c>
      <c r="K102" s="19">
        <f t="shared" si="8"/>
        <v>56.215948486328742</v>
      </c>
      <c r="L102" s="20">
        <f t="shared" si="9"/>
        <v>1.1217214287715267</v>
      </c>
      <c r="M102" s="20">
        <f t="shared" si="12"/>
        <v>2.3158821293881933</v>
      </c>
      <c r="P102" s="18">
        <f t="shared" si="10"/>
        <v>-20.255261875506132</v>
      </c>
      <c r="U102" s="18">
        <v>74</v>
      </c>
      <c r="V102" s="20">
        <f t="shared" si="11"/>
        <v>1.4202684375470689</v>
      </c>
    </row>
    <row r="103" spans="1:22" x14ac:dyDescent="0.15">
      <c r="A103" s="18">
        <v>51</v>
      </c>
      <c r="B103" s="18">
        <v>101</v>
      </c>
      <c r="D103">
        <v>559.28662109375</v>
      </c>
      <c r="E103">
        <v>514.08831787109398</v>
      </c>
      <c r="F103">
        <v>466.87393188476602</v>
      </c>
      <c r="G103">
        <v>462.794189453125</v>
      </c>
      <c r="I103" s="19">
        <f t="shared" si="7"/>
        <v>92.412689208983977</v>
      </c>
      <c r="J103" s="19">
        <f t="shared" si="7"/>
        <v>51.294128417968977</v>
      </c>
      <c r="K103" s="19">
        <f t="shared" si="8"/>
        <v>56.506799316405697</v>
      </c>
      <c r="L103" s="20">
        <f t="shared" si="9"/>
        <v>1.101623149845951</v>
      </c>
      <c r="M103" s="20">
        <f t="shared" si="12"/>
        <v>2.3076072237360501</v>
      </c>
      <c r="P103" s="18">
        <f t="shared" si="10"/>
        <v>-20.540198736437553</v>
      </c>
      <c r="U103" s="18">
        <v>74.5</v>
      </c>
      <c r="V103" s="20">
        <f t="shared" si="11"/>
        <v>1.4189877243950224</v>
      </c>
    </row>
    <row r="104" spans="1:22" x14ac:dyDescent="0.15">
      <c r="A104" s="18">
        <v>51.5</v>
      </c>
      <c r="B104" s="18">
        <v>102</v>
      </c>
      <c r="D104">
        <v>557.86199951171898</v>
      </c>
      <c r="E104">
        <v>513.48431396484398</v>
      </c>
      <c r="F104">
        <v>467.89605712890602</v>
      </c>
      <c r="G104">
        <v>463.78555297851602</v>
      </c>
      <c r="I104" s="19">
        <f t="shared" si="7"/>
        <v>89.965942382812955</v>
      </c>
      <c r="J104" s="19">
        <f t="shared" si="7"/>
        <v>49.698760986327954</v>
      </c>
      <c r="K104" s="19">
        <f t="shared" si="8"/>
        <v>55.176809692383387</v>
      </c>
      <c r="L104" s="20">
        <f t="shared" si="9"/>
        <v>1.1102250558633129</v>
      </c>
      <c r="M104" s="20">
        <f t="shared" si="12"/>
        <v>2.3280325030268445</v>
      </c>
      <c r="P104" s="18">
        <f t="shared" si="10"/>
        <v>-19.836877730806606</v>
      </c>
      <c r="U104" s="18">
        <v>75</v>
      </c>
      <c r="V104" s="20">
        <f t="shared" si="11"/>
        <v>1.4442863137282682</v>
      </c>
    </row>
    <row r="105" spans="1:22" x14ac:dyDescent="0.15">
      <c r="A105" s="18">
        <v>52</v>
      </c>
      <c r="B105" s="18">
        <v>103</v>
      </c>
      <c r="D105">
        <v>557.59979248046898</v>
      </c>
      <c r="E105">
        <v>513.88970947265602</v>
      </c>
      <c r="F105">
        <v>467.23391723632801</v>
      </c>
      <c r="G105">
        <v>462.77020263671898</v>
      </c>
      <c r="I105" s="19">
        <f t="shared" si="7"/>
        <v>90.365875244140966</v>
      </c>
      <c r="J105" s="19">
        <f t="shared" si="7"/>
        <v>51.119506835937045</v>
      </c>
      <c r="K105" s="19">
        <f t="shared" si="8"/>
        <v>54.582220458985034</v>
      </c>
      <c r="L105" s="20">
        <f t="shared" si="9"/>
        <v>1.0677376179344067</v>
      </c>
      <c r="M105" s="20">
        <f t="shared" si="12"/>
        <v>2.2973684383713704</v>
      </c>
      <c r="P105" s="18">
        <f t="shared" si="10"/>
        <v>-20.892759537031917</v>
      </c>
      <c r="V105" s="20"/>
    </row>
    <row r="106" spans="1:22" x14ac:dyDescent="0.15">
      <c r="A106" s="18">
        <v>52.5</v>
      </c>
      <c r="B106" s="18">
        <v>104</v>
      </c>
      <c r="D106">
        <v>557.52301025390602</v>
      </c>
      <c r="E106">
        <v>513.82043457031295</v>
      </c>
      <c r="F106">
        <v>467.66583251953102</v>
      </c>
      <c r="G106">
        <v>463.4130859375</v>
      </c>
      <c r="I106" s="19">
        <f t="shared" si="7"/>
        <v>89.857177734375</v>
      </c>
      <c r="J106" s="19">
        <f t="shared" si="7"/>
        <v>50.407348632812955</v>
      </c>
      <c r="K106" s="19">
        <f t="shared" si="8"/>
        <v>54.572033691405935</v>
      </c>
      <c r="L106" s="20">
        <f t="shared" si="9"/>
        <v>1.0826205934561286</v>
      </c>
      <c r="M106" s="20">
        <f t="shared" si="12"/>
        <v>2.3240747871665244</v>
      </c>
      <c r="P106" s="18">
        <f t="shared" si="10"/>
        <v>-19.973157125533728</v>
      </c>
    </row>
    <row r="107" spans="1:22" x14ac:dyDescent="0.15">
      <c r="A107" s="18">
        <v>53</v>
      </c>
      <c r="B107" s="18">
        <v>105</v>
      </c>
      <c r="D107">
        <v>558.14898681640602</v>
      </c>
      <c r="E107">
        <v>514.48614501953102</v>
      </c>
      <c r="F107">
        <v>467.31961059570301</v>
      </c>
      <c r="G107">
        <v>463.03033447265602</v>
      </c>
      <c r="I107" s="19">
        <f t="shared" si="7"/>
        <v>90.829376220703011</v>
      </c>
      <c r="J107" s="19">
        <f t="shared" si="7"/>
        <v>51.455810546875</v>
      </c>
      <c r="K107" s="19">
        <f t="shared" si="8"/>
        <v>54.810308837890517</v>
      </c>
      <c r="L107" s="20">
        <f t="shared" si="9"/>
        <v>1.0651918268386744</v>
      </c>
      <c r="M107" s="20">
        <f t="shared" si="12"/>
        <v>2.3184693938225029</v>
      </c>
      <c r="P107" s="18">
        <f t="shared" si="10"/>
        <v>-20.166172399770442</v>
      </c>
    </row>
    <row r="108" spans="1:22" x14ac:dyDescent="0.15">
      <c r="A108" s="18">
        <v>53.5</v>
      </c>
      <c r="B108" s="18">
        <v>106</v>
      </c>
      <c r="D108">
        <v>558.994140625</v>
      </c>
      <c r="E108">
        <v>515.01519775390602</v>
      </c>
      <c r="F108">
        <v>467.94546508789102</v>
      </c>
      <c r="G108">
        <v>463.46105957031301</v>
      </c>
      <c r="I108" s="19">
        <f t="shared" si="7"/>
        <v>91.048675537108977</v>
      </c>
      <c r="J108" s="19">
        <f t="shared" si="7"/>
        <v>51.554138183593011</v>
      </c>
      <c r="K108" s="19">
        <f t="shared" si="8"/>
        <v>54.960778808593872</v>
      </c>
      <c r="L108" s="20">
        <f t="shared" si="9"/>
        <v>1.0660788977379321</v>
      </c>
      <c r="M108" s="20">
        <f t="shared" si="12"/>
        <v>2.3311798379951929</v>
      </c>
      <c r="P108" s="18">
        <f t="shared" si="10"/>
        <v>-19.728502870248693</v>
      </c>
    </row>
    <row r="109" spans="1:22" x14ac:dyDescent="0.15">
      <c r="A109" s="18">
        <v>54</v>
      </c>
      <c r="B109" s="18">
        <v>107</v>
      </c>
      <c r="D109">
        <v>558.1337890625</v>
      </c>
      <c r="E109">
        <v>514.80480957031295</v>
      </c>
      <c r="F109">
        <v>466.56848144531301</v>
      </c>
      <c r="G109">
        <v>462.33047485351602</v>
      </c>
      <c r="I109" s="19">
        <f t="shared" si="7"/>
        <v>91.565307617186988</v>
      </c>
      <c r="J109" s="19">
        <f t="shared" si="7"/>
        <v>52.474334716796932</v>
      </c>
      <c r="K109" s="19">
        <f t="shared" si="8"/>
        <v>54.833273315429139</v>
      </c>
      <c r="L109" s="20">
        <f t="shared" si="9"/>
        <v>1.0449541401784961</v>
      </c>
      <c r="M109" s="20">
        <f t="shared" si="12"/>
        <v>2.3218784537091892</v>
      </c>
      <c r="P109" s="18">
        <f t="shared" si="10"/>
        <v>-20.048785342603448</v>
      </c>
    </row>
    <row r="110" spans="1:22" x14ac:dyDescent="0.15">
      <c r="A110" s="18">
        <v>54.5</v>
      </c>
      <c r="B110" s="18">
        <v>108</v>
      </c>
      <c r="D110">
        <v>558.11065673828102</v>
      </c>
      <c r="E110">
        <v>514.57928466796898</v>
      </c>
      <c r="F110">
        <v>467.673828125</v>
      </c>
      <c r="G110">
        <v>463.28167724609398</v>
      </c>
      <c r="I110" s="19">
        <f t="shared" si="7"/>
        <v>90.436828613281023</v>
      </c>
      <c r="J110" s="19">
        <f t="shared" si="7"/>
        <v>51.297607421875</v>
      </c>
      <c r="K110" s="19">
        <f t="shared" si="8"/>
        <v>54.528503417968523</v>
      </c>
      <c r="L110" s="20">
        <f t="shared" si="9"/>
        <v>1.06298336625181</v>
      </c>
      <c r="M110" s="20">
        <f t="shared" si="12"/>
        <v>2.3517310530559357</v>
      </c>
      <c r="P110" s="18">
        <f t="shared" si="10"/>
        <v>-19.020845411191381</v>
      </c>
    </row>
    <row r="111" spans="1:22" x14ac:dyDescent="0.15">
      <c r="A111" s="18">
        <v>55</v>
      </c>
      <c r="B111" s="18">
        <v>109</v>
      </c>
      <c r="D111">
        <v>559.65606689453102</v>
      </c>
      <c r="E111">
        <v>515.95452880859398</v>
      </c>
      <c r="F111">
        <v>466.99835205078102</v>
      </c>
      <c r="G111">
        <v>462.74066162109398</v>
      </c>
      <c r="I111" s="19">
        <f t="shared" si="7"/>
        <v>92.65771484375</v>
      </c>
      <c r="J111" s="19">
        <f t="shared" si="7"/>
        <v>53.2138671875</v>
      </c>
      <c r="K111" s="19">
        <f t="shared" si="8"/>
        <v>55.408007812500003</v>
      </c>
      <c r="L111" s="20">
        <f t="shared" si="9"/>
        <v>1.0412324971096145</v>
      </c>
      <c r="M111" s="20">
        <f t="shared" si="12"/>
        <v>2.3418035571871725</v>
      </c>
      <c r="P111" s="18">
        <f t="shared" si="10"/>
        <v>-19.362687315941368</v>
      </c>
    </row>
    <row r="112" spans="1:22" x14ac:dyDescent="0.15">
      <c r="A112" s="18">
        <v>55.5</v>
      </c>
      <c r="B112" s="18">
        <v>110</v>
      </c>
      <c r="D112">
        <v>557.82482910156295</v>
      </c>
      <c r="E112">
        <v>514.73889160156295</v>
      </c>
      <c r="F112">
        <v>468.12237548828102</v>
      </c>
      <c r="G112">
        <v>463.89913940429699</v>
      </c>
      <c r="I112" s="19">
        <f t="shared" si="7"/>
        <v>89.702453613281932</v>
      </c>
      <c r="J112" s="19">
        <f t="shared" si="7"/>
        <v>50.839752197265966</v>
      </c>
      <c r="K112" s="19">
        <f t="shared" si="8"/>
        <v>54.114627075195756</v>
      </c>
      <c r="L112" s="20">
        <f t="shared" si="9"/>
        <v>1.0644156341522433</v>
      </c>
      <c r="M112" s="20">
        <f t="shared" si="12"/>
        <v>2.3768100675032331</v>
      </c>
      <c r="P112" s="18">
        <f t="shared" si="10"/>
        <v>-18.15727838671226</v>
      </c>
    </row>
    <row r="113" spans="1:16" x14ac:dyDescent="0.15">
      <c r="A113" s="18">
        <v>56</v>
      </c>
      <c r="B113" s="18">
        <v>111</v>
      </c>
      <c r="D113">
        <v>558.44439697265602</v>
      </c>
      <c r="E113">
        <v>515.08135986328102</v>
      </c>
      <c r="F113">
        <v>466.80831909179699</v>
      </c>
      <c r="G113">
        <v>462.62893676757801</v>
      </c>
      <c r="I113" s="19">
        <f t="shared" si="7"/>
        <v>91.636077880859034</v>
      </c>
      <c r="J113" s="19">
        <f t="shared" si="7"/>
        <v>52.452423095703011</v>
      </c>
      <c r="K113" s="19">
        <f t="shared" si="8"/>
        <v>54.919381713866926</v>
      </c>
      <c r="L113" s="20">
        <f t="shared" si="9"/>
        <v>1.0470323099023049</v>
      </c>
      <c r="M113" s="20">
        <f t="shared" si="12"/>
        <v>2.3712501165267272</v>
      </c>
      <c r="P113" s="18">
        <f t="shared" si="10"/>
        <v>-18.348728905277131</v>
      </c>
    </row>
    <row r="114" spans="1:16" x14ac:dyDescent="0.15">
      <c r="A114" s="18">
        <v>56.5</v>
      </c>
      <c r="B114" s="18">
        <v>112</v>
      </c>
      <c r="D114">
        <v>557.47625732421898</v>
      </c>
      <c r="E114">
        <v>514.65625</v>
      </c>
      <c r="F114">
        <v>467.83825683593801</v>
      </c>
      <c r="G114">
        <v>463.50039672851602</v>
      </c>
      <c r="I114" s="19">
        <f t="shared" si="7"/>
        <v>89.638000488280966</v>
      </c>
      <c r="J114" s="19">
        <f t="shared" si="7"/>
        <v>51.155853271483977</v>
      </c>
      <c r="K114" s="19">
        <f t="shared" si="8"/>
        <v>53.828903198242188</v>
      </c>
      <c r="L114" s="20">
        <f t="shared" si="9"/>
        <v>1.052253061102751</v>
      </c>
      <c r="M114" s="20">
        <f t="shared" si="12"/>
        <v>2.3882942410006054</v>
      </c>
      <c r="P114" s="18">
        <f t="shared" si="10"/>
        <v>-17.761834077823302</v>
      </c>
    </row>
    <row r="115" spans="1:16" x14ac:dyDescent="0.15">
      <c r="A115" s="18">
        <v>57</v>
      </c>
      <c r="B115" s="18">
        <v>113</v>
      </c>
      <c r="D115">
        <v>558.980224609375</v>
      </c>
      <c r="E115">
        <v>515.98205566406295</v>
      </c>
      <c r="F115">
        <v>466.69537353515602</v>
      </c>
      <c r="G115">
        <v>462.42047119140602</v>
      </c>
      <c r="I115" s="19">
        <f t="shared" si="7"/>
        <v>92.284851074218977</v>
      </c>
      <c r="J115" s="19">
        <f t="shared" si="7"/>
        <v>53.561584472656932</v>
      </c>
      <c r="K115" s="19">
        <f t="shared" si="8"/>
        <v>54.791741943359128</v>
      </c>
      <c r="L115" s="20">
        <f t="shared" si="9"/>
        <v>1.0229671598182497</v>
      </c>
      <c r="M115" s="20">
        <f t="shared" si="12"/>
        <v>2.3708317129895367</v>
      </c>
      <c r="P115" s="18">
        <f t="shared" si="10"/>
        <v>-18.363136149963818</v>
      </c>
    </row>
    <row r="116" spans="1:16" x14ac:dyDescent="0.15">
      <c r="A116" s="18">
        <v>57.5</v>
      </c>
      <c r="B116" s="18">
        <v>114</v>
      </c>
      <c r="D116">
        <v>557.13580322265602</v>
      </c>
      <c r="E116">
        <v>514.28900146484398</v>
      </c>
      <c r="F116">
        <v>467.29806518554699</v>
      </c>
      <c r="G116">
        <v>462.89730834960898</v>
      </c>
      <c r="I116" s="19">
        <f t="shared" si="7"/>
        <v>89.837738037109034</v>
      </c>
      <c r="J116" s="19">
        <f t="shared" si="7"/>
        <v>51.391693115235</v>
      </c>
      <c r="K116" s="19">
        <f t="shared" si="8"/>
        <v>53.863552856444535</v>
      </c>
      <c r="L116" s="20">
        <f t="shared" si="9"/>
        <v>1.0480984297533633</v>
      </c>
      <c r="M116" s="20">
        <f t="shared" si="12"/>
        <v>2.4077863561980828</v>
      </c>
      <c r="P116" s="18">
        <f t="shared" si="10"/>
        <v>-17.090645504713176</v>
      </c>
    </row>
    <row r="117" spans="1:16" x14ac:dyDescent="0.15">
      <c r="A117" s="18">
        <v>58</v>
      </c>
      <c r="B117" s="18">
        <v>115</v>
      </c>
      <c r="D117">
        <v>562.01611328125</v>
      </c>
      <c r="E117">
        <v>515.93182373046898</v>
      </c>
      <c r="F117">
        <v>466.77038574218801</v>
      </c>
      <c r="G117">
        <v>462.39831542968801</v>
      </c>
      <c r="I117" s="19">
        <f t="shared" si="7"/>
        <v>95.245727539061988</v>
      </c>
      <c r="J117" s="19">
        <f t="shared" si="7"/>
        <v>53.533508300780966</v>
      </c>
      <c r="K117" s="19">
        <f t="shared" si="8"/>
        <v>57.772271728515314</v>
      </c>
      <c r="L117" s="20">
        <f t="shared" si="9"/>
        <v>1.0791796308943293</v>
      </c>
      <c r="M117" s="20">
        <f t="shared" si="12"/>
        <v>2.4506909306124811</v>
      </c>
      <c r="P117" s="18">
        <f t="shared" si="10"/>
        <v>-15.613275820133019</v>
      </c>
    </row>
    <row r="118" spans="1:16" x14ac:dyDescent="0.15">
      <c r="A118" s="18">
        <v>58.5</v>
      </c>
      <c r="B118" s="18">
        <v>116</v>
      </c>
      <c r="D118">
        <v>560.33056640625</v>
      </c>
      <c r="E118">
        <v>515.57629394531295</v>
      </c>
      <c r="F118">
        <v>467.50738525390602</v>
      </c>
      <c r="G118">
        <v>463.51495361328102</v>
      </c>
      <c r="I118" s="19">
        <f t="shared" si="7"/>
        <v>92.823181152343977</v>
      </c>
      <c r="J118" s="19">
        <f t="shared" si="7"/>
        <v>52.061340332031932</v>
      </c>
      <c r="K118" s="19">
        <f t="shared" si="8"/>
        <v>56.380242919921628</v>
      </c>
      <c r="L118" s="20">
        <f t="shared" si="9"/>
        <v>1.0829579599823018</v>
      </c>
      <c r="M118" s="20">
        <f t="shared" si="12"/>
        <v>2.4662926329738859</v>
      </c>
      <c r="P118" s="18">
        <f t="shared" si="10"/>
        <v>-15.076049139500874</v>
      </c>
    </row>
    <row r="119" spans="1:16" x14ac:dyDescent="0.15">
      <c r="A119" s="18">
        <v>59</v>
      </c>
      <c r="B119" s="18">
        <v>117</v>
      </c>
      <c r="D119">
        <v>558.95690917968795</v>
      </c>
      <c r="E119">
        <v>515.03997802734398</v>
      </c>
      <c r="F119">
        <v>467.14187622070301</v>
      </c>
      <c r="G119">
        <v>462.93664550781301</v>
      </c>
      <c r="I119" s="19">
        <f t="shared" si="7"/>
        <v>91.815032958984943</v>
      </c>
      <c r="J119" s="19">
        <f t="shared" si="7"/>
        <v>52.103332519530966</v>
      </c>
      <c r="K119" s="19">
        <f t="shared" si="8"/>
        <v>55.34270019531327</v>
      </c>
      <c r="L119" s="20">
        <f t="shared" si="9"/>
        <v>1.0621719863037173</v>
      </c>
      <c r="M119" s="20">
        <f t="shared" si="12"/>
        <v>2.4573300325687337</v>
      </c>
      <c r="P119" s="18">
        <f t="shared" si="10"/>
        <v>-15.384665978481429</v>
      </c>
    </row>
    <row r="120" spans="1:16" x14ac:dyDescent="0.15">
      <c r="A120" s="18">
        <v>59.5</v>
      </c>
      <c r="B120" s="18">
        <v>118</v>
      </c>
      <c r="D120">
        <v>560.38757324218795</v>
      </c>
      <c r="E120">
        <v>515.85632324218795</v>
      </c>
      <c r="F120">
        <v>467.34933471679699</v>
      </c>
      <c r="G120">
        <v>462.70050048828102</v>
      </c>
      <c r="I120" s="19">
        <f t="shared" si="7"/>
        <v>93.038238525390966</v>
      </c>
      <c r="J120" s="19">
        <f t="shared" si="7"/>
        <v>53.155822753906932</v>
      </c>
      <c r="K120" s="19">
        <f t="shared" si="8"/>
        <v>55.829162597656115</v>
      </c>
      <c r="L120" s="20">
        <f t="shared" si="9"/>
        <v>1.0502925118124089</v>
      </c>
      <c r="M120" s="20">
        <f t="shared" si="12"/>
        <v>2.4572739313508576</v>
      </c>
      <c r="P120" s="18">
        <f t="shared" si="10"/>
        <v>-15.386597759408977</v>
      </c>
    </row>
    <row r="121" spans="1:16" x14ac:dyDescent="0.15">
      <c r="A121" s="18">
        <v>60</v>
      </c>
      <c r="B121" s="18">
        <v>119</v>
      </c>
      <c r="D121">
        <v>558.96112060546898</v>
      </c>
      <c r="E121">
        <v>514.31829833984398</v>
      </c>
      <c r="F121">
        <v>467.43707275390602</v>
      </c>
      <c r="G121">
        <v>463.09738159179699</v>
      </c>
      <c r="I121" s="19">
        <f t="shared" si="7"/>
        <v>91.524047851562955</v>
      </c>
      <c r="J121" s="19">
        <f t="shared" si="7"/>
        <v>51.220916748046989</v>
      </c>
      <c r="K121" s="19">
        <f t="shared" si="8"/>
        <v>55.669406127930067</v>
      </c>
      <c r="L121" s="20">
        <f t="shared" si="9"/>
        <v>1.0868490777266828</v>
      </c>
      <c r="M121" s="20">
        <f t="shared" si="12"/>
        <v>2.505653870538564</v>
      </c>
      <c r="P121" s="18">
        <f t="shared" si="10"/>
        <v>-13.720690184906555</v>
      </c>
    </row>
    <row r="122" spans="1:16" x14ac:dyDescent="0.15">
      <c r="A122" s="18">
        <v>60.5</v>
      </c>
      <c r="B122" s="18">
        <v>120</v>
      </c>
      <c r="D122">
        <v>557.84716796875</v>
      </c>
      <c r="E122">
        <v>514.08868408203102</v>
      </c>
      <c r="F122">
        <v>466.8798828125</v>
      </c>
      <c r="G122">
        <v>462.51126098632801</v>
      </c>
      <c r="I122" s="19">
        <f t="shared" si="7"/>
        <v>90.96728515625</v>
      </c>
      <c r="J122" s="19">
        <f t="shared" si="7"/>
        <v>51.577423095703011</v>
      </c>
      <c r="K122" s="19">
        <f t="shared" si="8"/>
        <v>54.863088989257896</v>
      </c>
      <c r="L122" s="20">
        <f t="shared" si="9"/>
        <v>1.0637035682736273</v>
      </c>
      <c r="M122" s="20">
        <f t="shared" si="12"/>
        <v>2.4943317343589406</v>
      </c>
      <c r="P122" s="18">
        <f t="shared" si="10"/>
        <v>-14.110554925083314</v>
      </c>
    </row>
    <row r="123" spans="1:16" x14ac:dyDescent="0.15">
      <c r="A123" s="18">
        <v>61</v>
      </c>
      <c r="B123" s="18">
        <v>121</v>
      </c>
      <c r="D123">
        <v>557.99432373046898</v>
      </c>
      <c r="E123">
        <v>513.85247802734398</v>
      </c>
      <c r="F123">
        <v>467.19763183593801</v>
      </c>
      <c r="G123">
        <v>462.70993041992199</v>
      </c>
      <c r="I123" s="19">
        <f t="shared" si="7"/>
        <v>90.796691894530966</v>
      </c>
      <c r="J123" s="19">
        <f t="shared" si="7"/>
        <v>51.142547607421989</v>
      </c>
      <c r="K123" s="19">
        <f t="shared" si="8"/>
        <v>54.996908569335574</v>
      </c>
      <c r="L123" s="20">
        <f t="shared" si="9"/>
        <v>1.0753650559510692</v>
      </c>
      <c r="M123" s="20">
        <f t="shared" si="12"/>
        <v>2.5178165953098151</v>
      </c>
      <c r="P123" s="18">
        <f t="shared" si="10"/>
        <v>-13.301880743158353</v>
      </c>
    </row>
    <row r="124" spans="1:16" x14ac:dyDescent="0.15">
      <c r="A124" s="18">
        <v>61.5</v>
      </c>
      <c r="B124" s="18">
        <v>122</v>
      </c>
      <c r="D124">
        <v>557.764892578125</v>
      </c>
      <c r="E124">
        <v>513.59320068359398</v>
      </c>
      <c r="F124">
        <v>467.24743652343801</v>
      </c>
      <c r="G124">
        <v>463.05554199218801</v>
      </c>
      <c r="I124" s="19">
        <f t="shared" si="7"/>
        <v>90.517456054686988</v>
      </c>
      <c r="J124" s="19">
        <f t="shared" si="7"/>
        <v>50.537658691405966</v>
      </c>
      <c r="K124" s="19">
        <f t="shared" si="8"/>
        <v>55.141094970702817</v>
      </c>
      <c r="L124" s="20">
        <f t="shared" si="9"/>
        <v>1.0910892272910078</v>
      </c>
      <c r="M124" s="20">
        <f t="shared" si="12"/>
        <v>2.5453641399231861</v>
      </c>
      <c r="P124" s="18">
        <f t="shared" si="10"/>
        <v>-12.353312720939352</v>
      </c>
    </row>
    <row r="125" spans="1:16" x14ac:dyDescent="0.15">
      <c r="A125" s="18">
        <v>62</v>
      </c>
      <c r="B125" s="18">
        <v>123</v>
      </c>
      <c r="D125">
        <v>557.42236328125</v>
      </c>
      <c r="E125">
        <v>513.93951416015602</v>
      </c>
      <c r="F125">
        <v>466.97518920898398</v>
      </c>
      <c r="G125">
        <v>462.41717529296898</v>
      </c>
      <c r="I125" s="19">
        <f t="shared" si="7"/>
        <v>90.447174072266023</v>
      </c>
      <c r="J125" s="19">
        <f t="shared" si="7"/>
        <v>51.522338867187045</v>
      </c>
      <c r="K125" s="19">
        <f t="shared" si="8"/>
        <v>54.381536865235091</v>
      </c>
      <c r="L125" s="20">
        <f t="shared" si="9"/>
        <v>1.0554943362609841</v>
      </c>
      <c r="M125" s="20">
        <f t="shared" si="12"/>
        <v>2.5215926221665947</v>
      </c>
      <c r="P125" s="18">
        <f t="shared" si="10"/>
        <v>-13.17185760034646</v>
      </c>
    </row>
    <row r="126" spans="1:16" x14ac:dyDescent="0.15">
      <c r="A126" s="18">
        <v>62.5</v>
      </c>
      <c r="B126" s="18">
        <v>124</v>
      </c>
      <c r="D126">
        <v>557.70568847656295</v>
      </c>
      <c r="E126">
        <v>514.03662109375</v>
      </c>
      <c r="F126">
        <v>467.59942626953102</v>
      </c>
      <c r="G126">
        <v>463.24703979492199</v>
      </c>
      <c r="I126" s="19">
        <f t="shared" si="7"/>
        <v>90.106262207031932</v>
      </c>
      <c r="J126" s="19">
        <f t="shared" si="7"/>
        <v>50.789581298828011</v>
      </c>
      <c r="K126" s="19">
        <f t="shared" si="8"/>
        <v>54.553555297852327</v>
      </c>
      <c r="L126" s="20">
        <f t="shared" si="9"/>
        <v>1.0741091755980112</v>
      </c>
      <c r="M126" s="20">
        <f t="shared" si="12"/>
        <v>2.5520308347770539</v>
      </c>
      <c r="P126" s="18">
        <f t="shared" si="10"/>
        <v>-12.123752749587076</v>
      </c>
    </row>
    <row r="127" spans="1:16" x14ac:dyDescent="0.15">
      <c r="A127" s="18">
        <v>63</v>
      </c>
      <c r="B127" s="18">
        <v>125</v>
      </c>
      <c r="D127">
        <v>557.788330078125</v>
      </c>
      <c r="E127">
        <v>514.82263183593795</v>
      </c>
      <c r="F127">
        <v>466.72940063476602</v>
      </c>
      <c r="G127">
        <v>462.47027587890602</v>
      </c>
      <c r="I127" s="19">
        <f t="shared" si="7"/>
        <v>91.058929443358977</v>
      </c>
      <c r="J127" s="19">
        <f t="shared" si="7"/>
        <v>52.352355957031932</v>
      </c>
      <c r="K127" s="19">
        <f t="shared" si="8"/>
        <v>54.412280273436629</v>
      </c>
      <c r="L127" s="20">
        <f t="shared" si="9"/>
        <v>1.0393473088029768</v>
      </c>
      <c r="M127" s="20">
        <f t="shared" si="12"/>
        <v>2.5290923412554518</v>
      </c>
      <c r="P127" s="18">
        <f t="shared" si="10"/>
        <v>-12.913613397345433</v>
      </c>
    </row>
    <row r="128" spans="1:16" x14ac:dyDescent="0.15">
      <c r="A128" s="18">
        <v>63.5</v>
      </c>
      <c r="B128" s="18">
        <v>126</v>
      </c>
      <c r="D128">
        <v>556.40588378906295</v>
      </c>
      <c r="E128">
        <v>513.40661621093795</v>
      </c>
      <c r="F128">
        <v>466.99652099609398</v>
      </c>
      <c r="G128">
        <v>463.173828125</v>
      </c>
      <c r="I128" s="19">
        <f t="shared" si="7"/>
        <v>89.409362792968977</v>
      </c>
      <c r="J128" s="19">
        <f t="shared" si="7"/>
        <v>50.232788085937955</v>
      </c>
      <c r="K128" s="19">
        <f t="shared" si="8"/>
        <v>54.246411132812412</v>
      </c>
      <c r="L128" s="20">
        <f t="shared" si="9"/>
        <v>1.0799004634185938</v>
      </c>
      <c r="M128" s="20">
        <f t="shared" si="12"/>
        <v>2.5814688691445014</v>
      </c>
      <c r="P128" s="18">
        <f t="shared" si="10"/>
        <v>-11.110087886534606</v>
      </c>
    </row>
    <row r="129" spans="1:16" x14ac:dyDescent="0.15">
      <c r="A129" s="18">
        <v>64</v>
      </c>
      <c r="B129" s="18">
        <v>127</v>
      </c>
      <c r="D129">
        <v>556.63531494140602</v>
      </c>
      <c r="E129">
        <v>514.00640869140602</v>
      </c>
      <c r="F129">
        <v>467.52868652343801</v>
      </c>
      <c r="G129">
        <v>463.47970581054699</v>
      </c>
      <c r="I129" s="19">
        <f t="shared" si="7"/>
        <v>89.106628417968011</v>
      </c>
      <c r="J129" s="19">
        <f t="shared" si="7"/>
        <v>50.526702880859034</v>
      </c>
      <c r="K129" s="19">
        <f t="shared" si="8"/>
        <v>53.737936401366689</v>
      </c>
      <c r="L129" s="20">
        <f t="shared" si="9"/>
        <v>1.0635551765188336</v>
      </c>
      <c r="M129" s="20">
        <f t="shared" si="12"/>
        <v>2.5769469555181734</v>
      </c>
      <c r="P129" s="18">
        <f t="shared" si="10"/>
        <v>-11.265794782570962</v>
      </c>
    </row>
    <row r="130" spans="1:16" x14ac:dyDescent="0.15">
      <c r="A130" s="18">
        <v>64.5</v>
      </c>
      <c r="B130" s="18">
        <v>128</v>
      </c>
      <c r="D130">
        <v>558.76654052734398</v>
      </c>
      <c r="E130">
        <v>514.75518798828102</v>
      </c>
      <c r="F130">
        <v>467.26751708984398</v>
      </c>
      <c r="G130">
        <v>462.90097045898398</v>
      </c>
      <c r="I130" s="19">
        <f t="shared" ref="I130:J152" si="13">D130-F130</f>
        <v>91.4990234375</v>
      </c>
      <c r="J130" s="19">
        <f t="shared" si="13"/>
        <v>51.854217529297046</v>
      </c>
      <c r="K130" s="19">
        <f t="shared" ref="K130:K152" si="14">I130-0.7*J130</f>
        <v>55.201071166992072</v>
      </c>
      <c r="L130" s="20">
        <f t="shared" ref="L130:L152" si="15">K130/J130</f>
        <v>1.0645435182934559</v>
      </c>
      <c r="M130" s="20">
        <f t="shared" si="12"/>
        <v>2.5897586705662281</v>
      </c>
      <c r="P130" s="18">
        <f t="shared" si="10"/>
        <v>-10.824638106906013</v>
      </c>
    </row>
    <row r="131" spans="1:16" x14ac:dyDescent="0.15">
      <c r="A131" s="18">
        <v>65</v>
      </c>
      <c r="B131" s="18">
        <v>129</v>
      </c>
      <c r="D131">
        <v>559.022705078125</v>
      </c>
      <c r="E131">
        <v>513.71942138671898</v>
      </c>
      <c r="F131">
        <v>467.01455688476602</v>
      </c>
      <c r="G131">
        <v>462.68347167968801</v>
      </c>
      <c r="I131" s="19">
        <f t="shared" si="13"/>
        <v>92.008148193358977</v>
      </c>
      <c r="J131" s="19">
        <f t="shared" si="13"/>
        <v>51.035949707030966</v>
      </c>
      <c r="K131" s="19">
        <f t="shared" si="14"/>
        <v>56.282983398437302</v>
      </c>
      <c r="L131" s="20">
        <f t="shared" si="15"/>
        <v>1.1028105427943762</v>
      </c>
      <c r="M131" s="20">
        <f t="shared" si="12"/>
        <v>2.6398490683405806</v>
      </c>
      <c r="P131" s="18">
        <f t="shared" si="10"/>
        <v>-9.0998328578052217</v>
      </c>
    </row>
    <row r="132" spans="1:16" x14ac:dyDescent="0.15">
      <c r="A132" s="18">
        <v>65.5</v>
      </c>
      <c r="B132" s="18">
        <v>130</v>
      </c>
      <c r="D132">
        <v>560.41540527343795</v>
      </c>
      <c r="E132">
        <v>513.8662109375</v>
      </c>
      <c r="F132">
        <v>466.99938964843801</v>
      </c>
      <c r="G132">
        <v>462.60311889648398</v>
      </c>
      <c r="I132" s="19">
        <f t="shared" si="13"/>
        <v>93.416015624999943</v>
      </c>
      <c r="J132" s="19">
        <f t="shared" si="13"/>
        <v>51.263092041016023</v>
      </c>
      <c r="K132" s="19">
        <f t="shared" si="14"/>
        <v>57.531851196288727</v>
      </c>
      <c r="L132" s="20">
        <f t="shared" si="15"/>
        <v>1.1222860133028461</v>
      </c>
      <c r="M132" s="20">
        <f t="shared" si="12"/>
        <v>2.6711479121224828</v>
      </c>
      <c r="P132" s="18">
        <f t="shared" si="10"/>
        <v>-8.0220931622851399</v>
      </c>
    </row>
    <row r="133" spans="1:16" x14ac:dyDescent="0.15">
      <c r="A133" s="18">
        <v>66</v>
      </c>
      <c r="B133" s="18">
        <v>131</v>
      </c>
      <c r="D133">
        <v>560.49108886718795</v>
      </c>
      <c r="E133">
        <v>512.12115478515602</v>
      </c>
      <c r="F133">
        <v>467.62054443359398</v>
      </c>
      <c r="G133">
        <v>463.18963623046898</v>
      </c>
      <c r="I133" s="19">
        <f t="shared" si="13"/>
        <v>92.870544433593977</v>
      </c>
      <c r="J133" s="19">
        <f t="shared" si="13"/>
        <v>48.931518554687045</v>
      </c>
      <c r="K133" s="19">
        <f t="shared" si="14"/>
        <v>58.618481445313051</v>
      </c>
      <c r="L133" s="20">
        <f t="shared" si="15"/>
        <v>1.1979697989507443</v>
      </c>
      <c r="M133" s="20">
        <f t="shared" si="12"/>
        <v>2.7586550710438136</v>
      </c>
      <c r="P133" s="18">
        <f t="shared" si="10"/>
        <v>-5.0088847681068529</v>
      </c>
    </row>
    <row r="134" spans="1:16" x14ac:dyDescent="0.15">
      <c r="A134" s="18">
        <v>66.5</v>
      </c>
      <c r="B134" s="18">
        <v>132</v>
      </c>
      <c r="D134">
        <v>562.03643798828102</v>
      </c>
      <c r="E134">
        <v>512.444580078125</v>
      </c>
      <c r="F134">
        <v>466.85302734375</v>
      </c>
      <c r="G134">
        <v>462.80154418945301</v>
      </c>
      <c r="I134" s="19">
        <f t="shared" si="13"/>
        <v>95.183410644531023</v>
      </c>
      <c r="J134" s="19">
        <f t="shared" si="13"/>
        <v>49.643035888671989</v>
      </c>
      <c r="K134" s="19">
        <f t="shared" si="14"/>
        <v>60.433285522460636</v>
      </c>
      <c r="L134" s="20">
        <f t="shared" si="15"/>
        <v>1.2173567639575176</v>
      </c>
      <c r="M134" s="20">
        <f t="shared" si="12"/>
        <v>2.7898654093240189</v>
      </c>
      <c r="P134" s="18">
        <f t="shared" ref="P134:P152" si="16">(M134-$O$2)/$O$2*100</f>
        <v>-3.9341926577664417</v>
      </c>
    </row>
    <row r="135" spans="1:16" x14ac:dyDescent="0.15">
      <c r="A135" s="18">
        <v>67</v>
      </c>
      <c r="B135" s="18">
        <v>133</v>
      </c>
      <c r="D135">
        <v>561.36981201171898</v>
      </c>
      <c r="E135">
        <v>510.601806640625</v>
      </c>
      <c r="F135">
        <v>467.037109375</v>
      </c>
      <c r="G135">
        <v>462.635498046875</v>
      </c>
      <c r="I135" s="19">
        <f t="shared" si="13"/>
        <v>94.332702636718977</v>
      </c>
      <c r="J135" s="19">
        <f t="shared" si="13"/>
        <v>47.96630859375</v>
      </c>
      <c r="K135" s="19">
        <f t="shared" si="14"/>
        <v>60.756286621093977</v>
      </c>
      <c r="L135" s="20">
        <f t="shared" si="15"/>
        <v>1.2666450348653786</v>
      </c>
      <c r="M135" s="20">
        <f t="shared" si="12"/>
        <v>2.8509770535053125</v>
      </c>
      <c r="P135" s="18">
        <f t="shared" si="16"/>
        <v>-1.8298834618222011</v>
      </c>
    </row>
    <row r="136" spans="1:16" x14ac:dyDescent="0.15">
      <c r="A136" s="18">
        <v>67.5</v>
      </c>
      <c r="B136" s="18">
        <v>134</v>
      </c>
      <c r="D136">
        <v>562.5078125</v>
      </c>
      <c r="E136">
        <v>511.17630004882801</v>
      </c>
      <c r="F136">
        <v>466.21566772460898</v>
      </c>
      <c r="G136">
        <v>461.89031982421898</v>
      </c>
      <c r="I136" s="19">
        <f t="shared" si="13"/>
        <v>96.292144775391023</v>
      </c>
      <c r="J136" s="19">
        <f t="shared" si="13"/>
        <v>49.285980224609034</v>
      </c>
      <c r="K136" s="19">
        <f t="shared" si="14"/>
        <v>61.791958618164699</v>
      </c>
      <c r="L136" s="20">
        <f t="shared" si="15"/>
        <v>1.2537431199818421</v>
      </c>
      <c r="M136" s="20">
        <f t="shared" si="12"/>
        <v>2.8498985118952085</v>
      </c>
      <c r="P136" s="18">
        <f t="shared" si="16"/>
        <v>-1.8670218019659783</v>
      </c>
    </row>
    <row r="137" spans="1:16" x14ac:dyDescent="0.15">
      <c r="A137" s="18">
        <v>68</v>
      </c>
      <c r="B137" s="18">
        <v>135</v>
      </c>
      <c r="D137">
        <v>561.66760253906295</v>
      </c>
      <c r="E137">
        <v>509.390869140625</v>
      </c>
      <c r="F137">
        <v>467.05535888671898</v>
      </c>
      <c r="G137">
        <v>462.95941162109398</v>
      </c>
      <c r="I137" s="19">
        <f t="shared" si="13"/>
        <v>94.612243652343977</v>
      </c>
      <c r="J137" s="19">
        <f t="shared" si="13"/>
        <v>46.431457519531023</v>
      </c>
      <c r="K137" s="19">
        <f t="shared" si="14"/>
        <v>62.11022338867226</v>
      </c>
      <c r="L137" s="20">
        <f t="shared" si="15"/>
        <v>1.3376755050720965</v>
      </c>
      <c r="M137" s="20">
        <f t="shared" si="12"/>
        <v>2.945654270258895</v>
      </c>
      <c r="P137" s="18">
        <f t="shared" si="16"/>
        <v>1.4302176290588511</v>
      </c>
    </row>
    <row r="138" spans="1:16" x14ac:dyDescent="0.15">
      <c r="A138" s="18">
        <v>68.5</v>
      </c>
      <c r="B138" s="18">
        <v>136</v>
      </c>
      <c r="D138">
        <v>563.64245605468795</v>
      </c>
      <c r="E138">
        <v>510.70422363281301</v>
      </c>
      <c r="F138">
        <v>466.40774536132801</v>
      </c>
      <c r="G138">
        <v>462.00103759765602</v>
      </c>
      <c r="I138" s="19">
        <f t="shared" si="13"/>
        <v>97.234710693359943</v>
      </c>
      <c r="J138" s="19">
        <f t="shared" si="13"/>
        <v>48.703186035156989</v>
      </c>
      <c r="K138" s="19">
        <f t="shared" si="14"/>
        <v>63.142480468750051</v>
      </c>
      <c r="L138" s="20">
        <f t="shared" si="15"/>
        <v>1.2964753563179601</v>
      </c>
      <c r="M138" s="20">
        <f t="shared" si="12"/>
        <v>2.9162774947781909</v>
      </c>
      <c r="P138" s="18">
        <f t="shared" si="16"/>
        <v>0.41866214533063462</v>
      </c>
    </row>
    <row r="139" spans="1:16" x14ac:dyDescent="0.15">
      <c r="A139" s="18">
        <v>69</v>
      </c>
      <c r="B139" s="18">
        <v>137</v>
      </c>
      <c r="D139">
        <v>562.133056640625</v>
      </c>
      <c r="E139">
        <v>507.61572265625</v>
      </c>
      <c r="F139">
        <v>467.04675292968801</v>
      </c>
      <c r="G139">
        <v>462.98114013671898</v>
      </c>
      <c r="I139" s="19">
        <f t="shared" si="13"/>
        <v>95.086303710936988</v>
      </c>
      <c r="J139" s="19">
        <f t="shared" si="13"/>
        <v>44.634582519531023</v>
      </c>
      <c r="K139" s="19">
        <f t="shared" si="14"/>
        <v>63.842095947265278</v>
      </c>
      <c r="L139" s="20">
        <f t="shared" si="15"/>
        <v>1.4303280627600696</v>
      </c>
      <c r="M139" s="20">
        <f t="shared" si="12"/>
        <v>3.061953574493733</v>
      </c>
      <c r="P139" s="18">
        <f t="shared" si="16"/>
        <v>5.4348504394161088</v>
      </c>
    </row>
    <row r="140" spans="1:16" x14ac:dyDescent="0.15">
      <c r="A140" s="18">
        <v>69.5</v>
      </c>
      <c r="B140" s="18">
        <v>138</v>
      </c>
      <c r="D140">
        <v>564.18927001953102</v>
      </c>
      <c r="E140">
        <v>508.47149658203102</v>
      </c>
      <c r="F140">
        <v>466.40856933593801</v>
      </c>
      <c r="G140">
        <v>462.04284667968801</v>
      </c>
      <c r="I140" s="19">
        <f t="shared" si="13"/>
        <v>97.780700683593011</v>
      </c>
      <c r="J140" s="19">
        <f t="shared" si="13"/>
        <v>46.428649902343011</v>
      </c>
      <c r="K140" s="19">
        <f t="shared" si="14"/>
        <v>65.280645751952903</v>
      </c>
      <c r="L140" s="20">
        <f t="shared" si="15"/>
        <v>1.4060423012356111</v>
      </c>
      <c r="M140" s="20">
        <f t="shared" si="12"/>
        <v>3.0494911862427068</v>
      </c>
      <c r="P140" s="18">
        <f t="shared" si="16"/>
        <v>5.0057224303207599</v>
      </c>
    </row>
    <row r="141" spans="1:16" x14ac:dyDescent="0.15">
      <c r="A141" s="18">
        <v>70</v>
      </c>
      <c r="B141" s="18">
        <v>139</v>
      </c>
      <c r="D141">
        <v>562.9228515625</v>
      </c>
      <c r="E141">
        <v>508.003662109375</v>
      </c>
      <c r="F141">
        <v>466.84378051757801</v>
      </c>
      <c r="G141">
        <v>462.521728515625</v>
      </c>
      <c r="I141" s="19">
        <f t="shared" si="13"/>
        <v>96.079071044921989</v>
      </c>
      <c r="J141" s="19">
        <f t="shared" si="13"/>
        <v>45.48193359375</v>
      </c>
      <c r="K141" s="19">
        <f t="shared" si="14"/>
        <v>64.241717529296992</v>
      </c>
      <c r="L141" s="20">
        <f t="shared" si="15"/>
        <v>1.4124667192716913</v>
      </c>
      <c r="M141" s="20">
        <f t="shared" si="12"/>
        <v>3.067738977552219</v>
      </c>
      <c r="P141" s="18">
        <f t="shared" si="16"/>
        <v>5.6340641411797208</v>
      </c>
    </row>
    <row r="142" spans="1:16" x14ac:dyDescent="0.15">
      <c r="A142" s="18">
        <v>70.5</v>
      </c>
      <c r="B142" s="18">
        <v>140</v>
      </c>
      <c r="D142">
        <v>563.62048339843795</v>
      </c>
      <c r="E142">
        <v>507.82022094726602</v>
      </c>
      <c r="F142">
        <v>466.20294189453102</v>
      </c>
      <c r="G142">
        <v>462.118896484375</v>
      </c>
      <c r="I142" s="19">
        <f t="shared" si="13"/>
        <v>97.417541503906932</v>
      </c>
      <c r="J142" s="19">
        <f t="shared" si="13"/>
        <v>45.701324462891023</v>
      </c>
      <c r="K142" s="19">
        <f t="shared" si="14"/>
        <v>65.426614379883219</v>
      </c>
      <c r="L142" s="20">
        <f t="shared" si="15"/>
        <v>1.4316130910606084</v>
      </c>
      <c r="M142" s="20">
        <f t="shared" si="12"/>
        <v>3.0987087226145684</v>
      </c>
      <c r="P142" s="18">
        <f t="shared" si="16"/>
        <v>6.7004717007180918</v>
      </c>
    </row>
    <row r="143" spans="1:16" x14ac:dyDescent="0.15">
      <c r="A143" s="18">
        <v>71</v>
      </c>
      <c r="B143" s="18">
        <v>141</v>
      </c>
      <c r="D143">
        <v>562.64996337890602</v>
      </c>
      <c r="E143">
        <v>507.41195678710898</v>
      </c>
      <c r="F143">
        <v>466.73474121093801</v>
      </c>
      <c r="G143">
        <v>462.36611938476602</v>
      </c>
      <c r="I143" s="19">
        <f t="shared" si="13"/>
        <v>95.915222167968011</v>
      </c>
      <c r="J143" s="19">
        <f t="shared" si="13"/>
        <v>45.045837402342954</v>
      </c>
      <c r="K143" s="19">
        <f t="shared" si="14"/>
        <v>64.383135986327943</v>
      </c>
      <c r="L143" s="20">
        <f t="shared" si="15"/>
        <v>1.4292804773783427</v>
      </c>
      <c r="M143" s="20">
        <f t="shared" si="12"/>
        <v>3.1081994822057357</v>
      </c>
      <c r="P143" s="18">
        <f t="shared" si="16"/>
        <v>7.0272750939460993</v>
      </c>
    </row>
    <row r="144" spans="1:16" x14ac:dyDescent="0.15">
      <c r="A144" s="18">
        <v>71.5</v>
      </c>
      <c r="B144" s="18">
        <v>142</v>
      </c>
      <c r="D144">
        <v>564.08154296875</v>
      </c>
      <c r="E144">
        <v>507.71286010742199</v>
      </c>
      <c r="F144">
        <v>466.84173583984398</v>
      </c>
      <c r="G144">
        <v>462.79232788085898</v>
      </c>
      <c r="I144" s="19">
        <f t="shared" si="13"/>
        <v>97.239807128906023</v>
      </c>
      <c r="J144" s="19">
        <f t="shared" si="13"/>
        <v>44.920532226563012</v>
      </c>
      <c r="K144" s="19">
        <f t="shared" si="14"/>
        <v>65.795434570311912</v>
      </c>
      <c r="L144" s="20">
        <f t="shared" si="15"/>
        <v>1.4647073689702383</v>
      </c>
      <c r="M144" s="20">
        <f t="shared" si="12"/>
        <v>3.1554497470710636</v>
      </c>
      <c r="P144" s="18">
        <f t="shared" si="16"/>
        <v>8.6542836321543728</v>
      </c>
    </row>
    <row r="145" spans="1:16" x14ac:dyDescent="0.15">
      <c r="A145" s="18">
        <v>72</v>
      </c>
      <c r="B145" s="18">
        <v>143</v>
      </c>
      <c r="D145">
        <v>564.15557861328102</v>
      </c>
      <c r="E145">
        <v>506.64669799804699</v>
      </c>
      <c r="F145">
        <v>467.00695800781301</v>
      </c>
      <c r="G145">
        <v>462.56848144531301</v>
      </c>
      <c r="I145" s="19">
        <f t="shared" si="13"/>
        <v>97.148620605468011</v>
      </c>
      <c r="J145" s="19">
        <f t="shared" si="13"/>
        <v>44.078216552733977</v>
      </c>
      <c r="K145" s="19">
        <f t="shared" si="14"/>
        <v>66.293869018554233</v>
      </c>
      <c r="L145" s="20">
        <f t="shared" si="15"/>
        <v>1.5040052480172843</v>
      </c>
      <c r="M145" s="20">
        <f t="shared" si="12"/>
        <v>3.2065709993915417</v>
      </c>
      <c r="P145" s="18">
        <f t="shared" si="16"/>
        <v>10.414585172185539</v>
      </c>
    </row>
    <row r="146" spans="1:16" x14ac:dyDescent="0.15">
      <c r="A146" s="18">
        <v>72.5</v>
      </c>
      <c r="B146" s="18">
        <v>144</v>
      </c>
      <c r="D146">
        <v>563.69488525390602</v>
      </c>
      <c r="E146">
        <v>507.90710449218801</v>
      </c>
      <c r="F146">
        <v>466.558837890625</v>
      </c>
      <c r="G146">
        <v>462.44320678710898</v>
      </c>
      <c r="I146" s="19">
        <f t="shared" si="13"/>
        <v>97.136047363281023</v>
      </c>
      <c r="J146" s="19">
        <f t="shared" si="13"/>
        <v>45.463897705079034</v>
      </c>
      <c r="K146" s="19">
        <f t="shared" si="14"/>
        <v>65.311318969725704</v>
      </c>
      <c r="L146" s="20">
        <f t="shared" si="15"/>
        <v>1.436553447163625</v>
      </c>
      <c r="M146" s="20">
        <f t="shared" si="12"/>
        <v>3.1509425718113144</v>
      </c>
      <c r="P146" s="18">
        <f t="shared" si="16"/>
        <v>8.4990842348237106</v>
      </c>
    </row>
    <row r="147" spans="1:16" x14ac:dyDescent="0.15">
      <c r="A147" s="18">
        <v>73</v>
      </c>
      <c r="B147" s="18">
        <v>145</v>
      </c>
      <c r="D147">
        <v>560.79656982421898</v>
      </c>
      <c r="E147">
        <v>506.47735595703102</v>
      </c>
      <c r="F147">
        <v>467.00183105468801</v>
      </c>
      <c r="G147">
        <v>462.63610839843801</v>
      </c>
      <c r="I147" s="19">
        <f t="shared" si="13"/>
        <v>93.794738769530966</v>
      </c>
      <c r="J147" s="19">
        <f t="shared" si="13"/>
        <v>43.841247558593011</v>
      </c>
      <c r="K147" s="19">
        <f t="shared" si="14"/>
        <v>63.105865478515859</v>
      </c>
      <c r="L147" s="20">
        <f t="shared" si="15"/>
        <v>1.4394176487376653</v>
      </c>
      <c r="M147" s="20">
        <f t="shared" si="12"/>
        <v>3.1656301466587875</v>
      </c>
      <c r="P147" s="18">
        <f t="shared" si="16"/>
        <v>9.0048339856562638</v>
      </c>
    </row>
    <row r="148" spans="1:16" x14ac:dyDescent="0.15">
      <c r="A148" s="18">
        <v>73.5</v>
      </c>
      <c r="B148" s="18">
        <v>146</v>
      </c>
      <c r="D148">
        <v>562.04748535156295</v>
      </c>
      <c r="E148">
        <v>506.98645019531301</v>
      </c>
      <c r="F148">
        <v>466.69845581054699</v>
      </c>
      <c r="G148">
        <v>462.19229125976602</v>
      </c>
      <c r="I148" s="19">
        <f t="shared" si="13"/>
        <v>95.349029541015966</v>
      </c>
      <c r="J148" s="19">
        <f t="shared" si="13"/>
        <v>44.794158935546989</v>
      </c>
      <c r="K148" s="19">
        <f t="shared" si="14"/>
        <v>63.993118286133075</v>
      </c>
      <c r="L148" s="20">
        <f t="shared" si="15"/>
        <v>1.4286040815770402</v>
      </c>
      <c r="M148" s="20">
        <f t="shared" si="12"/>
        <v>3.1666399527715945</v>
      </c>
      <c r="P148" s="18">
        <f t="shared" si="16"/>
        <v>9.0396054979886209</v>
      </c>
    </row>
    <row r="149" spans="1:16" x14ac:dyDescent="0.15">
      <c r="A149" s="18">
        <v>74</v>
      </c>
      <c r="B149" s="18">
        <v>147</v>
      </c>
      <c r="D149">
        <v>560.285888671875</v>
      </c>
      <c r="E149">
        <v>506.52209472656301</v>
      </c>
      <c r="F149">
        <v>467.10763549804699</v>
      </c>
      <c r="G149">
        <v>462.57565307617199</v>
      </c>
      <c r="I149" s="19">
        <f t="shared" si="13"/>
        <v>93.178253173828011</v>
      </c>
      <c r="J149" s="19">
        <f t="shared" si="13"/>
        <v>43.946441650391023</v>
      </c>
      <c r="K149" s="19">
        <f t="shared" si="14"/>
        <v>62.415744018554292</v>
      </c>
      <c r="L149" s="20">
        <f t="shared" si="15"/>
        <v>1.4202684375470689</v>
      </c>
      <c r="M149" s="20">
        <f t="shared" si="12"/>
        <v>3.1701276820150559</v>
      </c>
      <c r="P149" s="18">
        <f t="shared" si="16"/>
        <v>9.1597014439953579</v>
      </c>
    </row>
    <row r="150" spans="1:16" x14ac:dyDescent="0.15">
      <c r="A150" s="18">
        <v>74.5</v>
      </c>
      <c r="B150" s="18">
        <v>148</v>
      </c>
      <c r="D150">
        <v>562.53509521484398</v>
      </c>
      <c r="E150">
        <v>507.41690063476602</v>
      </c>
      <c r="F150">
        <v>466.2646484375</v>
      </c>
      <c r="G150">
        <v>461.984619140625</v>
      </c>
      <c r="I150" s="19">
        <f t="shared" si="13"/>
        <v>96.270446777343977</v>
      </c>
      <c r="J150" s="19">
        <f t="shared" si="13"/>
        <v>45.432281494141023</v>
      </c>
      <c r="K150" s="19">
        <f t="shared" si="14"/>
        <v>64.467849731445256</v>
      </c>
      <c r="L150" s="20">
        <f t="shared" si="15"/>
        <v>1.4189877243950224</v>
      </c>
      <c r="M150" s="20">
        <f t="shared" si="12"/>
        <v>3.1806703421364415</v>
      </c>
      <c r="P150" s="18">
        <f t="shared" si="16"/>
        <v>9.5227258224154898</v>
      </c>
    </row>
    <row r="151" spans="1:16" x14ac:dyDescent="0.15">
      <c r="A151" s="18">
        <v>75</v>
      </c>
      <c r="B151" s="18">
        <v>149</v>
      </c>
      <c r="D151">
        <v>560.63806152343795</v>
      </c>
      <c r="E151">
        <v>506.22174072265602</v>
      </c>
      <c r="F151">
        <v>467.06765747070301</v>
      </c>
      <c r="G151">
        <v>462.58465576171898</v>
      </c>
      <c r="I151" s="19">
        <f t="shared" si="13"/>
        <v>93.570404052734943</v>
      </c>
      <c r="J151" s="19">
        <f t="shared" si="13"/>
        <v>43.637084960937045</v>
      </c>
      <c r="K151" s="19">
        <f t="shared" si="14"/>
        <v>63.024444580079013</v>
      </c>
      <c r="L151" s="20">
        <f t="shared" si="15"/>
        <v>1.4442863137282682</v>
      </c>
      <c r="M151" s="20">
        <f t="shared" si="12"/>
        <v>3.2177923047431198</v>
      </c>
      <c r="P151" s="18">
        <f t="shared" si="16"/>
        <v>10.800977918742543</v>
      </c>
    </row>
    <row r="152" spans="1:16" x14ac:dyDescent="0.15">
      <c r="A152" s="18">
        <v>75.5</v>
      </c>
      <c r="B152" s="18">
        <v>150</v>
      </c>
      <c r="D152">
        <v>561.83142089843795</v>
      </c>
      <c r="E152">
        <v>508.0830078125</v>
      </c>
      <c r="F152">
        <v>466.05023193359398</v>
      </c>
      <c r="G152">
        <v>461.77655029296898</v>
      </c>
      <c r="I152" s="19">
        <f t="shared" si="13"/>
        <v>95.781188964843977</v>
      </c>
      <c r="J152" s="19">
        <f t="shared" si="13"/>
        <v>46.306457519531023</v>
      </c>
      <c r="K152" s="19">
        <f t="shared" si="14"/>
        <v>63.366668701172266</v>
      </c>
      <c r="L152" s="20">
        <f t="shared" si="15"/>
        <v>1.3684196998754576</v>
      </c>
      <c r="M152" s="20">
        <f t="shared" ref="M152" si="17">L152+ABS($N$2)*A152</f>
        <v>3.1537490641637413</v>
      </c>
      <c r="P152" s="18">
        <f t="shared" si="16"/>
        <v>8.5957225718325994</v>
      </c>
    </row>
    <row r="153" spans="1:16" x14ac:dyDescent="0.15">
      <c r="D153">
        <v>561.41375732421898</v>
      </c>
      <c r="E153">
        <v>507.26681518554699</v>
      </c>
      <c r="F153">
        <v>467.41616821289102</v>
      </c>
      <c r="G153">
        <v>462.90570068359398</v>
      </c>
      <c r="I153" s="19"/>
      <c r="J153" s="19"/>
      <c r="K153" s="19"/>
      <c r="L153" s="20"/>
      <c r="M153" s="20"/>
    </row>
    <row r="154" spans="1:16" x14ac:dyDescent="0.15">
      <c r="D154">
        <v>561.06103515625</v>
      </c>
      <c r="E154">
        <v>507.47991943359398</v>
      </c>
      <c r="F154">
        <v>465.94445800781301</v>
      </c>
      <c r="G154">
        <v>461.77224731445301</v>
      </c>
      <c r="I154" s="19"/>
      <c r="J154" s="19"/>
      <c r="K154" s="19"/>
      <c r="L154" s="20"/>
      <c r="M154" s="20"/>
    </row>
    <row r="155" spans="1:16" x14ac:dyDescent="0.15">
      <c r="D155">
        <v>560.22137451171898</v>
      </c>
      <c r="E155">
        <v>506.93951416015602</v>
      </c>
      <c r="F155">
        <v>466.44198608398398</v>
      </c>
      <c r="G155">
        <v>462.58221435546898</v>
      </c>
      <c r="I155" s="19"/>
      <c r="J155" s="19"/>
      <c r="K155" s="19"/>
      <c r="L155" s="20"/>
      <c r="M155" s="20"/>
    </row>
    <row r="156" spans="1:16" x14ac:dyDescent="0.15">
      <c r="D156">
        <v>558.59832763671898</v>
      </c>
      <c r="E156">
        <v>506.69232177734398</v>
      </c>
      <c r="F156">
        <v>466.6572265625</v>
      </c>
      <c r="G156">
        <v>462.36407470703102</v>
      </c>
      <c r="I156" s="19"/>
      <c r="J156" s="19"/>
      <c r="K156" s="19"/>
      <c r="L156" s="20"/>
      <c r="M156" s="20"/>
    </row>
    <row r="157" spans="1:16" x14ac:dyDescent="0.15">
      <c r="D157">
        <v>559.83453369140602</v>
      </c>
      <c r="E157">
        <v>508.07000732421898</v>
      </c>
      <c r="F157">
        <v>466.05145263671898</v>
      </c>
      <c r="G157">
        <v>461.61685180664102</v>
      </c>
      <c r="I157" s="19"/>
      <c r="J157" s="19"/>
      <c r="K157" s="19"/>
      <c r="L157" s="20"/>
      <c r="M157" s="20"/>
    </row>
    <row r="158" spans="1:16" x14ac:dyDescent="0.15">
      <c r="D158">
        <v>559.63146972656295</v>
      </c>
      <c r="E158">
        <v>507.073486328125</v>
      </c>
      <c r="F158">
        <v>467.02868652343801</v>
      </c>
      <c r="G158">
        <v>462.69393920898398</v>
      </c>
      <c r="I158" s="19"/>
      <c r="J158" s="19"/>
      <c r="K158" s="19"/>
      <c r="L158" s="20"/>
      <c r="M158" s="20"/>
    </row>
    <row r="159" spans="1:16" x14ac:dyDescent="0.15">
      <c r="D159">
        <v>558.95562744140602</v>
      </c>
      <c r="E159">
        <v>506.64358520507801</v>
      </c>
      <c r="F159">
        <v>466.34152221679699</v>
      </c>
      <c r="G159">
        <v>462.09777832031301</v>
      </c>
      <c r="I159" s="19"/>
      <c r="J159" s="19"/>
      <c r="K159" s="19"/>
      <c r="L159" s="20"/>
      <c r="M159" s="20"/>
    </row>
    <row r="160" spans="1:16" x14ac:dyDescent="0.15">
      <c r="D160">
        <v>559.00238037109398</v>
      </c>
      <c r="E160">
        <v>507.51199340820301</v>
      </c>
      <c r="F160">
        <v>465.98974609375</v>
      </c>
      <c r="G160">
        <v>462.12423706054699</v>
      </c>
      <c r="I160" s="19"/>
      <c r="J160" s="19"/>
      <c r="K160" s="19"/>
      <c r="L160" s="20"/>
      <c r="M160" s="20"/>
    </row>
    <row r="161" spans="4:13" x14ac:dyDescent="0.15">
      <c r="D161">
        <v>558.65515136718795</v>
      </c>
      <c r="E161">
        <v>506.45886230468801</v>
      </c>
      <c r="F161">
        <v>466.86837768554699</v>
      </c>
      <c r="G161">
        <v>462.53750610351602</v>
      </c>
      <c r="I161" s="19"/>
      <c r="J161" s="19"/>
      <c r="K161" s="19"/>
      <c r="L161" s="20"/>
      <c r="M161" s="20"/>
    </row>
    <row r="162" spans="4:13" x14ac:dyDescent="0.15">
      <c r="D162">
        <v>558.24499511718795</v>
      </c>
      <c r="E162">
        <v>507.84423828125</v>
      </c>
      <c r="F162">
        <v>466.58447265625</v>
      </c>
      <c r="G162">
        <v>462.17321777343801</v>
      </c>
      <c r="I162" s="19"/>
      <c r="J162" s="19"/>
      <c r="K162" s="19"/>
      <c r="L162" s="20"/>
      <c r="M162" s="20"/>
    </row>
    <row r="163" spans="4:13" x14ac:dyDescent="0.15">
      <c r="D163">
        <v>557.1337890625</v>
      </c>
      <c r="E163">
        <v>507.857421875</v>
      </c>
      <c r="F163">
        <v>466.84747314453102</v>
      </c>
      <c r="G163">
        <v>462.55331420898398</v>
      </c>
      <c r="I163" s="19"/>
      <c r="J163" s="19"/>
      <c r="K163" s="19"/>
      <c r="L163" s="20"/>
      <c r="M163" s="20"/>
    </row>
    <row r="164" spans="4:13" x14ac:dyDescent="0.15">
      <c r="D164">
        <v>556.85797119140602</v>
      </c>
      <c r="E164">
        <v>506.83453369140602</v>
      </c>
      <c r="F164">
        <v>465.80545043945301</v>
      </c>
      <c r="G164">
        <v>461.54736328125</v>
      </c>
      <c r="I164" s="19"/>
      <c r="J164" s="19"/>
      <c r="K164" s="19"/>
      <c r="L164" s="20"/>
      <c r="M164" s="20"/>
    </row>
    <row r="165" spans="4:13" x14ac:dyDescent="0.15">
      <c r="D165">
        <v>557.340087890625</v>
      </c>
      <c r="E165">
        <v>507.92266845703102</v>
      </c>
      <c r="F165">
        <v>466.40692138671898</v>
      </c>
      <c r="G165">
        <v>462.11706542968801</v>
      </c>
      <c r="I165" s="19"/>
      <c r="J165" s="19"/>
      <c r="K165" s="19"/>
      <c r="L165" s="20"/>
      <c r="M165" s="20"/>
    </row>
    <row r="166" spans="4:13" x14ac:dyDescent="0.15">
      <c r="D166">
        <v>556.7333984375</v>
      </c>
      <c r="E166">
        <v>507.72311401367199</v>
      </c>
      <c r="F166">
        <v>466.24865722656301</v>
      </c>
      <c r="G166">
        <v>461.85589599609398</v>
      </c>
      <c r="I166" s="19"/>
      <c r="J166" s="19"/>
      <c r="K166" s="19"/>
      <c r="L166" s="20"/>
      <c r="M166" s="20"/>
    </row>
    <row r="167" spans="4:13" x14ac:dyDescent="0.15">
      <c r="D167">
        <v>558.32196044921898</v>
      </c>
      <c r="E167">
        <v>508.28146362304699</v>
      </c>
      <c r="F167">
        <v>466.69906616210898</v>
      </c>
      <c r="G167">
        <v>462.47991943359398</v>
      </c>
      <c r="I167" s="19"/>
      <c r="J167" s="19"/>
      <c r="K167" s="19"/>
      <c r="L167" s="20"/>
      <c r="M167" s="20"/>
    </row>
    <row r="168" spans="4:13" x14ac:dyDescent="0.15">
      <c r="D168">
        <v>556.71722412109398</v>
      </c>
      <c r="E168">
        <v>506.99871826171898</v>
      </c>
      <c r="F168">
        <v>466.12054443359398</v>
      </c>
      <c r="G168">
        <v>461.74847412109398</v>
      </c>
      <c r="I168" s="19"/>
      <c r="J168" s="19"/>
      <c r="K168" s="19"/>
      <c r="L168" s="20"/>
      <c r="M168" s="20"/>
    </row>
    <row r="169" spans="4:13" x14ac:dyDescent="0.15">
      <c r="D169">
        <v>557.73229980468795</v>
      </c>
      <c r="E169">
        <v>508.34542846679699</v>
      </c>
      <c r="F169">
        <v>466.56192016601602</v>
      </c>
      <c r="G169">
        <v>462.22344970703102</v>
      </c>
      <c r="I169" s="19"/>
      <c r="J169" s="19"/>
      <c r="K169" s="19"/>
      <c r="L169" s="20"/>
      <c r="M169" s="20"/>
    </row>
    <row r="170" spans="4:13" x14ac:dyDescent="0.15">
      <c r="D170">
        <v>557.189453125</v>
      </c>
      <c r="E170">
        <v>506.90084838867199</v>
      </c>
      <c r="F170">
        <v>466.59902954101602</v>
      </c>
      <c r="G170">
        <v>462.21792602539102</v>
      </c>
      <c r="I170" s="19"/>
      <c r="J170" s="19"/>
      <c r="K170" s="19"/>
      <c r="L170" s="20"/>
      <c r="M170" s="20"/>
    </row>
    <row r="171" spans="4:13" x14ac:dyDescent="0.15">
      <c r="D171">
        <v>556.720703125</v>
      </c>
      <c r="E171">
        <v>507.61041259765602</v>
      </c>
      <c r="F171">
        <v>466.67590332031301</v>
      </c>
      <c r="G171">
        <v>462.25338745117199</v>
      </c>
      <c r="I171" s="19"/>
      <c r="J171" s="19"/>
      <c r="K171" s="19"/>
      <c r="L171" s="20"/>
      <c r="M171" s="20"/>
    </row>
    <row r="172" spans="4:13" x14ac:dyDescent="0.15">
      <c r="D172">
        <v>556.217529296875</v>
      </c>
      <c r="E172">
        <v>507.02218627929699</v>
      </c>
      <c r="F172">
        <v>466.219970703125</v>
      </c>
      <c r="G172">
        <v>461.94485473632801</v>
      </c>
      <c r="I172" s="19"/>
      <c r="J172" s="19"/>
      <c r="K172" s="19"/>
      <c r="L172" s="20"/>
      <c r="M172" s="20"/>
    </row>
    <row r="173" spans="4:13" x14ac:dyDescent="0.15">
      <c r="D173">
        <v>556.3115234375</v>
      </c>
      <c r="E173">
        <v>506.82461547851602</v>
      </c>
      <c r="F173">
        <v>466.74887084960898</v>
      </c>
      <c r="G173">
        <v>462.43624877929699</v>
      </c>
      <c r="I173" s="19"/>
      <c r="J173" s="19"/>
      <c r="K173" s="19"/>
      <c r="L173" s="20"/>
      <c r="M173" s="20"/>
    </row>
    <row r="174" spans="4:13" x14ac:dyDescent="0.15">
      <c r="D174">
        <v>555.98004150390602</v>
      </c>
      <c r="E174">
        <v>507.68572998046898</v>
      </c>
      <c r="F174">
        <v>466.39218139648398</v>
      </c>
      <c r="G174">
        <v>462.00247192382801</v>
      </c>
      <c r="I174" s="19"/>
      <c r="J174" s="19"/>
      <c r="K174" s="19"/>
      <c r="L174" s="20"/>
      <c r="M174" s="20"/>
    </row>
    <row r="175" spans="4:13" x14ac:dyDescent="0.15">
      <c r="D175">
        <v>554.507080078125</v>
      </c>
      <c r="E175">
        <v>506.83966064453102</v>
      </c>
      <c r="F175">
        <v>466.42434692382801</v>
      </c>
      <c r="G175">
        <v>462.20623779296898</v>
      </c>
      <c r="I175" s="19"/>
      <c r="J175" s="19"/>
      <c r="K175" s="19"/>
      <c r="L175" s="20"/>
      <c r="M175" s="20"/>
    </row>
    <row r="176" spans="4:13" x14ac:dyDescent="0.15">
      <c r="D176">
        <v>554.63824462890602</v>
      </c>
      <c r="E176">
        <v>507.79055786132801</v>
      </c>
      <c r="F176">
        <v>465.87145996093801</v>
      </c>
      <c r="G176">
        <v>461.56970214843801</v>
      </c>
      <c r="I176" s="19"/>
      <c r="J176" s="19"/>
      <c r="K176" s="19"/>
      <c r="L176" s="20"/>
      <c r="M176" s="20"/>
    </row>
    <row r="177" spans="4:13" x14ac:dyDescent="0.15">
      <c r="D177">
        <v>554.89886474609398</v>
      </c>
      <c r="E177">
        <v>508.29559326171898</v>
      </c>
      <c r="F177">
        <v>466.63879394531301</v>
      </c>
      <c r="G177">
        <v>462.34481811523398</v>
      </c>
      <c r="I177" s="19"/>
      <c r="J177" s="19"/>
      <c r="K177" s="19"/>
      <c r="L177" s="20"/>
      <c r="M177" s="20"/>
    </row>
    <row r="178" spans="4:13" x14ac:dyDescent="0.15">
      <c r="D178">
        <v>554.661376953125</v>
      </c>
      <c r="E178">
        <v>507.95236206054699</v>
      </c>
      <c r="F178">
        <v>465.94833374023398</v>
      </c>
      <c r="G178">
        <v>461.77285766601602</v>
      </c>
      <c r="I178" s="19"/>
      <c r="J178" s="19"/>
      <c r="K178" s="19"/>
      <c r="L178" s="19"/>
    </row>
    <row r="179" spans="4:13" x14ac:dyDescent="0.15">
      <c r="D179">
        <v>555.16748046875</v>
      </c>
      <c r="E179">
        <v>508.37219238281301</v>
      </c>
      <c r="F179">
        <v>466.09716796875</v>
      </c>
      <c r="G179">
        <v>461.98913574218801</v>
      </c>
      <c r="I179" s="19"/>
      <c r="J179" s="19"/>
      <c r="K179" s="19"/>
      <c r="L179" s="19"/>
    </row>
    <row r="180" spans="4:13" x14ac:dyDescent="0.15">
      <c r="D180">
        <v>554.44256591796898</v>
      </c>
      <c r="E180">
        <v>508.07916259765602</v>
      </c>
      <c r="F180">
        <v>465.53936767578102</v>
      </c>
      <c r="G180">
        <v>461.26321411132801</v>
      </c>
      <c r="I180" s="19"/>
      <c r="J180" s="19"/>
      <c r="K180" s="19"/>
      <c r="L180" s="19"/>
    </row>
    <row r="181" spans="4:13" x14ac:dyDescent="0.15">
      <c r="D181">
        <v>553.60272216796898</v>
      </c>
      <c r="E181">
        <v>507.63607788085898</v>
      </c>
      <c r="F181">
        <v>466.860595703125</v>
      </c>
      <c r="G181">
        <v>462.36633300781301</v>
      </c>
      <c r="I181" s="19"/>
      <c r="J181" s="19"/>
      <c r="K181" s="19"/>
      <c r="L181" s="19"/>
    </row>
    <row r="182" spans="4:13" x14ac:dyDescent="0.15">
      <c r="D182">
        <v>554.93054199218795</v>
      </c>
      <c r="E182">
        <v>508.47186279296898</v>
      </c>
      <c r="F182">
        <v>465.16934204101602</v>
      </c>
      <c r="G182">
        <v>461.04019165039102</v>
      </c>
      <c r="I182" s="19"/>
      <c r="J182" s="19"/>
      <c r="K182" s="19"/>
      <c r="L182" s="19"/>
    </row>
    <row r="183" spans="4:13" x14ac:dyDescent="0.15">
      <c r="D183">
        <v>554.18121337890602</v>
      </c>
      <c r="E183">
        <v>507.93493652343801</v>
      </c>
      <c r="F183">
        <v>466.23431396484398</v>
      </c>
      <c r="G183">
        <v>461.99569702148398</v>
      </c>
      <c r="I183" s="19"/>
      <c r="J183" s="19"/>
      <c r="K183" s="19"/>
      <c r="L183" s="19"/>
    </row>
    <row r="184" spans="4:13" x14ac:dyDescent="0.15">
      <c r="D184">
        <v>554.16052246093795</v>
      </c>
      <c r="E184">
        <v>507.76965332031301</v>
      </c>
      <c r="F184">
        <v>465.544677734375</v>
      </c>
      <c r="G184">
        <v>460.98440551757801</v>
      </c>
      <c r="I184" s="19"/>
      <c r="J184" s="19"/>
      <c r="K184" s="19"/>
      <c r="L184" s="19"/>
    </row>
    <row r="185" spans="4:13" x14ac:dyDescent="0.15">
      <c r="D185">
        <v>555.11895751953102</v>
      </c>
      <c r="E185">
        <v>508.58895874023398</v>
      </c>
      <c r="F185">
        <v>465.77224731445301</v>
      </c>
      <c r="G185">
        <v>461.71667480468801</v>
      </c>
      <c r="I185" s="19"/>
      <c r="J185" s="19"/>
      <c r="K185" s="19"/>
      <c r="L185" s="19"/>
    </row>
    <row r="186" spans="4:13" x14ac:dyDescent="0.15">
      <c r="D186">
        <v>554.32141113281295</v>
      </c>
      <c r="E186">
        <v>507.94705200195301</v>
      </c>
      <c r="F186">
        <v>465.63735961914102</v>
      </c>
      <c r="G186">
        <v>461.90466308593801</v>
      </c>
      <c r="I186" s="19"/>
      <c r="J186" s="19"/>
      <c r="K186" s="19"/>
      <c r="L186" s="19"/>
    </row>
    <row r="187" spans="4:13" x14ac:dyDescent="0.15">
      <c r="D187">
        <v>554.300537109375</v>
      </c>
      <c r="E187">
        <v>508.38024902343801</v>
      </c>
      <c r="F187">
        <v>465.945068359375</v>
      </c>
      <c r="G187">
        <v>461.67712402343801</v>
      </c>
      <c r="I187" s="19"/>
      <c r="J187" s="19"/>
      <c r="K187" s="19"/>
      <c r="L187" s="19"/>
    </row>
    <row r="188" spans="4:13" x14ac:dyDescent="0.15">
      <c r="D188">
        <v>552.59136962890602</v>
      </c>
      <c r="E188">
        <v>507.79092407226602</v>
      </c>
      <c r="F188">
        <v>465.888671875</v>
      </c>
      <c r="G188">
        <v>461.55288696289102</v>
      </c>
      <c r="I188" s="19"/>
      <c r="J188" s="19"/>
      <c r="K188" s="19"/>
      <c r="L188" s="19"/>
    </row>
    <row r="189" spans="4:13" x14ac:dyDescent="0.15">
      <c r="D189">
        <v>552.831787109375</v>
      </c>
      <c r="E189">
        <v>507.904541015625</v>
      </c>
      <c r="F189">
        <v>465.76486206054699</v>
      </c>
      <c r="G189">
        <v>461.38150024414102</v>
      </c>
      <c r="I189" s="19"/>
      <c r="J189" s="19"/>
      <c r="K189" s="19"/>
      <c r="L189" s="19"/>
    </row>
    <row r="190" spans="4:13" x14ac:dyDescent="0.15">
      <c r="D190">
        <v>553.08410644531295</v>
      </c>
      <c r="E190">
        <v>507.66098022460898</v>
      </c>
      <c r="F190">
        <v>465.68594360351602</v>
      </c>
      <c r="G190">
        <v>461.70788574218801</v>
      </c>
      <c r="I190" s="19"/>
      <c r="J190" s="19"/>
      <c r="K190" s="19"/>
      <c r="L190" s="19"/>
    </row>
    <row r="191" spans="4:13" x14ac:dyDescent="0.15">
      <c r="D191">
        <v>553.47882080078102</v>
      </c>
      <c r="E191">
        <v>508.30090332031301</v>
      </c>
      <c r="F191">
        <v>465.95080566406301</v>
      </c>
      <c r="G191">
        <v>462.06866455078102</v>
      </c>
      <c r="I191" s="19"/>
      <c r="J191" s="19"/>
      <c r="K191" s="19"/>
      <c r="L191" s="19"/>
    </row>
    <row r="192" spans="4:13" x14ac:dyDescent="0.15">
      <c r="D192">
        <v>553.51989746093795</v>
      </c>
      <c r="E192">
        <v>507.29138183593801</v>
      </c>
      <c r="F192">
        <v>466.07522583007801</v>
      </c>
      <c r="G192">
        <v>461.80114746093801</v>
      </c>
      <c r="I192" s="19"/>
      <c r="J192" s="19"/>
      <c r="K192" s="19"/>
      <c r="L192" s="19"/>
    </row>
    <row r="193" spans="4:12" x14ac:dyDescent="0.15">
      <c r="D193">
        <v>552.87591552734398</v>
      </c>
      <c r="E193">
        <v>507.49349975585898</v>
      </c>
      <c r="F193">
        <v>466.23513793945301</v>
      </c>
      <c r="G193">
        <v>461.81118774414102</v>
      </c>
      <c r="I193" s="19"/>
      <c r="J193" s="19"/>
      <c r="K193" s="19"/>
      <c r="L193" s="19"/>
    </row>
    <row r="194" spans="4:12" x14ac:dyDescent="0.15">
      <c r="D194">
        <v>552.214599609375</v>
      </c>
      <c r="E194">
        <v>507.39929199218801</v>
      </c>
      <c r="F194">
        <v>465.29541015625</v>
      </c>
      <c r="G194">
        <v>461.32022094726602</v>
      </c>
      <c r="I194" s="19"/>
      <c r="J194" s="19"/>
      <c r="K194" s="19"/>
      <c r="L194" s="19"/>
    </row>
    <row r="195" spans="4:12" x14ac:dyDescent="0.15">
      <c r="I195" s="19"/>
      <c r="J195" s="19"/>
      <c r="K195" s="19"/>
      <c r="L195" s="19"/>
    </row>
    <row r="196" spans="4:12" x14ac:dyDescent="0.15">
      <c r="I196" s="19"/>
      <c r="J196" s="19"/>
      <c r="K196" s="19"/>
      <c r="L196" s="19"/>
    </row>
    <row r="197" spans="4:12" x14ac:dyDescent="0.15">
      <c r="I197" s="19"/>
      <c r="J197" s="19"/>
      <c r="K197" s="19"/>
      <c r="L197" s="19"/>
    </row>
    <row r="198" spans="4:12" x14ac:dyDescent="0.15">
      <c r="I198" s="19"/>
      <c r="J198" s="19"/>
      <c r="K198" s="19"/>
      <c r="L198" s="19"/>
    </row>
    <row r="199" spans="4:12" x14ac:dyDescent="0.15">
      <c r="I199" s="19"/>
      <c r="J199" s="19"/>
      <c r="K199" s="19"/>
      <c r="L199" s="19"/>
    </row>
    <row r="200" spans="4:12" x14ac:dyDescent="0.15">
      <c r="I200" s="19"/>
      <c r="J200" s="19"/>
      <c r="K200" s="19"/>
      <c r="L200" s="19"/>
    </row>
    <row r="201" spans="4:12" x14ac:dyDescent="0.15">
      <c r="I201" s="19"/>
      <c r="J201" s="19"/>
      <c r="K201" s="19"/>
      <c r="L201" s="19"/>
    </row>
    <row r="202" spans="4:12" x14ac:dyDescent="0.15">
      <c r="I202" s="19"/>
      <c r="J202" s="19"/>
      <c r="K202" s="19"/>
      <c r="L202" s="19"/>
    </row>
    <row r="203" spans="4:12" x14ac:dyDescent="0.15">
      <c r="I203" s="19"/>
      <c r="J203" s="19"/>
      <c r="K203" s="19"/>
      <c r="L203" s="19"/>
    </row>
    <row r="204" spans="4:12" x14ac:dyDescent="0.15">
      <c r="I204" s="19"/>
      <c r="J204" s="19"/>
      <c r="K204" s="19"/>
      <c r="L204" s="19"/>
    </row>
    <row r="205" spans="4:12" x14ac:dyDescent="0.15">
      <c r="I205" s="19"/>
      <c r="J205" s="19"/>
      <c r="K205" s="19"/>
      <c r="L205" s="19"/>
    </row>
    <row r="206" spans="4:12" x14ac:dyDescent="0.15">
      <c r="I206" s="19"/>
      <c r="J206" s="19"/>
      <c r="K206" s="19"/>
      <c r="L206" s="19"/>
    </row>
    <row r="207" spans="4:12" x14ac:dyDescent="0.15">
      <c r="I207" s="19"/>
      <c r="J207" s="19"/>
      <c r="K207" s="19"/>
      <c r="L207" s="19"/>
    </row>
    <row r="208" spans="4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V798"/>
  <sheetViews>
    <sheetView topLeftCell="A10" zoomScale="75" zoomScaleNormal="75" zoomScalePageLayoutView="75" workbookViewId="0">
      <selection activeCell="K39" sqref="K39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41</v>
      </c>
      <c r="F1" t="s">
        <v>42</v>
      </c>
      <c r="G1" t="s">
        <v>43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696.29949951171898</v>
      </c>
      <c r="E2">
        <v>530.25378417968795</v>
      </c>
      <c r="F2">
        <v>478.37841796875</v>
      </c>
      <c r="G2">
        <v>470.99652099609398</v>
      </c>
      <c r="I2" s="19">
        <f t="shared" ref="I2:J65" si="0">D2-F2</f>
        <v>217.92108154296898</v>
      </c>
      <c r="J2" s="19">
        <f t="shared" si="0"/>
        <v>59.257263183593977</v>
      </c>
      <c r="K2" s="19">
        <f t="shared" ref="K2:K65" si="1">I2-0.7*J2</f>
        <v>176.4409973144532</v>
      </c>
      <c r="L2" s="20">
        <f t="shared" ref="L2:L65" si="2">K2/J2</f>
        <v>2.9775421245458871</v>
      </c>
      <c r="M2" s="20"/>
      <c r="N2" s="18">
        <f>LINEST(V64:V104,U64:U104)</f>
        <v>-1.7937282761556712E-2</v>
      </c>
      <c r="O2" s="21">
        <f>AVERAGE(M38:M45)</f>
        <v>2.5674071793657638</v>
      </c>
    </row>
    <row r="3" spans="1:16" x14ac:dyDescent="0.15">
      <c r="A3" s="18">
        <v>1</v>
      </c>
      <c r="B3" s="18">
        <v>1</v>
      </c>
      <c r="C3" s="18" t="s">
        <v>7</v>
      </c>
      <c r="D3">
        <v>691.14276123046898</v>
      </c>
      <c r="E3">
        <v>527.55139160156295</v>
      </c>
      <c r="F3">
        <v>477.12255859375</v>
      </c>
      <c r="G3">
        <v>469.82577514648398</v>
      </c>
      <c r="I3" s="19">
        <f t="shared" si="0"/>
        <v>214.02020263671898</v>
      </c>
      <c r="J3" s="19">
        <f t="shared" si="0"/>
        <v>57.725616455078978</v>
      </c>
      <c r="K3" s="19">
        <f t="shared" si="1"/>
        <v>173.6122711181637</v>
      </c>
      <c r="L3" s="20">
        <f t="shared" si="2"/>
        <v>3.0075429554444968</v>
      </c>
      <c r="M3" s="20"/>
    </row>
    <row r="4" spans="1:16" ht="15" x14ac:dyDescent="0.15">
      <c r="A4" s="18">
        <v>1.5</v>
      </c>
      <c r="B4" s="18">
        <v>2</v>
      </c>
      <c r="D4">
        <v>694.93389892578102</v>
      </c>
      <c r="E4">
        <v>527.537353515625</v>
      </c>
      <c r="F4">
        <v>477.34304809570301</v>
      </c>
      <c r="G4">
        <v>470.02618408203102</v>
      </c>
      <c r="I4" s="19">
        <f t="shared" si="0"/>
        <v>217.59085083007801</v>
      </c>
      <c r="J4" s="19">
        <f t="shared" si="0"/>
        <v>57.511169433593977</v>
      </c>
      <c r="K4" s="19">
        <f t="shared" si="1"/>
        <v>177.33303222656224</v>
      </c>
      <c r="L4" s="20">
        <f t="shared" si="2"/>
        <v>3.0834537703379885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694.36279296875</v>
      </c>
      <c r="E5">
        <v>528.12103271484398</v>
      </c>
      <c r="F5">
        <v>478.20068359375</v>
      </c>
      <c r="G5">
        <v>470.90542602539102</v>
      </c>
      <c r="I5" s="19">
        <f t="shared" si="0"/>
        <v>216.162109375</v>
      </c>
      <c r="J5" s="19">
        <f t="shared" si="0"/>
        <v>57.215606689452954</v>
      </c>
      <c r="K5" s="19">
        <f t="shared" si="1"/>
        <v>176.11118469238295</v>
      </c>
      <c r="L5" s="20">
        <f t="shared" si="2"/>
        <v>3.0780270433599553</v>
      </c>
      <c r="M5" s="20"/>
      <c r="N5" s="18">
        <f>RSQ(V64:V104,U64:U104)</f>
        <v>0.78996956517368033</v>
      </c>
    </row>
    <row r="6" spans="1:16" x14ac:dyDescent="0.15">
      <c r="A6" s="18">
        <v>2.5</v>
      </c>
      <c r="B6" s="18">
        <v>4</v>
      </c>
      <c r="C6" s="18" t="s">
        <v>5</v>
      </c>
      <c r="D6">
        <v>690.48773193359398</v>
      </c>
      <c r="E6">
        <v>527.376953125</v>
      </c>
      <c r="F6">
        <v>477.71600341796898</v>
      </c>
      <c r="G6">
        <v>470.53759765625</v>
      </c>
      <c r="I6" s="19">
        <f t="shared" si="0"/>
        <v>212.771728515625</v>
      </c>
      <c r="J6" s="19">
        <f t="shared" si="0"/>
        <v>56.83935546875</v>
      </c>
      <c r="K6" s="19">
        <f t="shared" si="1"/>
        <v>172.98417968749999</v>
      </c>
      <c r="L6" s="20">
        <f t="shared" si="2"/>
        <v>3.0433874251548443</v>
      </c>
      <c r="M6" s="20">
        <f t="shared" ref="M6:M22" si="3">L6+ABS($N$2)*A6</f>
        <v>3.0882306320587363</v>
      </c>
      <c r="P6" s="18">
        <f t="shared" ref="P6:P69" si="4">(M6-$O$2)/$O$2*100</f>
        <v>20.285970097724562</v>
      </c>
    </row>
    <row r="7" spans="1:16" x14ac:dyDescent="0.15">
      <c r="A7" s="18">
        <v>3</v>
      </c>
      <c r="B7" s="18">
        <v>5</v>
      </c>
      <c r="C7" s="18" t="s">
        <v>8</v>
      </c>
      <c r="D7">
        <v>692.14312744140602</v>
      </c>
      <c r="E7">
        <v>527.79064941406295</v>
      </c>
      <c r="F7">
        <v>477.13717651367199</v>
      </c>
      <c r="G7">
        <v>470.10293579101602</v>
      </c>
      <c r="I7" s="19">
        <f t="shared" si="0"/>
        <v>215.00595092773403</v>
      </c>
      <c r="J7" s="19">
        <f t="shared" si="0"/>
        <v>57.687713623046932</v>
      </c>
      <c r="K7" s="19">
        <f t="shared" si="1"/>
        <v>174.62455139160119</v>
      </c>
      <c r="L7" s="20">
        <f t="shared" si="2"/>
        <v>3.027066604384137</v>
      </c>
      <c r="M7" s="20">
        <f t="shared" si="3"/>
        <v>3.0808784526688071</v>
      </c>
      <c r="P7" s="18">
        <f t="shared" si="4"/>
        <v>19.999604169911532</v>
      </c>
    </row>
    <row r="8" spans="1:16" x14ac:dyDescent="0.15">
      <c r="A8" s="18">
        <v>3.5</v>
      </c>
      <c r="B8" s="18">
        <v>6</v>
      </c>
      <c r="D8">
        <v>689.45849609375</v>
      </c>
      <c r="E8">
        <v>527.02093505859398</v>
      </c>
      <c r="F8">
        <v>476.01727294921898</v>
      </c>
      <c r="G8">
        <v>468.99679565429699</v>
      </c>
      <c r="I8" s="19">
        <f t="shared" si="0"/>
        <v>213.44122314453102</v>
      </c>
      <c r="J8" s="19">
        <f t="shared" si="0"/>
        <v>58.024139404296989</v>
      </c>
      <c r="K8" s="19">
        <f t="shared" si="1"/>
        <v>172.82432556152312</v>
      </c>
      <c r="L8" s="20">
        <f t="shared" si="2"/>
        <v>2.9784901135254853</v>
      </c>
      <c r="M8" s="20">
        <f t="shared" si="3"/>
        <v>3.041270603190934</v>
      </c>
      <c r="P8" s="18">
        <f t="shared" si="4"/>
        <v>18.456886294998618</v>
      </c>
    </row>
    <row r="9" spans="1:16" x14ac:dyDescent="0.15">
      <c r="A9" s="18">
        <v>4</v>
      </c>
      <c r="B9" s="18">
        <v>7</v>
      </c>
      <c r="D9">
        <v>690.9775390625</v>
      </c>
      <c r="E9">
        <v>528.33850097656295</v>
      </c>
      <c r="F9">
        <v>476.25961303710898</v>
      </c>
      <c r="G9">
        <v>469.39401245117199</v>
      </c>
      <c r="I9" s="19">
        <f t="shared" si="0"/>
        <v>214.71792602539102</v>
      </c>
      <c r="J9" s="19">
        <f t="shared" si="0"/>
        <v>58.944488525390966</v>
      </c>
      <c r="K9" s="19">
        <f t="shared" si="1"/>
        <v>173.45678405761734</v>
      </c>
      <c r="L9" s="20">
        <f t="shared" si="2"/>
        <v>2.9427142112345073</v>
      </c>
      <c r="M9" s="20">
        <f t="shared" si="3"/>
        <v>3.0144633422807341</v>
      </c>
      <c r="P9" s="18">
        <f t="shared" si="4"/>
        <v>17.412748803849968</v>
      </c>
    </row>
    <row r="10" spans="1:16" x14ac:dyDescent="0.15">
      <c r="A10" s="18">
        <v>4.5</v>
      </c>
      <c r="B10" s="18">
        <v>8</v>
      </c>
      <c r="D10">
        <v>690.80139160156295</v>
      </c>
      <c r="E10">
        <v>529.07141113281295</v>
      </c>
      <c r="F10">
        <v>476.38967895507801</v>
      </c>
      <c r="G10">
        <v>469.40264892578102</v>
      </c>
      <c r="I10" s="19">
        <f t="shared" si="0"/>
        <v>214.41171264648494</v>
      </c>
      <c r="J10" s="19">
        <f t="shared" si="0"/>
        <v>59.668762207031932</v>
      </c>
      <c r="K10" s="19">
        <f t="shared" si="1"/>
        <v>172.64357910156258</v>
      </c>
      <c r="L10" s="20">
        <f t="shared" si="2"/>
        <v>2.8933661888702065</v>
      </c>
      <c r="M10" s="20">
        <f t="shared" si="3"/>
        <v>2.9740839612972119</v>
      </c>
      <c r="P10" s="18">
        <f t="shared" si="4"/>
        <v>15.839979929942821</v>
      </c>
    </row>
    <row r="11" spans="1:16" x14ac:dyDescent="0.15">
      <c r="A11" s="18">
        <v>5</v>
      </c>
      <c r="B11" s="18">
        <v>9</v>
      </c>
      <c r="D11">
        <v>694.16442871093795</v>
      </c>
      <c r="E11">
        <v>529.49499511718795</v>
      </c>
      <c r="F11">
        <v>477.23007202148398</v>
      </c>
      <c r="G11">
        <v>470.10446166992199</v>
      </c>
      <c r="I11" s="19">
        <f t="shared" si="0"/>
        <v>216.93435668945398</v>
      </c>
      <c r="J11" s="19">
        <f t="shared" si="0"/>
        <v>59.390533447265966</v>
      </c>
      <c r="K11" s="19">
        <f t="shared" si="1"/>
        <v>175.36098327636779</v>
      </c>
      <c r="L11" s="20">
        <f t="shared" si="2"/>
        <v>2.9526756723287271</v>
      </c>
      <c r="M11" s="20">
        <f t="shared" si="3"/>
        <v>3.0423620861365106</v>
      </c>
      <c r="P11" s="18">
        <f t="shared" si="4"/>
        <v>18.499399339066922</v>
      </c>
    </row>
    <row r="12" spans="1:16" x14ac:dyDescent="0.15">
      <c r="A12" s="18">
        <v>5.5</v>
      </c>
      <c r="B12" s="18">
        <v>10</v>
      </c>
      <c r="D12">
        <v>691.52966308593795</v>
      </c>
      <c r="E12">
        <v>530.48199462890602</v>
      </c>
      <c r="F12">
        <v>477.34136962890602</v>
      </c>
      <c r="G12">
        <v>470.33636474609398</v>
      </c>
      <c r="I12" s="19">
        <f t="shared" si="0"/>
        <v>214.18829345703193</v>
      </c>
      <c r="J12" s="19">
        <f t="shared" si="0"/>
        <v>60.145629882812045</v>
      </c>
      <c r="K12" s="19">
        <f t="shared" si="1"/>
        <v>172.08635253906351</v>
      </c>
      <c r="L12" s="20">
        <f t="shared" si="2"/>
        <v>2.8611613657443966</v>
      </c>
      <c r="M12" s="20">
        <f t="shared" si="3"/>
        <v>2.9598164209329587</v>
      </c>
      <c r="P12" s="18">
        <f t="shared" si="4"/>
        <v>15.284262064895108</v>
      </c>
    </row>
    <row r="13" spans="1:16" x14ac:dyDescent="0.15">
      <c r="A13" s="18">
        <v>6</v>
      </c>
      <c r="B13" s="18">
        <v>11</v>
      </c>
      <c r="D13">
        <v>686.53485107421898</v>
      </c>
      <c r="E13">
        <v>530.80206298828102</v>
      </c>
      <c r="F13">
        <v>476.69110107421898</v>
      </c>
      <c r="G13">
        <v>469.64416503906301</v>
      </c>
      <c r="I13" s="19">
        <f t="shared" si="0"/>
        <v>209.84375</v>
      </c>
      <c r="J13" s="19">
        <f t="shared" si="0"/>
        <v>61.157897949218011</v>
      </c>
      <c r="K13" s="19">
        <f t="shared" si="1"/>
        <v>167.0332214355474</v>
      </c>
      <c r="L13" s="20">
        <f t="shared" si="2"/>
        <v>2.7311798972267187</v>
      </c>
      <c r="M13" s="20">
        <f t="shared" si="3"/>
        <v>2.838803593796059</v>
      </c>
      <c r="P13" s="18">
        <f t="shared" si="4"/>
        <v>10.570836469240506</v>
      </c>
    </row>
    <row r="14" spans="1:16" x14ac:dyDescent="0.15">
      <c r="A14" s="18">
        <v>6.5</v>
      </c>
      <c r="B14" s="18">
        <v>12</v>
      </c>
      <c r="D14">
        <v>685.52056884765602</v>
      </c>
      <c r="E14">
        <v>530.97790527343795</v>
      </c>
      <c r="F14">
        <v>476.16043090820301</v>
      </c>
      <c r="G14">
        <v>469.12228393554699</v>
      </c>
      <c r="I14" s="19">
        <f t="shared" si="0"/>
        <v>209.36013793945301</v>
      </c>
      <c r="J14" s="19">
        <f t="shared" si="0"/>
        <v>61.855621337890966</v>
      </c>
      <c r="K14" s="19">
        <f t="shared" si="1"/>
        <v>166.06120300292935</v>
      </c>
      <c r="L14" s="20">
        <f t="shared" si="2"/>
        <v>2.684658231720082</v>
      </c>
      <c r="M14" s="20">
        <f t="shared" si="3"/>
        <v>2.8012505696702008</v>
      </c>
      <c r="P14" s="18">
        <f t="shared" si="4"/>
        <v>9.1081536339009634</v>
      </c>
    </row>
    <row r="15" spans="1:16" x14ac:dyDescent="0.15">
      <c r="A15" s="18">
        <v>7</v>
      </c>
      <c r="B15" s="18">
        <v>13</v>
      </c>
      <c r="D15">
        <v>682.2783203125</v>
      </c>
      <c r="E15">
        <v>533.18988037109398</v>
      </c>
      <c r="F15">
        <v>477.24346923828102</v>
      </c>
      <c r="G15">
        <v>470.24441528320301</v>
      </c>
      <c r="I15" s="19">
        <f t="shared" si="0"/>
        <v>205.03485107421898</v>
      </c>
      <c r="J15" s="19">
        <f t="shared" si="0"/>
        <v>62.945465087890966</v>
      </c>
      <c r="K15" s="19">
        <f t="shared" si="1"/>
        <v>160.9730255126953</v>
      </c>
      <c r="L15" s="20">
        <f t="shared" si="2"/>
        <v>2.5573411092908458</v>
      </c>
      <c r="M15" s="20">
        <f t="shared" si="3"/>
        <v>2.6829020886217427</v>
      </c>
      <c r="P15" s="18">
        <f t="shared" si="4"/>
        <v>4.4985037895122693</v>
      </c>
    </row>
    <row r="16" spans="1:16" x14ac:dyDescent="0.15">
      <c r="A16" s="18">
        <v>7.5</v>
      </c>
      <c r="B16" s="18">
        <v>14</v>
      </c>
      <c r="D16">
        <v>676.13885498046898</v>
      </c>
      <c r="E16">
        <v>535.626708984375</v>
      </c>
      <c r="F16">
        <v>477.44985961914102</v>
      </c>
      <c r="G16">
        <v>470.35641479492199</v>
      </c>
      <c r="I16" s="19">
        <f t="shared" si="0"/>
        <v>198.68899536132795</v>
      </c>
      <c r="J16" s="19">
        <f t="shared" si="0"/>
        <v>65.270294189453011</v>
      </c>
      <c r="K16" s="19">
        <f t="shared" si="1"/>
        <v>152.99978942871084</v>
      </c>
      <c r="L16" s="20">
        <f t="shared" si="2"/>
        <v>2.3440952937122503</v>
      </c>
      <c r="M16" s="20">
        <f t="shared" si="3"/>
        <v>2.4786249144239259</v>
      </c>
      <c r="P16" s="18">
        <f t="shared" si="4"/>
        <v>-3.4580515959985028</v>
      </c>
    </row>
    <row r="17" spans="1:16" x14ac:dyDescent="0.15">
      <c r="A17" s="18">
        <v>8</v>
      </c>
      <c r="B17" s="18">
        <v>15</v>
      </c>
      <c r="D17">
        <v>670.44476318359398</v>
      </c>
      <c r="E17">
        <v>537.62359619140602</v>
      </c>
      <c r="F17">
        <v>476.47326660156301</v>
      </c>
      <c r="G17">
        <v>469.59304809570301</v>
      </c>
      <c r="I17" s="19">
        <f t="shared" si="0"/>
        <v>193.97149658203097</v>
      </c>
      <c r="J17" s="19">
        <f t="shared" si="0"/>
        <v>68.030548095703011</v>
      </c>
      <c r="K17" s="19">
        <f t="shared" si="1"/>
        <v>146.35011291503886</v>
      </c>
      <c r="L17" s="20">
        <f t="shared" si="2"/>
        <v>2.1512411264004312</v>
      </c>
      <c r="M17" s="20">
        <f t="shared" si="3"/>
        <v>2.2947393884928848</v>
      </c>
      <c r="P17" s="18">
        <f t="shared" si="4"/>
        <v>-10.620356329307963</v>
      </c>
    </row>
    <row r="18" spans="1:16" x14ac:dyDescent="0.15">
      <c r="A18" s="18">
        <v>8.5</v>
      </c>
      <c r="B18" s="18">
        <v>16</v>
      </c>
      <c r="D18">
        <v>670.547607421875</v>
      </c>
      <c r="E18">
        <v>541.754150390625</v>
      </c>
      <c r="F18">
        <v>476.8291015625</v>
      </c>
      <c r="G18">
        <v>469.48898315429699</v>
      </c>
      <c r="I18" s="19">
        <f t="shared" si="0"/>
        <v>193.718505859375</v>
      </c>
      <c r="J18" s="19">
        <f t="shared" si="0"/>
        <v>72.265167236328011</v>
      </c>
      <c r="K18" s="19">
        <f t="shared" si="1"/>
        <v>143.1328887939454</v>
      </c>
      <c r="L18" s="20">
        <f t="shared" si="2"/>
        <v>1.9806622508166269</v>
      </c>
      <c r="M18" s="20">
        <f t="shared" si="3"/>
        <v>2.1331291542898589</v>
      </c>
      <c r="P18" s="18">
        <f t="shared" si="4"/>
        <v>-16.915042871508451</v>
      </c>
    </row>
    <row r="19" spans="1:16" x14ac:dyDescent="0.15">
      <c r="A19" s="18">
        <v>9</v>
      </c>
      <c r="B19" s="18">
        <v>17</v>
      </c>
      <c r="D19">
        <v>672.52606201171898</v>
      </c>
      <c r="E19">
        <v>545.74114990234398</v>
      </c>
      <c r="F19">
        <v>477.43313598632801</v>
      </c>
      <c r="G19">
        <v>470.412109375</v>
      </c>
      <c r="I19" s="19">
        <f t="shared" si="0"/>
        <v>195.09292602539097</v>
      </c>
      <c r="J19" s="19">
        <f t="shared" si="0"/>
        <v>75.329040527343977</v>
      </c>
      <c r="K19" s="19">
        <f t="shared" si="1"/>
        <v>142.36259765625019</v>
      </c>
      <c r="L19" s="20">
        <f t="shared" si="2"/>
        <v>1.8898766884542151</v>
      </c>
      <c r="M19" s="20">
        <f t="shared" si="3"/>
        <v>2.0513122333082254</v>
      </c>
      <c r="P19" s="18">
        <f t="shared" si="4"/>
        <v>-20.10179570289397</v>
      </c>
    </row>
    <row r="20" spans="1:16" x14ac:dyDescent="0.15">
      <c r="A20" s="18">
        <v>9.5</v>
      </c>
      <c r="B20" s="18">
        <v>18</v>
      </c>
      <c r="D20">
        <v>669.156005859375</v>
      </c>
      <c r="E20">
        <v>545.53668212890602</v>
      </c>
      <c r="F20">
        <v>476.85501098632801</v>
      </c>
      <c r="G20">
        <v>469.78384399414102</v>
      </c>
      <c r="I20" s="19">
        <f t="shared" si="0"/>
        <v>192.30099487304699</v>
      </c>
      <c r="J20" s="19">
        <f t="shared" si="0"/>
        <v>75.752838134765</v>
      </c>
      <c r="K20" s="19">
        <f t="shared" si="1"/>
        <v>139.27400817871148</v>
      </c>
      <c r="L20" s="20">
        <f t="shared" si="2"/>
        <v>1.8385318835307758</v>
      </c>
      <c r="M20" s="20">
        <f t="shared" si="3"/>
        <v>2.0089360697655647</v>
      </c>
      <c r="P20" s="18">
        <f t="shared" si="4"/>
        <v>-21.752338861113579</v>
      </c>
    </row>
    <row r="21" spans="1:16" x14ac:dyDescent="0.15">
      <c r="A21" s="18">
        <v>10</v>
      </c>
      <c r="B21" s="18">
        <v>19</v>
      </c>
      <c r="D21">
        <v>664.39093017578102</v>
      </c>
      <c r="E21">
        <v>546.12756347656295</v>
      </c>
      <c r="F21">
        <v>476.93661499023398</v>
      </c>
      <c r="G21">
        <v>469.86978149414102</v>
      </c>
      <c r="I21" s="19">
        <f t="shared" si="0"/>
        <v>187.45431518554705</v>
      </c>
      <c r="J21" s="19">
        <f t="shared" si="0"/>
        <v>76.257781982421932</v>
      </c>
      <c r="K21" s="19">
        <f t="shared" si="1"/>
        <v>134.0738677978517</v>
      </c>
      <c r="L21" s="20">
        <f t="shared" si="2"/>
        <v>1.7581663708597881</v>
      </c>
      <c r="M21" s="20">
        <f t="shared" si="3"/>
        <v>1.9375391984753552</v>
      </c>
      <c r="P21" s="18">
        <f t="shared" si="4"/>
        <v>-24.533232825422232</v>
      </c>
    </row>
    <row r="22" spans="1:16" x14ac:dyDescent="0.15">
      <c r="A22" s="18">
        <v>10.5</v>
      </c>
      <c r="B22" s="18">
        <v>20</v>
      </c>
      <c r="D22">
        <v>668.1962890625</v>
      </c>
      <c r="E22">
        <v>548.98205566406295</v>
      </c>
      <c r="F22">
        <v>477.11712646484398</v>
      </c>
      <c r="G22">
        <v>470.18981933593801</v>
      </c>
      <c r="I22" s="19">
        <f t="shared" si="0"/>
        <v>191.07916259765602</v>
      </c>
      <c r="J22" s="19">
        <f t="shared" si="0"/>
        <v>78.792236328124943</v>
      </c>
      <c r="K22" s="19">
        <f t="shared" si="1"/>
        <v>135.92459716796856</v>
      </c>
      <c r="L22" s="20">
        <f t="shared" si="2"/>
        <v>1.7251013996089635</v>
      </c>
      <c r="M22" s="20">
        <f t="shared" si="3"/>
        <v>1.9134428686053089</v>
      </c>
      <c r="P22" s="18">
        <f t="shared" si="4"/>
        <v>-25.471780090683012</v>
      </c>
    </row>
    <row r="23" spans="1:16" x14ac:dyDescent="0.15">
      <c r="A23" s="18">
        <v>11</v>
      </c>
      <c r="B23" s="18">
        <v>21</v>
      </c>
      <c r="D23">
        <v>664.40588378906295</v>
      </c>
      <c r="E23">
        <v>549.537841796875</v>
      </c>
      <c r="F23">
        <v>477.79595947265602</v>
      </c>
      <c r="G23">
        <v>470.31991577148398</v>
      </c>
      <c r="I23" s="19">
        <f t="shared" si="0"/>
        <v>186.60992431640693</v>
      </c>
      <c r="J23" s="19">
        <f t="shared" si="0"/>
        <v>79.217926025391023</v>
      </c>
      <c r="K23" s="19">
        <f t="shared" si="1"/>
        <v>131.15737609863322</v>
      </c>
      <c r="L23" s="20">
        <f t="shared" si="2"/>
        <v>1.6556527376972039</v>
      </c>
      <c r="M23" s="20">
        <f>L23+ABS($N$2)*A23</f>
        <v>1.8529628480743277</v>
      </c>
      <c r="P23" s="18">
        <f t="shared" si="4"/>
        <v>-27.827464884939989</v>
      </c>
    </row>
    <row r="24" spans="1:16" x14ac:dyDescent="0.15">
      <c r="A24" s="18">
        <v>11.5</v>
      </c>
      <c r="B24" s="18">
        <v>22</v>
      </c>
      <c r="D24">
        <v>663.59539794921898</v>
      </c>
      <c r="E24">
        <v>549.30810546875</v>
      </c>
      <c r="F24">
        <v>477.03591918945301</v>
      </c>
      <c r="G24">
        <v>469.76351928710898</v>
      </c>
      <c r="I24" s="19">
        <f t="shared" si="0"/>
        <v>186.55947875976597</v>
      </c>
      <c r="J24" s="19">
        <f t="shared" si="0"/>
        <v>79.544586181641023</v>
      </c>
      <c r="K24" s="19">
        <f t="shared" si="1"/>
        <v>130.87826843261726</v>
      </c>
      <c r="L24" s="20">
        <f t="shared" si="2"/>
        <v>1.6453447646802153</v>
      </c>
      <c r="M24" s="20">
        <f t="shared" ref="M24:M87" si="5">L24+ABS($N$2)*A24</f>
        <v>1.8516235164381174</v>
      </c>
      <c r="P24" s="18">
        <f t="shared" si="4"/>
        <v>-27.879631586309934</v>
      </c>
    </row>
    <row r="25" spans="1:16" x14ac:dyDescent="0.15">
      <c r="A25" s="18">
        <v>12</v>
      </c>
      <c r="B25" s="18">
        <v>23</v>
      </c>
      <c r="D25">
        <v>657.610107421875</v>
      </c>
      <c r="E25">
        <v>548.608642578125</v>
      </c>
      <c r="F25">
        <v>476.63009643554699</v>
      </c>
      <c r="G25">
        <v>469.77938842773398</v>
      </c>
      <c r="I25" s="19">
        <f t="shared" si="0"/>
        <v>180.98001098632801</v>
      </c>
      <c r="J25" s="19">
        <f t="shared" si="0"/>
        <v>78.829254150391023</v>
      </c>
      <c r="K25" s="19">
        <f t="shared" si="1"/>
        <v>125.79953308105431</v>
      </c>
      <c r="L25" s="20">
        <f t="shared" si="2"/>
        <v>1.5958483235304122</v>
      </c>
      <c r="M25" s="20">
        <f t="shared" si="5"/>
        <v>1.8110957166690926</v>
      </c>
      <c r="P25" s="18">
        <f t="shared" si="4"/>
        <v>-29.458181342450935</v>
      </c>
    </row>
    <row r="26" spans="1:16" x14ac:dyDescent="0.15">
      <c r="A26" s="18">
        <v>12.5</v>
      </c>
      <c r="B26" s="18">
        <v>24</v>
      </c>
      <c r="D26">
        <v>657.31781005859398</v>
      </c>
      <c r="E26">
        <v>549.82336425781295</v>
      </c>
      <c r="F26">
        <v>476.31573486328102</v>
      </c>
      <c r="G26">
        <v>469.61239624023398</v>
      </c>
      <c r="I26" s="19">
        <f t="shared" si="0"/>
        <v>181.00207519531295</v>
      </c>
      <c r="J26" s="19">
        <f t="shared" si="0"/>
        <v>80.210968017578978</v>
      </c>
      <c r="K26" s="19">
        <f t="shared" si="1"/>
        <v>124.85439758300768</v>
      </c>
      <c r="L26" s="20">
        <f t="shared" si="2"/>
        <v>1.5565751251829385</v>
      </c>
      <c r="M26" s="20">
        <f t="shared" si="5"/>
        <v>1.7807911597023973</v>
      </c>
      <c r="P26" s="18">
        <f t="shared" si="4"/>
        <v>-30.638537820778673</v>
      </c>
    </row>
    <row r="27" spans="1:16" x14ac:dyDescent="0.15">
      <c r="A27" s="18">
        <v>13</v>
      </c>
      <c r="B27" s="18">
        <v>25</v>
      </c>
      <c r="D27">
        <v>656.57604980468795</v>
      </c>
      <c r="E27">
        <v>550.12536621093795</v>
      </c>
      <c r="F27">
        <v>476.42422485351602</v>
      </c>
      <c r="G27">
        <v>469.78176879882801</v>
      </c>
      <c r="I27" s="19">
        <f t="shared" si="0"/>
        <v>180.15182495117193</v>
      </c>
      <c r="J27" s="19">
        <f t="shared" si="0"/>
        <v>80.343597412109943</v>
      </c>
      <c r="K27" s="19">
        <f t="shared" si="1"/>
        <v>123.91130676269498</v>
      </c>
      <c r="L27" s="20">
        <f t="shared" si="2"/>
        <v>1.542267346172107</v>
      </c>
      <c r="M27" s="20">
        <f t="shared" si="5"/>
        <v>1.7754520220723442</v>
      </c>
      <c r="P27" s="18">
        <f t="shared" si="4"/>
        <v>-30.846496171638005</v>
      </c>
    </row>
    <row r="28" spans="1:16" x14ac:dyDescent="0.15">
      <c r="A28" s="18">
        <v>13.5</v>
      </c>
      <c r="B28" s="18">
        <v>26</v>
      </c>
      <c r="D28">
        <v>655.42315673828102</v>
      </c>
      <c r="E28">
        <v>550.34356689453102</v>
      </c>
      <c r="F28">
        <v>476.9248046875</v>
      </c>
      <c r="G28">
        <v>469.82089233398398</v>
      </c>
      <c r="I28" s="19">
        <f t="shared" si="0"/>
        <v>178.49835205078102</v>
      </c>
      <c r="J28" s="19">
        <f t="shared" si="0"/>
        <v>80.522674560547046</v>
      </c>
      <c r="K28" s="19">
        <f t="shared" si="1"/>
        <v>122.13247985839809</v>
      </c>
      <c r="L28" s="20">
        <f t="shared" si="2"/>
        <v>1.5167464385024068</v>
      </c>
      <c r="M28" s="20">
        <f t="shared" si="5"/>
        <v>1.7588997557834223</v>
      </c>
      <c r="P28" s="18">
        <f t="shared" si="4"/>
        <v>-31.491203657928157</v>
      </c>
    </row>
    <row r="29" spans="1:16" x14ac:dyDescent="0.15">
      <c r="A29" s="18">
        <v>14</v>
      </c>
      <c r="B29" s="18">
        <v>27</v>
      </c>
      <c r="D29">
        <v>654.62359619140602</v>
      </c>
      <c r="E29">
        <v>550.89855957031295</v>
      </c>
      <c r="F29">
        <v>476.916015625</v>
      </c>
      <c r="G29">
        <v>470.10028076171898</v>
      </c>
      <c r="I29" s="19">
        <f t="shared" si="0"/>
        <v>177.70758056640602</v>
      </c>
      <c r="J29" s="19">
        <f t="shared" si="0"/>
        <v>80.798278808593977</v>
      </c>
      <c r="K29" s="19">
        <f t="shared" si="1"/>
        <v>121.14878540039024</v>
      </c>
      <c r="L29" s="20">
        <f t="shared" si="2"/>
        <v>1.4993980959344946</v>
      </c>
      <c r="M29" s="20">
        <f t="shared" si="5"/>
        <v>1.7505200545962887</v>
      </c>
      <c r="P29" s="18">
        <f t="shared" si="4"/>
        <v>-31.817591355776838</v>
      </c>
    </row>
    <row r="30" spans="1:16" x14ac:dyDescent="0.15">
      <c r="A30" s="18">
        <v>14.5</v>
      </c>
      <c r="B30" s="18">
        <v>28</v>
      </c>
      <c r="D30">
        <v>658.20989990234398</v>
      </c>
      <c r="E30">
        <v>552.62396240234398</v>
      </c>
      <c r="F30">
        <v>476.87130737304699</v>
      </c>
      <c r="G30">
        <v>470.083984375</v>
      </c>
      <c r="I30" s="19">
        <f t="shared" si="0"/>
        <v>181.33859252929699</v>
      </c>
      <c r="J30" s="19">
        <f t="shared" si="0"/>
        <v>82.539978027343977</v>
      </c>
      <c r="K30" s="19">
        <f t="shared" si="1"/>
        <v>123.56060791015621</v>
      </c>
      <c r="L30" s="20">
        <f t="shared" si="2"/>
        <v>1.496978929037549</v>
      </c>
      <c r="M30" s="20">
        <f t="shared" si="5"/>
        <v>1.7570695290801215</v>
      </c>
      <c r="P30" s="18">
        <f t="shared" si="4"/>
        <v>-31.562490624717466</v>
      </c>
    </row>
    <row r="31" spans="1:16" x14ac:dyDescent="0.15">
      <c r="A31" s="18">
        <v>15</v>
      </c>
      <c r="B31" s="18">
        <v>29</v>
      </c>
      <c r="D31">
        <v>659.96038818359398</v>
      </c>
      <c r="E31">
        <v>551.94140625</v>
      </c>
      <c r="F31">
        <v>476.58160400390602</v>
      </c>
      <c r="G31">
        <v>469.40124511718801</v>
      </c>
      <c r="I31" s="19">
        <f t="shared" si="0"/>
        <v>183.37878417968795</v>
      </c>
      <c r="J31" s="19">
        <f t="shared" si="0"/>
        <v>82.540161132811988</v>
      </c>
      <c r="K31" s="19">
        <f t="shared" si="1"/>
        <v>125.60067138671957</v>
      </c>
      <c r="L31" s="20">
        <f t="shared" si="2"/>
        <v>1.5216916185155087</v>
      </c>
      <c r="M31" s="20">
        <f t="shared" si="5"/>
        <v>1.7907508599388593</v>
      </c>
      <c r="P31" s="18">
        <f t="shared" si="4"/>
        <v>-30.250609473592139</v>
      </c>
    </row>
    <row r="32" spans="1:16" x14ac:dyDescent="0.15">
      <c r="A32" s="18">
        <v>15.5</v>
      </c>
      <c r="B32" s="18">
        <v>30</v>
      </c>
      <c r="D32">
        <v>659.5458984375</v>
      </c>
      <c r="E32">
        <v>547.88464355468795</v>
      </c>
      <c r="F32">
        <v>476.74038696289102</v>
      </c>
      <c r="G32">
        <v>469.47299194335898</v>
      </c>
      <c r="I32" s="19">
        <f t="shared" si="0"/>
        <v>182.80551147460898</v>
      </c>
      <c r="J32" s="19">
        <f t="shared" si="0"/>
        <v>78.411651611328978</v>
      </c>
      <c r="K32" s="19">
        <f t="shared" si="1"/>
        <v>127.9173553466787</v>
      </c>
      <c r="L32" s="20">
        <f t="shared" si="2"/>
        <v>1.6313564721317144</v>
      </c>
      <c r="M32" s="20">
        <f t="shared" si="5"/>
        <v>1.9093843549358436</v>
      </c>
      <c r="P32" s="18">
        <f t="shared" si="4"/>
        <v>-25.629858392484284</v>
      </c>
    </row>
    <row r="33" spans="1:16" x14ac:dyDescent="0.15">
      <c r="A33" s="18">
        <v>16</v>
      </c>
      <c r="B33" s="18">
        <v>31</v>
      </c>
      <c r="D33">
        <v>669.630859375</v>
      </c>
      <c r="E33">
        <v>546.20574951171898</v>
      </c>
      <c r="F33">
        <v>477.227294921875</v>
      </c>
      <c r="G33">
        <v>470.29095458984398</v>
      </c>
      <c r="I33" s="19">
        <f t="shared" si="0"/>
        <v>192.403564453125</v>
      </c>
      <c r="J33" s="19">
        <f t="shared" si="0"/>
        <v>75.914794921875</v>
      </c>
      <c r="K33" s="19">
        <f t="shared" si="1"/>
        <v>139.26320800781249</v>
      </c>
      <c r="L33" s="20">
        <f t="shared" si="2"/>
        <v>1.8344672886376134</v>
      </c>
      <c r="M33" s="20">
        <f t="shared" si="5"/>
        <v>2.1214638128225207</v>
      </c>
      <c r="P33" s="18">
        <f t="shared" si="4"/>
        <v>-17.369405606063861</v>
      </c>
    </row>
    <row r="34" spans="1:16" x14ac:dyDescent="0.15">
      <c r="A34" s="18">
        <v>16.5</v>
      </c>
      <c r="B34" s="18">
        <v>32</v>
      </c>
      <c r="D34">
        <v>673.26330566406295</v>
      </c>
      <c r="E34">
        <v>542.92999267578102</v>
      </c>
      <c r="F34">
        <v>476.69860839843801</v>
      </c>
      <c r="G34">
        <v>469.77410888671898</v>
      </c>
      <c r="I34" s="19">
        <f t="shared" si="0"/>
        <v>196.56469726562494</v>
      </c>
      <c r="J34" s="19">
        <f t="shared" si="0"/>
        <v>73.155883789062045</v>
      </c>
      <c r="K34" s="19">
        <f t="shared" si="1"/>
        <v>145.35557861328152</v>
      </c>
      <c r="L34" s="20">
        <f t="shared" si="2"/>
        <v>1.9869294318472093</v>
      </c>
      <c r="M34" s="20">
        <f t="shared" si="5"/>
        <v>2.2828945974128949</v>
      </c>
      <c r="P34" s="18">
        <f t="shared" si="4"/>
        <v>-11.081708590654992</v>
      </c>
    </row>
    <row r="35" spans="1:16" x14ac:dyDescent="0.15">
      <c r="A35" s="18">
        <v>17</v>
      </c>
      <c r="B35" s="18">
        <v>33</v>
      </c>
      <c r="D35">
        <v>674.10791015625</v>
      </c>
      <c r="E35">
        <v>540.51202392578102</v>
      </c>
      <c r="F35">
        <v>475.94024658203102</v>
      </c>
      <c r="G35">
        <v>469.20376586914102</v>
      </c>
      <c r="I35" s="19">
        <f t="shared" si="0"/>
        <v>198.16766357421898</v>
      </c>
      <c r="J35" s="19">
        <f t="shared" si="0"/>
        <v>71.30825805664</v>
      </c>
      <c r="K35" s="19">
        <f t="shared" si="1"/>
        <v>148.25188293457097</v>
      </c>
      <c r="L35" s="20">
        <f t="shared" si="2"/>
        <v>2.0790282496708139</v>
      </c>
      <c r="M35" s="20">
        <f t="shared" si="5"/>
        <v>2.3839620566172779</v>
      </c>
      <c r="P35" s="18">
        <f t="shared" si="4"/>
        <v>-7.1451511167699948</v>
      </c>
    </row>
    <row r="36" spans="1:16" x14ac:dyDescent="0.15">
      <c r="A36" s="18">
        <v>17.5</v>
      </c>
      <c r="B36" s="18">
        <v>34</v>
      </c>
      <c r="D36">
        <v>675.35565185546898</v>
      </c>
      <c r="E36">
        <v>540.09405517578102</v>
      </c>
      <c r="F36">
        <v>476.64846801757801</v>
      </c>
      <c r="G36">
        <v>469.72088623046898</v>
      </c>
      <c r="I36" s="19">
        <f t="shared" si="0"/>
        <v>198.70718383789097</v>
      </c>
      <c r="J36" s="19">
        <f t="shared" si="0"/>
        <v>70.373168945312045</v>
      </c>
      <c r="K36" s="19">
        <f t="shared" si="1"/>
        <v>149.44596557617254</v>
      </c>
      <c r="L36" s="20">
        <f t="shared" si="2"/>
        <v>2.1236213718371708</v>
      </c>
      <c r="M36" s="20">
        <f t="shared" si="5"/>
        <v>2.4375238201644134</v>
      </c>
      <c r="P36" s="18">
        <f t="shared" si="4"/>
        <v>-5.058931058743708</v>
      </c>
    </row>
    <row r="37" spans="1:16" x14ac:dyDescent="0.15">
      <c r="A37" s="18">
        <v>18</v>
      </c>
      <c r="B37" s="18">
        <v>35</v>
      </c>
      <c r="D37">
        <v>675.14739990234398</v>
      </c>
      <c r="E37">
        <v>538.64776611328102</v>
      </c>
      <c r="F37">
        <v>476.994140625</v>
      </c>
      <c r="G37">
        <v>470.18176269531301</v>
      </c>
      <c r="I37" s="19">
        <f t="shared" si="0"/>
        <v>198.15325927734398</v>
      </c>
      <c r="J37" s="19">
        <f t="shared" si="0"/>
        <v>68.466003417968011</v>
      </c>
      <c r="K37" s="19">
        <f t="shared" si="1"/>
        <v>150.22705688476637</v>
      </c>
      <c r="L37" s="20">
        <f t="shared" si="2"/>
        <v>2.1941846958360833</v>
      </c>
      <c r="M37" s="20">
        <f t="shared" si="5"/>
        <v>2.517055785544104</v>
      </c>
      <c r="P37" s="18">
        <f t="shared" si="4"/>
        <v>-1.9611767944848646</v>
      </c>
    </row>
    <row r="38" spans="1:16" x14ac:dyDescent="0.15">
      <c r="A38" s="18">
        <v>18.5</v>
      </c>
      <c r="B38" s="18">
        <v>36</v>
      </c>
      <c r="D38">
        <v>672.00469970703102</v>
      </c>
      <c r="E38">
        <v>537.20520019531295</v>
      </c>
      <c r="F38">
        <v>477.29818725585898</v>
      </c>
      <c r="G38">
        <v>469.99053955078102</v>
      </c>
      <c r="I38" s="19">
        <f t="shared" si="0"/>
        <v>194.70651245117205</v>
      </c>
      <c r="J38" s="19">
        <f t="shared" si="0"/>
        <v>67.214660644531932</v>
      </c>
      <c r="K38" s="19">
        <f t="shared" si="1"/>
        <v>147.65624999999969</v>
      </c>
      <c r="L38" s="20">
        <f t="shared" si="2"/>
        <v>2.1967863645237622</v>
      </c>
      <c r="M38" s="20">
        <f t="shared" si="5"/>
        <v>2.5286260956125615</v>
      </c>
      <c r="P38" s="18">
        <f t="shared" si="4"/>
        <v>-1.5105155140519066</v>
      </c>
    </row>
    <row r="39" spans="1:16" x14ac:dyDescent="0.15">
      <c r="A39" s="18">
        <v>19</v>
      </c>
      <c r="B39" s="18">
        <v>37</v>
      </c>
      <c r="D39">
        <v>672.52410888671898</v>
      </c>
      <c r="E39">
        <v>536.30029296875</v>
      </c>
      <c r="F39">
        <v>476.65530395507801</v>
      </c>
      <c r="G39">
        <v>469.42938232421898</v>
      </c>
      <c r="I39" s="19">
        <f t="shared" si="0"/>
        <v>195.86880493164097</v>
      </c>
      <c r="J39" s="19">
        <f t="shared" si="0"/>
        <v>66.870910644531023</v>
      </c>
      <c r="K39" s="19">
        <f t="shared" si="1"/>
        <v>149.05916748046926</v>
      </c>
      <c r="L39" s="20">
        <f t="shared" si="2"/>
        <v>2.2290584357798022</v>
      </c>
      <c r="M39" s="20">
        <f t="shared" si="5"/>
        <v>2.5698668082493796</v>
      </c>
      <c r="P39" s="18">
        <f t="shared" si="4"/>
        <v>9.5802056774782804E-2</v>
      </c>
    </row>
    <row r="40" spans="1:16" x14ac:dyDescent="0.15">
      <c r="A40" s="18">
        <v>19.5</v>
      </c>
      <c r="B40" s="18">
        <v>38</v>
      </c>
      <c r="D40">
        <v>669.79205322265602</v>
      </c>
      <c r="E40">
        <v>535.17108154296898</v>
      </c>
      <c r="F40">
        <v>476.43246459960898</v>
      </c>
      <c r="G40">
        <v>469.27380371093801</v>
      </c>
      <c r="I40" s="19">
        <f t="shared" si="0"/>
        <v>193.35958862304705</v>
      </c>
      <c r="J40" s="19">
        <f t="shared" si="0"/>
        <v>65.897277832030966</v>
      </c>
      <c r="K40" s="19">
        <f t="shared" si="1"/>
        <v>147.23149414062539</v>
      </c>
      <c r="L40" s="20">
        <f t="shared" si="2"/>
        <v>2.2342576049334157</v>
      </c>
      <c r="M40" s="20">
        <f t="shared" si="5"/>
        <v>2.5840346187837717</v>
      </c>
      <c r="P40" s="18">
        <f t="shared" si="4"/>
        <v>0.64763546474601141</v>
      </c>
    </row>
    <row r="41" spans="1:16" x14ac:dyDescent="0.15">
      <c r="A41" s="18">
        <v>20</v>
      </c>
      <c r="B41" s="18">
        <v>39</v>
      </c>
      <c r="D41">
        <v>668.36474609375</v>
      </c>
      <c r="E41">
        <v>534.96417236328102</v>
      </c>
      <c r="F41">
        <v>476.37564086914102</v>
      </c>
      <c r="G41">
        <v>469.32073974609398</v>
      </c>
      <c r="I41" s="19">
        <f t="shared" si="0"/>
        <v>191.98910522460898</v>
      </c>
      <c r="J41" s="19">
        <f t="shared" si="0"/>
        <v>65.643432617187045</v>
      </c>
      <c r="K41" s="19">
        <f t="shared" si="1"/>
        <v>146.03870239257805</v>
      </c>
      <c r="L41" s="20">
        <f t="shared" si="2"/>
        <v>2.2247267787507745</v>
      </c>
      <c r="M41" s="20">
        <f t="shared" si="5"/>
        <v>2.5834724339819086</v>
      </c>
      <c r="P41" s="18">
        <f t="shared" si="4"/>
        <v>0.62573847830843454</v>
      </c>
    </row>
    <row r="42" spans="1:16" x14ac:dyDescent="0.15">
      <c r="A42" s="18">
        <v>20.5</v>
      </c>
      <c r="B42" s="18">
        <v>40</v>
      </c>
      <c r="D42">
        <v>665.79528808593795</v>
      </c>
      <c r="E42">
        <v>534.93389892578102</v>
      </c>
      <c r="F42">
        <v>477.52410888671898</v>
      </c>
      <c r="G42">
        <v>470.37521362304699</v>
      </c>
      <c r="I42" s="19">
        <f t="shared" si="0"/>
        <v>188.27117919921898</v>
      </c>
      <c r="J42" s="19">
        <f t="shared" si="0"/>
        <v>64.558685302734034</v>
      </c>
      <c r="K42" s="19">
        <f t="shared" si="1"/>
        <v>143.08009948730515</v>
      </c>
      <c r="L42" s="20">
        <f t="shared" si="2"/>
        <v>2.216279634821587</v>
      </c>
      <c r="M42" s="20">
        <f t="shared" si="5"/>
        <v>2.5839939314334996</v>
      </c>
      <c r="P42" s="18">
        <f t="shared" si="4"/>
        <v>0.6460507005294478</v>
      </c>
    </row>
    <row r="43" spans="1:16" x14ac:dyDescent="0.15">
      <c r="A43" s="18">
        <v>21</v>
      </c>
      <c r="B43" s="18">
        <v>41</v>
      </c>
      <c r="D43">
        <v>665.93896484375</v>
      </c>
      <c r="E43">
        <v>535.39227294921898</v>
      </c>
      <c r="F43">
        <v>477.01461791992199</v>
      </c>
      <c r="G43">
        <v>470.13201904296898</v>
      </c>
      <c r="I43" s="19">
        <f t="shared" si="0"/>
        <v>188.92434692382801</v>
      </c>
      <c r="J43" s="19">
        <f t="shared" si="0"/>
        <v>65.26025390625</v>
      </c>
      <c r="K43" s="19">
        <f t="shared" si="1"/>
        <v>143.24216918945302</v>
      </c>
      <c r="L43" s="20">
        <f t="shared" si="2"/>
        <v>2.1949373564379386</v>
      </c>
      <c r="M43" s="20">
        <f t="shared" si="5"/>
        <v>2.5716202944306294</v>
      </c>
      <c r="P43" s="18">
        <f t="shared" si="4"/>
        <v>0.16409999546337795</v>
      </c>
    </row>
    <row r="44" spans="1:16" x14ac:dyDescent="0.15">
      <c r="A44" s="18">
        <v>21.5</v>
      </c>
      <c r="B44" s="18">
        <v>42</v>
      </c>
      <c r="D44">
        <v>665.164306640625</v>
      </c>
      <c r="E44">
        <v>534.76934814453102</v>
      </c>
      <c r="F44">
        <v>476.2548828125</v>
      </c>
      <c r="G44">
        <v>469.10293579101602</v>
      </c>
      <c r="I44" s="19">
        <f t="shared" si="0"/>
        <v>188.909423828125</v>
      </c>
      <c r="J44" s="19">
        <f t="shared" si="0"/>
        <v>65.666412353515</v>
      </c>
      <c r="K44" s="19">
        <f t="shared" si="1"/>
        <v>142.94293518066451</v>
      </c>
      <c r="L44" s="20">
        <f t="shared" si="2"/>
        <v>2.1768043975226101</v>
      </c>
      <c r="M44" s="20">
        <f t="shared" si="5"/>
        <v>2.5624559768960795</v>
      </c>
      <c r="P44" s="18">
        <f t="shared" si="4"/>
        <v>-0.19284835336899672</v>
      </c>
    </row>
    <row r="45" spans="1:16" x14ac:dyDescent="0.15">
      <c r="A45" s="18">
        <v>22</v>
      </c>
      <c r="B45" s="18">
        <v>43</v>
      </c>
      <c r="D45">
        <v>664.43719482421898</v>
      </c>
      <c r="E45">
        <v>535.17535400390602</v>
      </c>
      <c r="F45">
        <v>476.75167846679699</v>
      </c>
      <c r="G45">
        <v>469.56405639648398</v>
      </c>
      <c r="I45" s="19">
        <f t="shared" si="0"/>
        <v>187.68551635742199</v>
      </c>
      <c r="J45" s="19">
        <f t="shared" si="0"/>
        <v>65.611297607422046</v>
      </c>
      <c r="K45" s="19">
        <f t="shared" si="1"/>
        <v>141.75760803222656</v>
      </c>
      <c r="L45" s="20">
        <f t="shared" si="2"/>
        <v>2.1605670547840337</v>
      </c>
      <c r="M45" s="20">
        <f t="shared" si="5"/>
        <v>2.5551872755382812</v>
      </c>
      <c r="P45" s="18">
        <f t="shared" si="4"/>
        <v>-0.47596282840111648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662.545654296875</v>
      </c>
      <c r="E46">
        <v>534.5498046875</v>
      </c>
      <c r="F46">
        <v>476.94345092773398</v>
      </c>
      <c r="G46">
        <v>469.91336059570301</v>
      </c>
      <c r="I46" s="19">
        <f t="shared" si="0"/>
        <v>185.60220336914102</v>
      </c>
      <c r="J46" s="19">
        <f t="shared" si="0"/>
        <v>64.636444091796989</v>
      </c>
      <c r="K46" s="19">
        <f t="shared" si="1"/>
        <v>140.35669250488314</v>
      </c>
      <c r="L46" s="20">
        <f t="shared" si="2"/>
        <v>2.1714791783030001</v>
      </c>
      <c r="M46" s="20">
        <f t="shared" si="5"/>
        <v>2.5750680404380262</v>
      </c>
      <c r="P46" s="18">
        <f t="shared" si="4"/>
        <v>0.29838901806587892</v>
      </c>
    </row>
    <row r="47" spans="1:16" x14ac:dyDescent="0.15">
      <c r="A47" s="18">
        <v>23</v>
      </c>
      <c r="B47" s="18">
        <v>45</v>
      </c>
      <c r="D47">
        <v>661.943359375</v>
      </c>
      <c r="E47">
        <v>534.43951416015602</v>
      </c>
      <c r="F47">
        <v>477.27575683593801</v>
      </c>
      <c r="G47">
        <v>470.22994995117199</v>
      </c>
      <c r="I47" s="19">
        <f t="shared" si="0"/>
        <v>184.66760253906199</v>
      </c>
      <c r="J47" s="19">
        <f t="shared" si="0"/>
        <v>64.209564208984034</v>
      </c>
      <c r="K47" s="19">
        <f t="shared" si="1"/>
        <v>139.72090759277316</v>
      </c>
      <c r="L47" s="20">
        <f t="shared" si="2"/>
        <v>2.1760139523454947</v>
      </c>
      <c r="M47" s="20">
        <f t="shared" si="5"/>
        <v>2.5885714558612989</v>
      </c>
      <c r="P47" s="18">
        <f t="shared" si="4"/>
        <v>0.82434436834298275</v>
      </c>
    </row>
    <row r="48" spans="1:16" x14ac:dyDescent="0.15">
      <c r="A48" s="18">
        <v>23.5</v>
      </c>
      <c r="B48" s="18">
        <v>46</v>
      </c>
      <c r="D48">
        <v>658.24029541015602</v>
      </c>
      <c r="E48">
        <v>533.845947265625</v>
      </c>
      <c r="F48">
        <v>477.11767578125</v>
      </c>
      <c r="G48">
        <v>470.02868652343801</v>
      </c>
      <c r="I48" s="19">
        <f t="shared" si="0"/>
        <v>181.12261962890602</v>
      </c>
      <c r="J48" s="19">
        <f t="shared" si="0"/>
        <v>63.817260742186988</v>
      </c>
      <c r="K48" s="19">
        <f t="shared" si="1"/>
        <v>136.45053710937515</v>
      </c>
      <c r="L48" s="20">
        <f t="shared" si="2"/>
        <v>2.1381446887953506</v>
      </c>
      <c r="M48" s="20">
        <f t="shared" si="5"/>
        <v>2.5596708336919334</v>
      </c>
      <c r="P48" s="18">
        <f t="shared" si="4"/>
        <v>-0.30132912831308484</v>
      </c>
    </row>
    <row r="49" spans="1:22" x14ac:dyDescent="0.15">
      <c r="A49" s="18">
        <v>24</v>
      </c>
      <c r="B49" s="18">
        <v>47</v>
      </c>
      <c r="D49">
        <v>656.82891845703102</v>
      </c>
      <c r="E49">
        <v>533.08416748046898</v>
      </c>
      <c r="F49">
        <v>476.67117309570301</v>
      </c>
      <c r="G49">
        <v>469.97354125976602</v>
      </c>
      <c r="I49" s="19">
        <f t="shared" si="0"/>
        <v>180.15774536132801</v>
      </c>
      <c r="J49" s="19">
        <f t="shared" si="0"/>
        <v>63.110626220702954</v>
      </c>
      <c r="K49" s="19">
        <f t="shared" si="1"/>
        <v>135.98030700683594</v>
      </c>
      <c r="L49" s="20">
        <f t="shared" si="2"/>
        <v>2.1546340949193219</v>
      </c>
      <c r="M49" s="20">
        <f t="shared" si="5"/>
        <v>2.5851288811966828</v>
      </c>
      <c r="P49" s="18">
        <f t="shared" si="4"/>
        <v>0.69025676851526496</v>
      </c>
    </row>
    <row r="50" spans="1:22" x14ac:dyDescent="0.15">
      <c r="A50" s="18">
        <v>24.5</v>
      </c>
      <c r="B50" s="18">
        <v>48</v>
      </c>
      <c r="D50">
        <v>655.50994873046898</v>
      </c>
      <c r="E50">
        <v>532.442138671875</v>
      </c>
      <c r="F50">
        <v>476.25125122070301</v>
      </c>
      <c r="G50">
        <v>469.47897338867199</v>
      </c>
      <c r="I50" s="19">
        <f t="shared" si="0"/>
        <v>179.25869750976597</v>
      </c>
      <c r="J50" s="19">
        <f t="shared" si="0"/>
        <v>62.963165283203011</v>
      </c>
      <c r="K50" s="19">
        <f t="shared" si="1"/>
        <v>135.18448181152385</v>
      </c>
      <c r="L50" s="20">
        <f t="shared" si="2"/>
        <v>2.1470407531685463</v>
      </c>
      <c r="M50" s="20">
        <f t="shared" si="5"/>
        <v>2.5865041808266858</v>
      </c>
      <c r="P50" s="18">
        <f t="shared" si="4"/>
        <v>0.74382441610370409</v>
      </c>
    </row>
    <row r="51" spans="1:22" x14ac:dyDescent="0.15">
      <c r="A51" s="18">
        <v>25</v>
      </c>
      <c r="B51" s="18">
        <v>49</v>
      </c>
      <c r="D51">
        <v>655.5595703125</v>
      </c>
      <c r="E51">
        <v>532.70245361328102</v>
      </c>
      <c r="F51">
        <v>476.86853027343801</v>
      </c>
      <c r="G51">
        <v>469.69415283203102</v>
      </c>
      <c r="I51" s="19">
        <f t="shared" si="0"/>
        <v>178.69104003906199</v>
      </c>
      <c r="J51" s="19">
        <f t="shared" si="0"/>
        <v>63.00830078125</v>
      </c>
      <c r="K51" s="19">
        <f t="shared" si="1"/>
        <v>134.58522949218698</v>
      </c>
      <c r="L51" s="20">
        <f t="shared" si="2"/>
        <v>2.1359920490386695</v>
      </c>
      <c r="M51" s="20">
        <f t="shared" si="5"/>
        <v>2.5844241180775871</v>
      </c>
      <c r="P51" s="18">
        <f t="shared" si="4"/>
        <v>0.66280638492360455</v>
      </c>
    </row>
    <row r="52" spans="1:22" x14ac:dyDescent="0.15">
      <c r="A52" s="18">
        <v>25.5</v>
      </c>
      <c r="B52" s="18">
        <v>50</v>
      </c>
      <c r="D52">
        <v>654.40368652343795</v>
      </c>
      <c r="E52">
        <v>533.15289306640602</v>
      </c>
      <c r="F52">
        <v>476.983154296875</v>
      </c>
      <c r="G52">
        <v>470.05068969726602</v>
      </c>
      <c r="I52" s="19">
        <f t="shared" si="0"/>
        <v>177.42053222656295</v>
      </c>
      <c r="J52" s="19">
        <f t="shared" si="0"/>
        <v>63.10220336914</v>
      </c>
      <c r="K52" s="19">
        <f t="shared" si="1"/>
        <v>133.24898986816495</v>
      </c>
      <c r="L52" s="20">
        <f t="shared" si="2"/>
        <v>2.1116376727556569</v>
      </c>
      <c r="M52" s="20">
        <f t="shared" si="5"/>
        <v>2.5690383831753532</v>
      </c>
      <c r="P52" s="18">
        <f t="shared" si="4"/>
        <v>6.3535064585755641E-2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653.34680175781295</v>
      </c>
      <c r="E53">
        <v>533.13128662109398</v>
      </c>
      <c r="F53">
        <v>477.341796875</v>
      </c>
      <c r="G53">
        <v>470.38064575195301</v>
      </c>
      <c r="I53" s="19">
        <f t="shared" si="0"/>
        <v>176.00500488281295</v>
      </c>
      <c r="J53" s="19">
        <f t="shared" si="0"/>
        <v>62.750640869140966</v>
      </c>
      <c r="K53" s="19">
        <f t="shared" si="1"/>
        <v>132.07955627441427</v>
      </c>
      <c r="L53" s="20">
        <f t="shared" si="2"/>
        <v>2.1048319896819949</v>
      </c>
      <c r="M53" s="20">
        <f t="shared" si="5"/>
        <v>2.5712013414824693</v>
      </c>
      <c r="P53" s="18">
        <f t="shared" si="4"/>
        <v>0.14778186129567319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651.566162109375</v>
      </c>
      <c r="E54">
        <v>532.18249511718795</v>
      </c>
      <c r="F54">
        <v>477.07186889648398</v>
      </c>
      <c r="G54">
        <v>469.93246459960898</v>
      </c>
      <c r="I54" s="19">
        <f t="shared" si="0"/>
        <v>174.49429321289102</v>
      </c>
      <c r="J54" s="19">
        <f t="shared" si="0"/>
        <v>62.250030517578978</v>
      </c>
      <c r="K54" s="19">
        <f t="shared" si="1"/>
        <v>130.91927185058574</v>
      </c>
      <c r="L54" s="20">
        <f t="shared" si="2"/>
        <v>2.1031198019029893</v>
      </c>
      <c r="M54" s="20">
        <f t="shared" si="5"/>
        <v>2.5784577950842422</v>
      </c>
      <c r="P54" s="18">
        <f t="shared" si="4"/>
        <v>0.43041928866181262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653.74993896484398</v>
      </c>
      <c r="E55">
        <v>533.06689453125</v>
      </c>
      <c r="F55">
        <v>476.65725708007801</v>
      </c>
      <c r="G55">
        <v>469.53384399414102</v>
      </c>
      <c r="I55" s="19">
        <f t="shared" si="0"/>
        <v>177.09268188476597</v>
      </c>
      <c r="J55" s="19">
        <f t="shared" si="0"/>
        <v>63.533050537108977</v>
      </c>
      <c r="K55" s="19">
        <f t="shared" si="1"/>
        <v>132.61954650878968</v>
      </c>
      <c r="L55" s="20">
        <f t="shared" si="2"/>
        <v>2.0874103382038616</v>
      </c>
      <c r="M55" s="20">
        <f t="shared" si="5"/>
        <v>2.5717169727658926</v>
      </c>
      <c r="P55" s="18">
        <f t="shared" si="4"/>
        <v>0.1678655974310039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652.43005371093795</v>
      </c>
      <c r="E56">
        <v>533.677734375</v>
      </c>
      <c r="F56">
        <v>477.03524780273398</v>
      </c>
      <c r="G56">
        <v>469.93411254882801</v>
      </c>
      <c r="I56" s="19">
        <f t="shared" si="0"/>
        <v>175.39480590820398</v>
      </c>
      <c r="J56" s="19">
        <f t="shared" si="0"/>
        <v>63.743621826171989</v>
      </c>
      <c r="K56" s="19">
        <f t="shared" si="1"/>
        <v>130.77427062988357</v>
      </c>
      <c r="L56" s="20">
        <f t="shared" si="2"/>
        <v>2.0515663666947459</v>
      </c>
      <c r="M56" s="20">
        <f t="shared" si="5"/>
        <v>2.5448416426375555</v>
      </c>
      <c r="P56" s="18">
        <f t="shared" si="4"/>
        <v>-0.87892317625218752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651.92193603515602</v>
      </c>
      <c r="E57">
        <v>534.47448730468795</v>
      </c>
      <c r="F57">
        <v>477.60778808593801</v>
      </c>
      <c r="G57">
        <v>470.45223999023398</v>
      </c>
      <c r="I57" s="19">
        <f t="shared" si="0"/>
        <v>174.31414794921801</v>
      </c>
      <c r="J57" s="19">
        <f t="shared" si="0"/>
        <v>64.022247314453978</v>
      </c>
      <c r="K57" s="19">
        <f t="shared" si="1"/>
        <v>129.49857482910022</v>
      </c>
      <c r="L57" s="20">
        <f t="shared" si="2"/>
        <v>2.0227121080747188</v>
      </c>
      <c r="M57" s="20">
        <f t="shared" si="5"/>
        <v>2.524956025398307</v>
      </c>
      <c r="P57" s="18">
        <f t="shared" si="4"/>
        <v>-1.6534640203796449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651.41461181640602</v>
      </c>
      <c r="E58">
        <v>534.80255126953102</v>
      </c>
      <c r="F58">
        <v>477.58383178710898</v>
      </c>
      <c r="G58">
        <v>470.35168457031301</v>
      </c>
      <c r="I58" s="19">
        <f t="shared" si="0"/>
        <v>173.83078002929705</v>
      </c>
      <c r="J58" s="19">
        <f t="shared" si="0"/>
        <v>64.450866699218011</v>
      </c>
      <c r="K58" s="19">
        <f t="shared" si="1"/>
        <v>128.71517333984445</v>
      </c>
      <c r="L58" s="20">
        <f t="shared" si="2"/>
        <v>1.9971053910033172</v>
      </c>
      <c r="M58" s="20">
        <f t="shared" si="5"/>
        <v>2.5083179497076835</v>
      </c>
      <c r="P58" s="18">
        <f t="shared" si="4"/>
        <v>-2.3015137658327069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650.29406738281295</v>
      </c>
      <c r="E59">
        <v>534.18078613281295</v>
      </c>
      <c r="F59">
        <v>476.63119506835898</v>
      </c>
      <c r="G59">
        <v>469.99722290039102</v>
      </c>
      <c r="I59" s="19">
        <f t="shared" si="0"/>
        <v>173.66287231445398</v>
      </c>
      <c r="J59" s="19">
        <f t="shared" si="0"/>
        <v>64.183563232421932</v>
      </c>
      <c r="K59" s="19">
        <f t="shared" si="1"/>
        <v>128.73437805175863</v>
      </c>
      <c r="L59" s="20">
        <f t="shared" si="2"/>
        <v>2.005721894647464</v>
      </c>
      <c r="M59" s="20">
        <f t="shared" si="5"/>
        <v>2.5259030947326089</v>
      </c>
      <c r="P59" s="18">
        <f t="shared" si="4"/>
        <v>-1.6165758578040521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645.52069091796898</v>
      </c>
      <c r="E60">
        <v>532.79827880859398</v>
      </c>
      <c r="F60">
        <v>475.93759155273398</v>
      </c>
      <c r="G60">
        <v>468.89776611328102</v>
      </c>
      <c r="I60" s="19">
        <f t="shared" si="0"/>
        <v>169.583099365235</v>
      </c>
      <c r="J60" s="19">
        <f t="shared" si="0"/>
        <v>63.900512695312955</v>
      </c>
      <c r="K60" s="19">
        <f t="shared" si="1"/>
        <v>124.85274047851593</v>
      </c>
      <c r="L60" s="20">
        <f t="shared" si="2"/>
        <v>1.9538613261810929</v>
      </c>
      <c r="M60" s="20">
        <f t="shared" si="5"/>
        <v>2.4830111676470157</v>
      </c>
      <c r="P60" s="18">
        <f t="shared" si="4"/>
        <v>-3.2872079036406201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641.42224121093795</v>
      </c>
      <c r="E61">
        <v>532.02062988281295</v>
      </c>
      <c r="F61">
        <v>475.59024047851602</v>
      </c>
      <c r="G61">
        <v>468.73593139648398</v>
      </c>
      <c r="I61" s="19">
        <f t="shared" si="0"/>
        <v>165.83200073242193</v>
      </c>
      <c r="J61" s="19">
        <f t="shared" si="0"/>
        <v>63.284698486328978</v>
      </c>
      <c r="K61" s="19">
        <f t="shared" si="1"/>
        <v>121.53271179199166</v>
      </c>
      <c r="L61" s="20">
        <f t="shared" si="2"/>
        <v>1.9204122749869095</v>
      </c>
      <c r="M61" s="20">
        <f t="shared" si="5"/>
        <v>2.4585307578336106</v>
      </c>
      <c r="P61" s="18">
        <f t="shared" si="4"/>
        <v>-4.2407150064544616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641.32275390625</v>
      </c>
      <c r="E62">
        <v>532.74505615234398</v>
      </c>
      <c r="F62">
        <v>475.82965087890602</v>
      </c>
      <c r="G62">
        <v>468.83190917968801</v>
      </c>
      <c r="I62" s="19">
        <f t="shared" si="0"/>
        <v>165.49310302734398</v>
      </c>
      <c r="J62" s="19">
        <f t="shared" si="0"/>
        <v>63.913146972655966</v>
      </c>
      <c r="K62" s="19">
        <f t="shared" si="1"/>
        <v>120.7539001464848</v>
      </c>
      <c r="L62" s="20">
        <f t="shared" si="2"/>
        <v>1.8893436775714874</v>
      </c>
      <c r="M62" s="20">
        <f t="shared" si="5"/>
        <v>2.4364308017989673</v>
      </c>
      <c r="P62" s="18">
        <f t="shared" si="4"/>
        <v>-5.1015039071111445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641.58966064453102</v>
      </c>
      <c r="E63">
        <v>533.85675048828102</v>
      </c>
      <c r="F63">
        <v>476.16101074218801</v>
      </c>
      <c r="G63">
        <v>469.15292358398398</v>
      </c>
      <c r="I63" s="19">
        <f t="shared" si="0"/>
        <v>165.42864990234301</v>
      </c>
      <c r="J63" s="19">
        <f t="shared" si="0"/>
        <v>64.703826904297046</v>
      </c>
      <c r="K63" s="19">
        <f t="shared" si="1"/>
        <v>120.13597106933508</v>
      </c>
      <c r="L63" s="20">
        <f t="shared" si="2"/>
        <v>1.8567058057791128</v>
      </c>
      <c r="M63" s="20">
        <f t="shared" si="5"/>
        <v>2.4127615713873709</v>
      </c>
      <c r="P63" s="18">
        <f t="shared" si="4"/>
        <v>-6.0234157332455371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642.13458251953102</v>
      </c>
      <c r="E64">
        <v>535.01324462890602</v>
      </c>
      <c r="F64">
        <v>476.74288940429699</v>
      </c>
      <c r="G64">
        <v>469.67605590820301</v>
      </c>
      <c r="I64" s="19">
        <f t="shared" si="0"/>
        <v>165.39169311523403</v>
      </c>
      <c r="J64" s="19">
        <f t="shared" si="0"/>
        <v>65.337188720703011</v>
      </c>
      <c r="K64" s="19">
        <f t="shared" si="1"/>
        <v>119.65566101074194</v>
      </c>
      <c r="L64" s="20">
        <f t="shared" si="2"/>
        <v>1.8313561289304043</v>
      </c>
      <c r="M64" s="20">
        <f t="shared" si="5"/>
        <v>2.396380535919441</v>
      </c>
      <c r="P64" s="18">
        <f t="shared" si="4"/>
        <v>-6.6614538130477667</v>
      </c>
      <c r="R64" s="29"/>
      <c r="S64" s="29"/>
      <c r="T64" s="29"/>
      <c r="U64" s="18">
        <v>12.5</v>
      </c>
      <c r="V64" s="20">
        <f t="shared" ref="V64:V83" si="6">L26</f>
        <v>1.5565751251829385</v>
      </c>
    </row>
    <row r="65" spans="1:22" x14ac:dyDescent="0.15">
      <c r="A65" s="18">
        <v>32</v>
      </c>
      <c r="B65" s="18">
        <v>63</v>
      </c>
      <c r="D65">
        <v>637.034423828125</v>
      </c>
      <c r="E65">
        <v>533.4990234375</v>
      </c>
      <c r="F65">
        <v>476.83566284179699</v>
      </c>
      <c r="G65">
        <v>469.74874877929699</v>
      </c>
      <c r="I65" s="19">
        <f t="shared" si="0"/>
        <v>160.19876098632801</v>
      </c>
      <c r="J65" s="19">
        <f t="shared" si="0"/>
        <v>63.750274658203011</v>
      </c>
      <c r="K65" s="19">
        <f t="shared" si="1"/>
        <v>115.57356872558591</v>
      </c>
      <c r="L65" s="20">
        <f t="shared" si="2"/>
        <v>1.8129109144271676</v>
      </c>
      <c r="M65" s="20">
        <f t="shared" si="5"/>
        <v>2.3869039627969824</v>
      </c>
      <c r="P65" s="18">
        <f t="shared" si="4"/>
        <v>-7.0305644550457247</v>
      </c>
      <c r="R65" s="29"/>
      <c r="S65" s="29"/>
      <c r="T65" s="29"/>
      <c r="U65" s="18">
        <v>13</v>
      </c>
      <c r="V65" s="20">
        <f t="shared" si="6"/>
        <v>1.542267346172107</v>
      </c>
    </row>
    <row r="66" spans="1:22" x14ac:dyDescent="0.15">
      <c r="A66" s="18">
        <v>32.5</v>
      </c>
      <c r="B66" s="18">
        <v>64</v>
      </c>
      <c r="D66">
        <v>633.0673828125</v>
      </c>
      <c r="E66">
        <v>531.85778808593795</v>
      </c>
      <c r="F66">
        <v>475.85653686523398</v>
      </c>
      <c r="G66">
        <v>468.934814453125</v>
      </c>
      <c r="I66" s="19">
        <f t="shared" ref="I66:J129" si="7">D66-F66</f>
        <v>157.21084594726602</v>
      </c>
      <c r="J66" s="19">
        <f t="shared" si="7"/>
        <v>62.922973632812955</v>
      </c>
      <c r="K66" s="19">
        <f t="shared" ref="K66:K129" si="8">I66-0.7*J66</f>
        <v>113.16476440429696</v>
      </c>
      <c r="L66" s="20">
        <f t="shared" ref="L66:L129" si="9">K66/J66</f>
        <v>1.798464978223534</v>
      </c>
      <c r="M66" s="20">
        <f t="shared" si="5"/>
        <v>2.3814266679741269</v>
      </c>
      <c r="P66" s="18">
        <f t="shared" si="4"/>
        <v>-7.2439040011401818</v>
      </c>
      <c r="R66" s="29"/>
      <c r="S66" s="29"/>
      <c r="T66" s="29"/>
      <c r="U66" s="18">
        <v>13.5</v>
      </c>
      <c r="V66" s="20">
        <f t="shared" si="6"/>
        <v>1.5167464385024068</v>
      </c>
    </row>
    <row r="67" spans="1:22" x14ac:dyDescent="0.15">
      <c r="A67" s="18">
        <v>33</v>
      </c>
      <c r="B67" s="18">
        <v>65</v>
      </c>
      <c r="D67">
        <v>633.08898925781295</v>
      </c>
      <c r="E67">
        <v>532.56396484375</v>
      </c>
      <c r="F67">
        <v>475.94778442382801</v>
      </c>
      <c r="G67">
        <v>469.08843994140602</v>
      </c>
      <c r="I67" s="19">
        <f t="shared" si="7"/>
        <v>157.14120483398494</v>
      </c>
      <c r="J67" s="19">
        <f t="shared" si="7"/>
        <v>63.475524902343977</v>
      </c>
      <c r="K67" s="19">
        <f t="shared" si="8"/>
        <v>112.70833740234417</v>
      </c>
      <c r="L67" s="20">
        <f t="shared" si="9"/>
        <v>1.7756188322309117</v>
      </c>
      <c r="M67" s="20">
        <f t="shared" si="5"/>
        <v>2.3675491633622832</v>
      </c>
      <c r="P67" s="18">
        <f t="shared" si="4"/>
        <v>-7.7844300510545539</v>
      </c>
      <c r="R67" s="29"/>
      <c r="S67" s="29"/>
      <c r="T67" s="29"/>
      <c r="U67" s="18">
        <v>14</v>
      </c>
      <c r="V67" s="20">
        <f t="shared" si="6"/>
        <v>1.4993980959344946</v>
      </c>
    </row>
    <row r="68" spans="1:22" x14ac:dyDescent="0.15">
      <c r="A68" s="18">
        <v>33.5</v>
      </c>
      <c r="B68" s="18">
        <v>66</v>
      </c>
      <c r="D68">
        <v>635.89984130859398</v>
      </c>
      <c r="E68">
        <v>535.01922607421898</v>
      </c>
      <c r="F68">
        <v>476.50347900390602</v>
      </c>
      <c r="G68">
        <v>469.70654296875</v>
      </c>
      <c r="I68" s="19">
        <f t="shared" si="7"/>
        <v>159.39636230468795</v>
      </c>
      <c r="J68" s="19">
        <f t="shared" si="7"/>
        <v>65.312683105468977</v>
      </c>
      <c r="K68" s="19">
        <f t="shared" si="8"/>
        <v>113.67748413085968</v>
      </c>
      <c r="L68" s="20">
        <f t="shared" si="9"/>
        <v>1.7405116238646896</v>
      </c>
      <c r="M68" s="20">
        <f t="shared" si="5"/>
        <v>2.3414105963768392</v>
      </c>
      <c r="P68" s="18">
        <f t="shared" si="4"/>
        <v>-8.802522046571255</v>
      </c>
      <c r="R68" s="29"/>
      <c r="S68" s="29"/>
      <c r="T68" s="29"/>
      <c r="U68" s="18">
        <v>14.5</v>
      </c>
      <c r="V68" s="20">
        <f t="shared" si="6"/>
        <v>1.496978929037549</v>
      </c>
    </row>
    <row r="69" spans="1:22" x14ac:dyDescent="0.15">
      <c r="A69" s="18">
        <v>34</v>
      </c>
      <c r="B69" s="18">
        <v>67</v>
      </c>
      <c r="D69">
        <v>633.610595703125</v>
      </c>
      <c r="E69">
        <v>534.58917236328102</v>
      </c>
      <c r="F69">
        <v>476.81741333007801</v>
      </c>
      <c r="G69">
        <v>470.07214355468801</v>
      </c>
      <c r="I69" s="19">
        <f t="shared" si="7"/>
        <v>156.79318237304699</v>
      </c>
      <c r="J69" s="19">
        <f t="shared" si="7"/>
        <v>64.517028808593011</v>
      </c>
      <c r="K69" s="19">
        <f t="shared" si="8"/>
        <v>111.63126220703188</v>
      </c>
      <c r="L69" s="20">
        <f t="shared" si="9"/>
        <v>1.730260433074434</v>
      </c>
      <c r="M69" s="20">
        <f t="shared" si="5"/>
        <v>2.3401280469673624</v>
      </c>
      <c r="P69" s="18">
        <f t="shared" si="4"/>
        <v>-8.8524770914813349</v>
      </c>
      <c r="U69" s="18">
        <v>15</v>
      </c>
      <c r="V69" s="20">
        <f t="shared" si="6"/>
        <v>1.5216916185155087</v>
      </c>
    </row>
    <row r="70" spans="1:22" x14ac:dyDescent="0.15">
      <c r="A70" s="18">
        <v>34.5</v>
      </c>
      <c r="B70" s="18">
        <v>68</v>
      </c>
      <c r="D70">
        <v>633.66357421875</v>
      </c>
      <c r="E70">
        <v>534.22497558593795</v>
      </c>
      <c r="F70">
        <v>476.12701416015602</v>
      </c>
      <c r="G70">
        <v>468.93844604492199</v>
      </c>
      <c r="I70" s="19">
        <f t="shared" si="7"/>
        <v>157.53656005859398</v>
      </c>
      <c r="J70" s="19">
        <f t="shared" si="7"/>
        <v>65.286529541015966</v>
      </c>
      <c r="K70" s="19">
        <f t="shared" si="8"/>
        <v>111.8359893798828</v>
      </c>
      <c r="L70" s="20">
        <f t="shared" si="9"/>
        <v>1.7130025162330362</v>
      </c>
      <c r="M70" s="20">
        <f t="shared" si="5"/>
        <v>2.3318387715067428</v>
      </c>
      <c r="P70" s="18">
        <f t="shared" ref="P70:P133" si="10">(M70-$O$2)/$O$2*100</f>
        <v>-9.1753427252320119</v>
      </c>
      <c r="U70" s="18">
        <v>15.5</v>
      </c>
      <c r="V70" s="20">
        <f t="shared" si="6"/>
        <v>1.6313564721317144</v>
      </c>
    </row>
    <row r="71" spans="1:22" x14ac:dyDescent="0.15">
      <c r="A71" s="18">
        <v>35</v>
      </c>
      <c r="B71" s="18">
        <v>69</v>
      </c>
      <c r="D71">
        <v>631.38604736328102</v>
      </c>
      <c r="E71">
        <v>534.0849609375</v>
      </c>
      <c r="F71">
        <v>475.00335693359398</v>
      </c>
      <c r="G71">
        <v>468.47494506835898</v>
      </c>
      <c r="I71" s="19">
        <f t="shared" si="7"/>
        <v>156.38269042968705</v>
      </c>
      <c r="J71" s="19">
        <f t="shared" si="7"/>
        <v>65.610015869141023</v>
      </c>
      <c r="K71" s="19">
        <f t="shared" si="8"/>
        <v>110.45567932128833</v>
      </c>
      <c r="L71" s="20">
        <f t="shared" si="9"/>
        <v>1.6835185582273269</v>
      </c>
      <c r="M71" s="20">
        <f t="shared" si="5"/>
        <v>2.311323454881812</v>
      </c>
      <c r="P71" s="18">
        <f t="shared" si="10"/>
        <v>-9.9744102354350002</v>
      </c>
      <c r="U71" s="18">
        <v>16</v>
      </c>
      <c r="V71" s="20">
        <f t="shared" si="6"/>
        <v>1.8344672886376134</v>
      </c>
    </row>
    <row r="72" spans="1:22" x14ac:dyDescent="0.15">
      <c r="A72" s="18">
        <v>35.5</v>
      </c>
      <c r="B72" s="18">
        <v>70</v>
      </c>
      <c r="D72">
        <v>627.7060546875</v>
      </c>
      <c r="E72">
        <v>533.64361572265602</v>
      </c>
      <c r="F72">
        <v>476.08761596679699</v>
      </c>
      <c r="G72">
        <v>469.225341796875</v>
      </c>
      <c r="I72" s="19">
        <f t="shared" si="7"/>
        <v>151.61843872070301</v>
      </c>
      <c r="J72" s="19">
        <f t="shared" si="7"/>
        <v>64.418273925781023</v>
      </c>
      <c r="K72" s="19">
        <f t="shared" si="8"/>
        <v>106.52564697265629</v>
      </c>
      <c r="L72" s="20">
        <f t="shared" si="9"/>
        <v>1.6536557172486324</v>
      </c>
      <c r="M72" s="20">
        <f t="shared" si="5"/>
        <v>2.2904292552838958</v>
      </c>
      <c r="P72" s="18">
        <f t="shared" si="10"/>
        <v>-10.788235162226618</v>
      </c>
      <c r="U72" s="18">
        <v>16.5</v>
      </c>
      <c r="V72" s="20">
        <f t="shared" si="6"/>
        <v>1.9869294318472093</v>
      </c>
    </row>
    <row r="73" spans="1:22" x14ac:dyDescent="0.15">
      <c r="A73" s="18">
        <v>36</v>
      </c>
      <c r="B73" s="18">
        <v>71</v>
      </c>
      <c r="D73">
        <v>628.00750732421898</v>
      </c>
      <c r="E73">
        <v>534.3017578125</v>
      </c>
      <c r="F73">
        <v>476.67004394531301</v>
      </c>
      <c r="G73">
        <v>469.934814453125</v>
      </c>
      <c r="I73" s="19">
        <f t="shared" si="7"/>
        <v>151.33746337890597</v>
      </c>
      <c r="J73" s="19">
        <f t="shared" si="7"/>
        <v>64.366943359375</v>
      </c>
      <c r="K73" s="19">
        <f t="shared" si="8"/>
        <v>106.28060302734346</v>
      </c>
      <c r="L73" s="20">
        <f t="shared" si="9"/>
        <v>1.6511674701399932</v>
      </c>
      <c r="M73" s="20">
        <f t="shared" si="5"/>
        <v>2.296909649556035</v>
      </c>
      <c r="P73" s="18">
        <f t="shared" si="10"/>
        <v>-10.535825091700131</v>
      </c>
      <c r="U73" s="18">
        <v>17</v>
      </c>
      <c r="V73" s="20">
        <f t="shared" si="6"/>
        <v>2.0790282496708139</v>
      </c>
    </row>
    <row r="74" spans="1:22" x14ac:dyDescent="0.15">
      <c r="A74" s="18">
        <v>36.5</v>
      </c>
      <c r="B74" s="18">
        <v>72</v>
      </c>
      <c r="D74">
        <v>628.983642578125</v>
      </c>
      <c r="E74">
        <v>535.29162597656295</v>
      </c>
      <c r="F74">
        <v>475.60501098632801</v>
      </c>
      <c r="G74">
        <v>468.97033691406301</v>
      </c>
      <c r="I74" s="19">
        <f t="shared" si="7"/>
        <v>153.37863159179699</v>
      </c>
      <c r="J74" s="19">
        <f t="shared" si="7"/>
        <v>66.321289062499943</v>
      </c>
      <c r="K74" s="19">
        <f t="shared" si="8"/>
        <v>106.95372924804704</v>
      </c>
      <c r="L74" s="20">
        <f t="shared" si="9"/>
        <v>1.61266059149206</v>
      </c>
      <c r="M74" s="20">
        <f t="shared" si="5"/>
        <v>2.2673714122888802</v>
      </c>
      <c r="P74" s="18">
        <f t="shared" si="10"/>
        <v>-11.686333569847015</v>
      </c>
      <c r="U74" s="18">
        <v>17.5</v>
      </c>
      <c r="V74" s="20">
        <f t="shared" si="6"/>
        <v>2.1236213718371708</v>
      </c>
    </row>
    <row r="75" spans="1:22" x14ac:dyDescent="0.15">
      <c r="A75" s="18">
        <v>37</v>
      </c>
      <c r="B75" s="18">
        <v>73</v>
      </c>
      <c r="D75">
        <v>629.07946777343795</v>
      </c>
      <c r="E75">
        <v>536.20831298828102</v>
      </c>
      <c r="F75">
        <v>475.71685791015602</v>
      </c>
      <c r="G75">
        <v>469.25668334960898</v>
      </c>
      <c r="I75" s="19">
        <f t="shared" si="7"/>
        <v>153.36260986328193</v>
      </c>
      <c r="J75" s="19">
        <f t="shared" si="7"/>
        <v>66.951629638672046</v>
      </c>
      <c r="K75" s="19">
        <f t="shared" si="8"/>
        <v>106.4964691162115</v>
      </c>
      <c r="L75" s="20">
        <f t="shared" si="9"/>
        <v>1.5906479004462932</v>
      </c>
      <c r="M75" s="20">
        <f t="shared" si="5"/>
        <v>2.2543273626238918</v>
      </c>
      <c r="P75" s="18">
        <f t="shared" si="10"/>
        <v>-12.194396715024117</v>
      </c>
      <c r="U75" s="18">
        <v>18</v>
      </c>
      <c r="V75" s="20">
        <f t="shared" si="6"/>
        <v>2.1941846958360833</v>
      </c>
    </row>
    <row r="76" spans="1:22" x14ac:dyDescent="0.15">
      <c r="A76" s="18">
        <v>37.5</v>
      </c>
      <c r="B76" s="18">
        <v>74</v>
      </c>
      <c r="D76">
        <v>626.96685791015602</v>
      </c>
      <c r="E76">
        <v>536.627197265625</v>
      </c>
      <c r="F76">
        <v>476.65499877929699</v>
      </c>
      <c r="G76">
        <v>469.77868652343801</v>
      </c>
      <c r="I76" s="19">
        <f t="shared" si="7"/>
        <v>150.31185913085903</v>
      </c>
      <c r="J76" s="19">
        <f t="shared" si="7"/>
        <v>66.848510742186988</v>
      </c>
      <c r="K76" s="19">
        <f t="shared" si="8"/>
        <v>103.51790161132814</v>
      </c>
      <c r="L76" s="20">
        <f t="shared" si="9"/>
        <v>1.548544619199717</v>
      </c>
      <c r="M76" s="20">
        <f t="shared" si="5"/>
        <v>2.2211927227580937</v>
      </c>
      <c r="P76" s="18">
        <f t="shared" si="10"/>
        <v>-13.484984360493874</v>
      </c>
      <c r="U76" s="18">
        <v>18.5</v>
      </c>
      <c r="V76" s="20">
        <f t="shared" si="6"/>
        <v>2.1967863645237622</v>
      </c>
    </row>
    <row r="77" spans="1:22" x14ac:dyDescent="0.15">
      <c r="A77" s="18">
        <v>38</v>
      </c>
      <c r="B77" s="18">
        <v>75</v>
      </c>
      <c r="D77">
        <v>625.231689453125</v>
      </c>
      <c r="E77">
        <v>535.9189453125</v>
      </c>
      <c r="F77">
        <v>475.98718261718801</v>
      </c>
      <c r="G77">
        <v>469.07479858398398</v>
      </c>
      <c r="I77" s="19">
        <f t="shared" si="7"/>
        <v>149.24450683593699</v>
      </c>
      <c r="J77" s="19">
        <f t="shared" si="7"/>
        <v>66.844146728516023</v>
      </c>
      <c r="K77" s="19">
        <f t="shared" si="8"/>
        <v>102.45360412597577</v>
      </c>
      <c r="L77" s="20">
        <f t="shared" si="9"/>
        <v>1.5327236435837184</v>
      </c>
      <c r="M77" s="20">
        <f t="shared" si="5"/>
        <v>2.2143403885228734</v>
      </c>
      <c r="P77" s="18">
        <f t="shared" si="10"/>
        <v>-13.751881418751418</v>
      </c>
      <c r="U77" s="18">
        <v>19</v>
      </c>
      <c r="V77" s="20">
        <f t="shared" si="6"/>
        <v>2.2290584357798022</v>
      </c>
    </row>
    <row r="78" spans="1:22" x14ac:dyDescent="0.15">
      <c r="A78" s="18">
        <v>38.5</v>
      </c>
      <c r="B78" s="18">
        <v>76</v>
      </c>
      <c r="D78">
        <v>624.65191650390602</v>
      </c>
      <c r="E78">
        <v>537.5537109375</v>
      </c>
      <c r="F78">
        <v>475.28286743164102</v>
      </c>
      <c r="G78">
        <v>468.567138671875</v>
      </c>
      <c r="I78" s="19">
        <f t="shared" si="7"/>
        <v>149.369049072265</v>
      </c>
      <c r="J78" s="19">
        <f t="shared" si="7"/>
        <v>68.986572265625</v>
      </c>
      <c r="K78" s="19">
        <f t="shared" si="8"/>
        <v>101.0784484863275</v>
      </c>
      <c r="L78" s="20">
        <f t="shared" si="9"/>
        <v>1.4651901836365542</v>
      </c>
      <c r="M78" s="20">
        <f t="shared" si="5"/>
        <v>2.1557755699564876</v>
      </c>
      <c r="P78" s="18">
        <f t="shared" si="10"/>
        <v>-16.032969476659449</v>
      </c>
      <c r="U78" s="18">
        <v>19.5</v>
      </c>
      <c r="V78" s="20">
        <f t="shared" si="6"/>
        <v>2.2342576049334157</v>
      </c>
    </row>
    <row r="79" spans="1:22" x14ac:dyDescent="0.15">
      <c r="A79" s="18">
        <v>39</v>
      </c>
      <c r="B79" s="18">
        <v>77</v>
      </c>
      <c r="D79">
        <v>622.00439453125</v>
      </c>
      <c r="E79">
        <v>537.06146240234398</v>
      </c>
      <c r="F79">
        <v>476.18176269531301</v>
      </c>
      <c r="G79">
        <v>469.30697631835898</v>
      </c>
      <c r="I79" s="19">
        <f t="shared" si="7"/>
        <v>145.82263183593699</v>
      </c>
      <c r="J79" s="19">
        <f t="shared" si="7"/>
        <v>67.754486083985</v>
      </c>
      <c r="K79" s="19">
        <f t="shared" si="8"/>
        <v>98.394491577147491</v>
      </c>
      <c r="L79" s="20">
        <f t="shared" si="9"/>
        <v>1.4522210596532708</v>
      </c>
      <c r="M79" s="20">
        <f t="shared" si="5"/>
        <v>2.1517750873539825</v>
      </c>
      <c r="P79" s="18">
        <f t="shared" si="10"/>
        <v>-16.18878747992192</v>
      </c>
      <c r="U79" s="18">
        <v>20</v>
      </c>
      <c r="V79" s="20">
        <f t="shared" si="6"/>
        <v>2.2247267787507745</v>
      </c>
    </row>
    <row r="80" spans="1:22" x14ac:dyDescent="0.15">
      <c r="A80" s="18">
        <v>39.5</v>
      </c>
      <c r="B80" s="18">
        <v>78</v>
      </c>
      <c r="D80">
        <v>618.332763671875</v>
      </c>
      <c r="E80">
        <v>535.49639892578102</v>
      </c>
      <c r="F80">
        <v>476.31796264648398</v>
      </c>
      <c r="G80">
        <v>469.32785034179699</v>
      </c>
      <c r="I80" s="19">
        <f t="shared" si="7"/>
        <v>142.01480102539102</v>
      </c>
      <c r="J80" s="19">
        <f t="shared" si="7"/>
        <v>66.168548583984034</v>
      </c>
      <c r="K80" s="19">
        <f t="shared" si="8"/>
        <v>95.696817016602211</v>
      </c>
      <c r="L80" s="20">
        <f t="shared" si="9"/>
        <v>1.4462583669209488</v>
      </c>
      <c r="M80" s="20">
        <f t="shared" si="5"/>
        <v>2.1547810360024391</v>
      </c>
      <c r="P80" s="18">
        <f t="shared" si="10"/>
        <v>-16.071706376752335</v>
      </c>
      <c r="U80" s="18">
        <v>20.5</v>
      </c>
      <c r="V80" s="20">
        <f t="shared" si="6"/>
        <v>2.216279634821587</v>
      </c>
    </row>
    <row r="81" spans="1:22" x14ac:dyDescent="0.15">
      <c r="A81" s="18">
        <v>40</v>
      </c>
      <c r="B81" s="18">
        <v>79</v>
      </c>
      <c r="D81">
        <v>617.27264404296898</v>
      </c>
      <c r="E81">
        <v>534.93884277343795</v>
      </c>
      <c r="F81">
        <v>476.272705078125</v>
      </c>
      <c r="G81">
        <v>469.49288940429699</v>
      </c>
      <c r="I81" s="19">
        <f t="shared" si="7"/>
        <v>140.99993896484398</v>
      </c>
      <c r="J81" s="19">
        <f t="shared" si="7"/>
        <v>65.445953369140966</v>
      </c>
      <c r="K81" s="19">
        <f t="shared" si="8"/>
        <v>95.187771606445295</v>
      </c>
      <c r="L81" s="20">
        <f t="shared" si="9"/>
        <v>1.4544485442751327</v>
      </c>
      <c r="M81" s="20">
        <f t="shared" si="5"/>
        <v>2.1719398547374009</v>
      </c>
      <c r="P81" s="18">
        <f t="shared" si="10"/>
        <v>-15.403373793090999</v>
      </c>
      <c r="U81" s="18">
        <v>21</v>
      </c>
      <c r="V81" s="20">
        <f t="shared" si="6"/>
        <v>2.1949373564379386</v>
      </c>
    </row>
    <row r="82" spans="1:22" x14ac:dyDescent="0.15">
      <c r="A82" s="18">
        <v>40.5</v>
      </c>
      <c r="B82" s="18">
        <v>80</v>
      </c>
      <c r="D82">
        <v>618.77868652343795</v>
      </c>
      <c r="E82">
        <v>535.55993652343795</v>
      </c>
      <c r="F82">
        <v>475.65097045898398</v>
      </c>
      <c r="G82">
        <v>468.70947265625</v>
      </c>
      <c r="I82" s="19">
        <f t="shared" si="7"/>
        <v>143.12771606445398</v>
      </c>
      <c r="J82" s="19">
        <f t="shared" si="7"/>
        <v>66.850463867187955</v>
      </c>
      <c r="K82" s="19">
        <f t="shared" si="8"/>
        <v>96.332391357422409</v>
      </c>
      <c r="L82" s="20">
        <f t="shared" si="9"/>
        <v>1.4410130578720635</v>
      </c>
      <c r="M82" s="20">
        <f t="shared" si="5"/>
        <v>2.1674730097151103</v>
      </c>
      <c r="P82" s="18">
        <f t="shared" si="10"/>
        <v>-15.577356520030094</v>
      </c>
      <c r="U82" s="18">
        <v>21.5</v>
      </c>
      <c r="V82" s="20">
        <f t="shared" si="6"/>
        <v>2.1768043975226101</v>
      </c>
    </row>
    <row r="83" spans="1:22" x14ac:dyDescent="0.15">
      <c r="A83" s="18">
        <v>41</v>
      </c>
      <c r="B83" s="18">
        <v>81</v>
      </c>
      <c r="D83">
        <v>620.88323974609398</v>
      </c>
      <c r="E83">
        <v>536.26055908203102</v>
      </c>
      <c r="F83">
        <v>475.04595947265602</v>
      </c>
      <c r="G83">
        <v>468.30041503906301</v>
      </c>
      <c r="I83" s="19">
        <f t="shared" si="7"/>
        <v>145.83728027343795</v>
      </c>
      <c r="J83" s="19">
        <f t="shared" si="7"/>
        <v>67.960144042968011</v>
      </c>
      <c r="K83" s="19">
        <f t="shared" si="8"/>
        <v>98.265179443360353</v>
      </c>
      <c r="L83" s="20">
        <f t="shared" si="9"/>
        <v>1.4459236487378822</v>
      </c>
      <c r="M83" s="20">
        <f t="shared" si="5"/>
        <v>2.1813522419617075</v>
      </c>
      <c r="P83" s="18">
        <f t="shared" si="10"/>
        <v>-15.036763179085014</v>
      </c>
      <c r="U83" s="18">
        <v>22</v>
      </c>
      <c r="V83" s="20">
        <f t="shared" si="6"/>
        <v>2.1605670547840337</v>
      </c>
    </row>
    <row r="84" spans="1:22" x14ac:dyDescent="0.15">
      <c r="A84" s="18">
        <v>41.5</v>
      </c>
      <c r="B84" s="18">
        <v>82</v>
      </c>
      <c r="D84">
        <v>620.32287597656295</v>
      </c>
      <c r="E84">
        <v>536.709716796875</v>
      </c>
      <c r="F84">
        <v>475.84429931640602</v>
      </c>
      <c r="G84">
        <v>469.20208740234398</v>
      </c>
      <c r="I84" s="19">
        <f t="shared" si="7"/>
        <v>144.47857666015693</v>
      </c>
      <c r="J84" s="19">
        <f t="shared" si="7"/>
        <v>67.507629394531023</v>
      </c>
      <c r="K84" s="19">
        <f t="shared" si="8"/>
        <v>97.223236083985228</v>
      </c>
      <c r="L84" s="20">
        <f t="shared" si="9"/>
        <v>1.4401814573548268</v>
      </c>
      <c r="M84" s="20">
        <f t="shared" si="5"/>
        <v>2.1845786919594303</v>
      </c>
      <c r="P84" s="18">
        <f t="shared" si="10"/>
        <v>-14.911093592131538</v>
      </c>
      <c r="U84" s="18">
        <v>65</v>
      </c>
      <c r="V84" s="20">
        <f t="shared" ref="V84:V104" si="11">L131</f>
        <v>1.0191796534867013</v>
      </c>
    </row>
    <row r="85" spans="1:22" x14ac:dyDescent="0.15">
      <c r="A85" s="18">
        <v>42</v>
      </c>
      <c r="B85" s="18">
        <v>83</v>
      </c>
      <c r="D85">
        <v>620.44366455078102</v>
      </c>
      <c r="E85">
        <v>537.49255371093795</v>
      </c>
      <c r="F85">
        <v>476.85696411132801</v>
      </c>
      <c r="G85">
        <v>470.16937255859398</v>
      </c>
      <c r="I85" s="19">
        <f t="shared" si="7"/>
        <v>143.58670043945301</v>
      </c>
      <c r="J85" s="19">
        <f t="shared" si="7"/>
        <v>67.323181152343977</v>
      </c>
      <c r="K85" s="19">
        <f t="shared" si="8"/>
        <v>96.460473632812239</v>
      </c>
      <c r="L85" s="20">
        <f t="shared" si="9"/>
        <v>1.432797321542697</v>
      </c>
      <c r="M85" s="20">
        <f t="shared" si="5"/>
        <v>2.1861631975280789</v>
      </c>
      <c r="P85" s="18">
        <f t="shared" si="10"/>
        <v>-14.849377414760717</v>
      </c>
      <c r="U85" s="18">
        <v>65.5</v>
      </c>
      <c r="V85" s="20">
        <f t="shared" si="11"/>
        <v>1.0212268404673999</v>
      </c>
    </row>
    <row r="86" spans="1:22" x14ac:dyDescent="0.15">
      <c r="A86" s="18">
        <v>42.5</v>
      </c>
      <c r="B86" s="18">
        <v>84</v>
      </c>
      <c r="D86">
        <v>620.52203369140602</v>
      </c>
      <c r="E86">
        <v>537.84362792968795</v>
      </c>
      <c r="F86">
        <v>476.04330444335898</v>
      </c>
      <c r="G86">
        <v>469.30194091796898</v>
      </c>
      <c r="I86" s="19">
        <f t="shared" si="7"/>
        <v>144.47872924804705</v>
      </c>
      <c r="J86" s="19">
        <f t="shared" si="7"/>
        <v>68.541687011718977</v>
      </c>
      <c r="K86" s="19">
        <f t="shared" si="8"/>
        <v>96.499548339843756</v>
      </c>
      <c r="L86" s="20">
        <f t="shared" si="9"/>
        <v>1.4078957280894568</v>
      </c>
      <c r="M86" s="20">
        <f t="shared" si="5"/>
        <v>2.1702302454556173</v>
      </c>
      <c r="P86" s="18">
        <f t="shared" si="10"/>
        <v>-15.469962735255052</v>
      </c>
      <c r="U86" s="18">
        <v>66</v>
      </c>
      <c r="V86" s="20">
        <f t="shared" si="11"/>
        <v>1.0093821363891251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619.933349609375</v>
      </c>
      <c r="E87">
        <v>536.68981933593795</v>
      </c>
      <c r="F87">
        <v>475.15628051757801</v>
      </c>
      <c r="G87">
        <v>468.65890502929699</v>
      </c>
      <c r="I87" s="19">
        <f t="shared" si="7"/>
        <v>144.77706909179699</v>
      </c>
      <c r="J87" s="19">
        <f t="shared" si="7"/>
        <v>68.030914306640966</v>
      </c>
      <c r="K87" s="19">
        <f t="shared" si="8"/>
        <v>97.155429077148312</v>
      </c>
      <c r="L87" s="20">
        <f t="shared" si="9"/>
        <v>1.4281070608463702</v>
      </c>
      <c r="M87" s="20">
        <f t="shared" si="5"/>
        <v>2.1994102195933087</v>
      </c>
      <c r="P87" s="18">
        <f t="shared" si="10"/>
        <v>-14.333408534884706</v>
      </c>
      <c r="U87" s="18">
        <v>66.5</v>
      </c>
      <c r="V87" s="20">
        <f t="shared" si="11"/>
        <v>1.0099532928538197</v>
      </c>
    </row>
    <row r="88" spans="1:22" x14ac:dyDescent="0.15">
      <c r="A88" s="18">
        <v>43.5</v>
      </c>
      <c r="B88" s="18">
        <v>86</v>
      </c>
      <c r="D88">
        <v>619.16082763671898</v>
      </c>
      <c r="E88">
        <v>537.17834472656295</v>
      </c>
      <c r="F88">
        <v>475.15432739257801</v>
      </c>
      <c r="G88">
        <v>468.42758178710898</v>
      </c>
      <c r="I88" s="19">
        <f t="shared" si="7"/>
        <v>144.00650024414097</v>
      </c>
      <c r="J88" s="19">
        <f t="shared" si="7"/>
        <v>68.750762939453978</v>
      </c>
      <c r="K88" s="19">
        <f t="shared" si="8"/>
        <v>95.880966186523182</v>
      </c>
      <c r="L88" s="20">
        <f t="shared" si="9"/>
        <v>1.3946167589581759</v>
      </c>
      <c r="M88" s="20">
        <f t="shared" ref="M88:M151" si="12">L88+ABS($N$2)*A88</f>
        <v>2.1748885590858928</v>
      </c>
      <c r="P88" s="18">
        <f t="shared" si="10"/>
        <v>-15.28852234404191</v>
      </c>
      <c r="U88" s="18">
        <v>67</v>
      </c>
      <c r="V88" s="20">
        <f t="shared" si="11"/>
        <v>1.0128531745629925</v>
      </c>
    </row>
    <row r="89" spans="1:22" x14ac:dyDescent="0.15">
      <c r="A89" s="18">
        <v>44</v>
      </c>
      <c r="B89" s="18">
        <v>87</v>
      </c>
      <c r="D89">
        <v>619.336669921875</v>
      </c>
      <c r="E89">
        <v>538.44787597656295</v>
      </c>
      <c r="F89">
        <v>476.25238037109398</v>
      </c>
      <c r="G89">
        <v>469.52673339843801</v>
      </c>
      <c r="I89" s="19">
        <f t="shared" si="7"/>
        <v>143.08428955078102</v>
      </c>
      <c r="J89" s="19">
        <f t="shared" si="7"/>
        <v>68.921142578124943</v>
      </c>
      <c r="K89" s="19">
        <f t="shared" si="8"/>
        <v>94.839489746093562</v>
      </c>
      <c r="L89" s="20">
        <f t="shared" si="9"/>
        <v>1.3760580019199349</v>
      </c>
      <c r="M89" s="20">
        <f t="shared" si="12"/>
        <v>2.1652984434284304</v>
      </c>
      <c r="P89" s="18">
        <f t="shared" si="10"/>
        <v>-15.662055445239812</v>
      </c>
      <c r="U89" s="18">
        <v>67.5</v>
      </c>
      <c r="V89" s="20">
        <f t="shared" si="11"/>
        <v>1.0083355222274393</v>
      </c>
    </row>
    <row r="90" spans="1:22" x14ac:dyDescent="0.15">
      <c r="A90" s="18">
        <v>44.5</v>
      </c>
      <c r="B90" s="18">
        <v>88</v>
      </c>
      <c r="D90">
        <v>618.20587158203102</v>
      </c>
      <c r="E90">
        <v>538.82257080078102</v>
      </c>
      <c r="F90">
        <v>476.74792480468801</v>
      </c>
      <c r="G90">
        <v>470.04623413085898</v>
      </c>
      <c r="I90" s="19">
        <f t="shared" si="7"/>
        <v>141.45794677734301</v>
      </c>
      <c r="J90" s="19">
        <f t="shared" si="7"/>
        <v>68.776336669922046</v>
      </c>
      <c r="K90" s="19">
        <f t="shared" si="8"/>
        <v>93.314511108397582</v>
      </c>
      <c r="L90" s="20">
        <f t="shared" si="9"/>
        <v>1.3567822252040187</v>
      </c>
      <c r="M90" s="20">
        <f t="shared" si="12"/>
        <v>2.1549913080932925</v>
      </c>
      <c r="P90" s="18">
        <f t="shared" si="10"/>
        <v>-16.063516320553092</v>
      </c>
      <c r="U90" s="18">
        <v>68</v>
      </c>
      <c r="V90" s="20">
        <f t="shared" si="11"/>
        <v>0.99128517630132673</v>
      </c>
    </row>
    <row r="91" spans="1:22" x14ac:dyDescent="0.15">
      <c r="A91" s="18">
        <v>45</v>
      </c>
      <c r="B91" s="18">
        <v>89</v>
      </c>
      <c r="D91">
        <v>615.69232177734398</v>
      </c>
      <c r="E91">
        <v>537.50341796875</v>
      </c>
      <c r="F91">
        <v>476.75180053710898</v>
      </c>
      <c r="G91">
        <v>469.95098876953102</v>
      </c>
      <c r="I91" s="19">
        <f t="shared" si="7"/>
        <v>138.940521240235</v>
      </c>
      <c r="J91" s="19">
        <f t="shared" si="7"/>
        <v>67.552429199218977</v>
      </c>
      <c r="K91" s="19">
        <f t="shared" si="8"/>
        <v>91.653820800781716</v>
      </c>
      <c r="L91" s="20">
        <f t="shared" si="9"/>
        <v>1.356780531614715</v>
      </c>
      <c r="M91" s="20">
        <f t="shared" si="12"/>
        <v>2.1639582558847672</v>
      </c>
      <c r="P91" s="18">
        <f t="shared" si="10"/>
        <v>-15.714255484035144</v>
      </c>
      <c r="U91" s="18">
        <v>68.5</v>
      </c>
      <c r="V91" s="20">
        <f t="shared" si="11"/>
        <v>0.97964877276364137</v>
      </c>
    </row>
    <row r="92" spans="1:22" x14ac:dyDescent="0.15">
      <c r="A92" s="18">
        <v>45.5</v>
      </c>
      <c r="B92" s="18">
        <v>90</v>
      </c>
      <c r="D92">
        <v>612.53991699218795</v>
      </c>
      <c r="E92">
        <v>536.88439941406295</v>
      </c>
      <c r="F92">
        <v>476.14651489257801</v>
      </c>
      <c r="G92">
        <v>469.29806518554699</v>
      </c>
      <c r="I92" s="19">
        <f t="shared" si="7"/>
        <v>136.39340209960994</v>
      </c>
      <c r="J92" s="19">
        <f t="shared" si="7"/>
        <v>67.586334228515966</v>
      </c>
      <c r="K92" s="19">
        <f t="shared" si="8"/>
        <v>89.08296813964877</v>
      </c>
      <c r="L92" s="20">
        <f t="shared" si="9"/>
        <v>1.3180618412954694</v>
      </c>
      <c r="M92" s="20">
        <f t="shared" si="12"/>
        <v>2.1342082069462998</v>
      </c>
      <c r="P92" s="18">
        <f t="shared" si="10"/>
        <v>-16.873013984734545</v>
      </c>
      <c r="U92" s="18">
        <v>69</v>
      </c>
      <c r="V92" s="20">
        <f t="shared" si="11"/>
        <v>0.97141320530263686</v>
      </c>
    </row>
    <row r="93" spans="1:22" x14ac:dyDescent="0.15">
      <c r="A93" s="18">
        <v>46</v>
      </c>
      <c r="B93" s="18">
        <v>91</v>
      </c>
      <c r="D93">
        <v>611.11505126953102</v>
      </c>
      <c r="E93">
        <v>538.86828613281295</v>
      </c>
      <c r="F93">
        <v>476.226318359375</v>
      </c>
      <c r="G93">
        <v>469.30850219726602</v>
      </c>
      <c r="I93" s="19">
        <f t="shared" si="7"/>
        <v>134.88873291015602</v>
      </c>
      <c r="J93" s="19">
        <f t="shared" si="7"/>
        <v>69.559783935546932</v>
      </c>
      <c r="K93" s="19">
        <f t="shared" si="8"/>
        <v>86.196884155273182</v>
      </c>
      <c r="L93" s="20">
        <f t="shared" si="9"/>
        <v>1.2391769967995003</v>
      </c>
      <c r="M93" s="20">
        <f t="shared" si="12"/>
        <v>2.0642920038311092</v>
      </c>
      <c r="P93" s="18">
        <f t="shared" si="10"/>
        <v>-19.596236217542284</v>
      </c>
      <c r="U93" s="18">
        <v>69.5</v>
      </c>
      <c r="V93" s="20">
        <f t="shared" si="11"/>
        <v>0.97077556973752743</v>
      </c>
    </row>
    <row r="94" spans="1:22" x14ac:dyDescent="0.15">
      <c r="A94" s="18">
        <v>46.5</v>
      </c>
      <c r="B94" s="18">
        <v>92</v>
      </c>
      <c r="D94">
        <v>608.28057861328102</v>
      </c>
      <c r="E94">
        <v>538.11505126953102</v>
      </c>
      <c r="F94">
        <v>475.43634033203102</v>
      </c>
      <c r="G94">
        <v>468.95013427734398</v>
      </c>
      <c r="I94" s="19">
        <f t="shared" si="7"/>
        <v>132.84423828125</v>
      </c>
      <c r="J94" s="19">
        <f t="shared" si="7"/>
        <v>69.164916992187045</v>
      </c>
      <c r="K94" s="19">
        <f t="shared" si="8"/>
        <v>84.428796386719071</v>
      </c>
      <c r="L94" s="20">
        <f t="shared" si="9"/>
        <v>1.2206881762940054</v>
      </c>
      <c r="M94" s="20">
        <f t="shared" si="12"/>
        <v>2.0547718247063926</v>
      </c>
      <c r="P94" s="18">
        <f t="shared" si="10"/>
        <v>-19.967045304672297</v>
      </c>
      <c r="U94" s="18">
        <v>70</v>
      </c>
      <c r="V94" s="20">
        <f t="shared" si="11"/>
        <v>0.9426483130605583</v>
      </c>
    </row>
    <row r="95" spans="1:22" x14ac:dyDescent="0.15">
      <c r="A95" s="18">
        <v>47</v>
      </c>
      <c r="B95" s="18">
        <v>93</v>
      </c>
      <c r="D95">
        <v>607.07391357421898</v>
      </c>
      <c r="E95">
        <v>540.63372802734398</v>
      </c>
      <c r="F95">
        <v>475.86505126953102</v>
      </c>
      <c r="G95">
        <v>469.02505493164102</v>
      </c>
      <c r="I95" s="19">
        <f t="shared" si="7"/>
        <v>131.20886230468795</v>
      </c>
      <c r="J95" s="19">
        <f t="shared" si="7"/>
        <v>71.608673095702954</v>
      </c>
      <c r="K95" s="19">
        <f t="shared" si="8"/>
        <v>81.082791137695892</v>
      </c>
      <c r="L95" s="20">
        <f t="shared" si="9"/>
        <v>1.1323040580479833</v>
      </c>
      <c r="M95" s="20">
        <f t="shared" si="12"/>
        <v>1.9753563478411489</v>
      </c>
      <c r="P95" s="18">
        <f t="shared" si="10"/>
        <v>-23.060262364416673</v>
      </c>
      <c r="U95" s="18">
        <v>70.5</v>
      </c>
      <c r="V95" s="20">
        <f t="shared" si="11"/>
        <v>0.92054320016915847</v>
      </c>
    </row>
    <row r="96" spans="1:22" x14ac:dyDescent="0.15">
      <c r="A96" s="18">
        <v>47.5</v>
      </c>
      <c r="B96" s="18">
        <v>94</v>
      </c>
      <c r="D96">
        <v>607.20910644531295</v>
      </c>
      <c r="E96">
        <v>541.608642578125</v>
      </c>
      <c r="F96">
        <v>476.35293579101602</v>
      </c>
      <c r="G96">
        <v>469.67535400390602</v>
      </c>
      <c r="I96" s="19">
        <f t="shared" si="7"/>
        <v>130.85617065429693</v>
      </c>
      <c r="J96" s="19">
        <f t="shared" si="7"/>
        <v>71.933288574218977</v>
      </c>
      <c r="K96" s="19">
        <f t="shared" si="8"/>
        <v>80.502868652343651</v>
      </c>
      <c r="L96" s="20">
        <f t="shared" si="9"/>
        <v>1.1191323272991029</v>
      </c>
      <c r="M96" s="20">
        <f t="shared" si="12"/>
        <v>1.9711532584730467</v>
      </c>
      <c r="P96" s="18">
        <f t="shared" si="10"/>
        <v>-23.223971860981237</v>
      </c>
      <c r="U96" s="18">
        <v>71</v>
      </c>
      <c r="V96" s="20">
        <f t="shared" si="11"/>
        <v>0.93720099017944969</v>
      </c>
    </row>
    <row r="97" spans="1:22" x14ac:dyDescent="0.15">
      <c r="A97" s="18">
        <v>48</v>
      </c>
      <c r="B97" s="18">
        <v>95</v>
      </c>
      <c r="D97">
        <v>606.12457275390602</v>
      </c>
      <c r="E97">
        <v>543.11505126953102</v>
      </c>
      <c r="F97">
        <v>476.48175048828102</v>
      </c>
      <c r="G97">
        <v>469.58996582031301</v>
      </c>
      <c r="I97" s="19">
        <f t="shared" si="7"/>
        <v>129.642822265625</v>
      </c>
      <c r="J97" s="19">
        <f t="shared" si="7"/>
        <v>73.525085449218011</v>
      </c>
      <c r="K97" s="19">
        <f t="shared" si="8"/>
        <v>78.175262451172387</v>
      </c>
      <c r="L97" s="20">
        <f t="shared" si="9"/>
        <v>1.0632461284953709</v>
      </c>
      <c r="M97" s="20">
        <f t="shared" si="12"/>
        <v>1.924235701050093</v>
      </c>
      <c r="P97" s="18">
        <f t="shared" si="10"/>
        <v>-25.051401409361013</v>
      </c>
      <c r="U97" s="18">
        <v>71.5</v>
      </c>
      <c r="V97" s="20">
        <f t="shared" si="11"/>
        <v>0.92393871403915928</v>
      </c>
    </row>
    <row r="98" spans="1:22" x14ac:dyDescent="0.15">
      <c r="A98" s="18">
        <v>48.5</v>
      </c>
      <c r="B98" s="18">
        <v>96</v>
      </c>
      <c r="D98">
        <v>606.15704345703102</v>
      </c>
      <c r="E98">
        <v>544.29339599609398</v>
      </c>
      <c r="F98">
        <v>476.66546630859398</v>
      </c>
      <c r="G98">
        <v>469.773681640625</v>
      </c>
      <c r="I98" s="19">
        <f t="shared" si="7"/>
        <v>129.49157714843705</v>
      </c>
      <c r="J98" s="19">
        <f t="shared" si="7"/>
        <v>74.519714355468977</v>
      </c>
      <c r="K98" s="19">
        <f t="shared" si="8"/>
        <v>77.327777099608767</v>
      </c>
      <c r="L98" s="20">
        <f t="shared" si="9"/>
        <v>1.037682145837878</v>
      </c>
      <c r="M98" s="20">
        <f t="shared" si="12"/>
        <v>1.9076403597733784</v>
      </c>
      <c r="P98" s="18">
        <f t="shared" si="10"/>
        <v>-25.697786657875206</v>
      </c>
      <c r="U98" s="18">
        <v>72</v>
      </c>
      <c r="V98" s="20">
        <f t="shared" si="11"/>
        <v>0.92008558737817037</v>
      </c>
    </row>
    <row r="99" spans="1:22" x14ac:dyDescent="0.15">
      <c r="A99" s="18">
        <v>49</v>
      </c>
      <c r="B99" s="18">
        <v>97</v>
      </c>
      <c r="D99">
        <v>604.29559326171898</v>
      </c>
      <c r="E99">
        <v>543.96038818359398</v>
      </c>
      <c r="F99">
        <v>476.18817138671898</v>
      </c>
      <c r="G99">
        <v>469.29290771484398</v>
      </c>
      <c r="I99" s="19">
        <f t="shared" si="7"/>
        <v>128.107421875</v>
      </c>
      <c r="J99" s="19">
        <f t="shared" si="7"/>
        <v>74.66748046875</v>
      </c>
      <c r="K99" s="19">
        <f t="shared" si="8"/>
        <v>75.840185546875006</v>
      </c>
      <c r="L99" s="20">
        <f t="shared" si="9"/>
        <v>1.0157057004034817</v>
      </c>
      <c r="M99" s="20">
        <f t="shared" si="12"/>
        <v>1.8946325557197605</v>
      </c>
      <c r="P99" s="18">
        <f t="shared" si="10"/>
        <v>-26.204438043684263</v>
      </c>
      <c r="U99" s="18">
        <v>72.5</v>
      </c>
      <c r="V99" s="20">
        <f t="shared" si="11"/>
        <v>0.9053093224812756</v>
      </c>
    </row>
    <row r="100" spans="1:22" x14ac:dyDescent="0.15">
      <c r="A100" s="18">
        <v>49.5</v>
      </c>
      <c r="B100" s="18">
        <v>98</v>
      </c>
      <c r="D100">
        <v>604.050537109375</v>
      </c>
      <c r="E100">
        <v>542.81060791015602</v>
      </c>
      <c r="F100">
        <v>475.84149169921898</v>
      </c>
      <c r="G100">
        <v>469.24609375</v>
      </c>
      <c r="I100" s="19">
        <f t="shared" si="7"/>
        <v>128.20904541015602</v>
      </c>
      <c r="J100" s="19">
        <f t="shared" si="7"/>
        <v>73.564514160156023</v>
      </c>
      <c r="K100" s="19">
        <f t="shared" si="8"/>
        <v>76.713885498046807</v>
      </c>
      <c r="L100" s="20">
        <f t="shared" si="9"/>
        <v>1.0428110125356682</v>
      </c>
      <c r="M100" s="20">
        <f t="shared" si="12"/>
        <v>1.9307065092327256</v>
      </c>
      <c r="P100" s="18">
        <f t="shared" si="10"/>
        <v>-24.799364715117949</v>
      </c>
      <c r="U100" s="18">
        <v>73</v>
      </c>
      <c r="V100" s="20">
        <f t="shared" si="11"/>
        <v>0.89235461918507863</v>
      </c>
    </row>
    <row r="101" spans="1:22" x14ac:dyDescent="0.15">
      <c r="A101" s="18">
        <v>50</v>
      </c>
      <c r="B101" s="18">
        <v>99</v>
      </c>
      <c r="D101">
        <v>606.783203125</v>
      </c>
      <c r="E101">
        <v>543.27899169921898</v>
      </c>
      <c r="F101">
        <v>476.01004028320301</v>
      </c>
      <c r="G101">
        <v>469.36337280273398</v>
      </c>
      <c r="I101" s="19">
        <f t="shared" si="7"/>
        <v>130.77316284179699</v>
      </c>
      <c r="J101" s="19">
        <f t="shared" si="7"/>
        <v>73.915618896485</v>
      </c>
      <c r="K101" s="19">
        <f t="shared" si="8"/>
        <v>79.032229614257488</v>
      </c>
      <c r="L101" s="20">
        <f t="shared" si="9"/>
        <v>1.069222321265253</v>
      </c>
      <c r="M101" s="20">
        <f t="shared" si="12"/>
        <v>1.9660864593430887</v>
      </c>
      <c r="P101" s="18">
        <f t="shared" si="10"/>
        <v>-23.421322681321691</v>
      </c>
      <c r="U101" s="18">
        <v>73.5</v>
      </c>
      <c r="V101" s="20">
        <f t="shared" si="11"/>
        <v>0.89674389266779186</v>
      </c>
    </row>
    <row r="102" spans="1:22" x14ac:dyDescent="0.15">
      <c r="A102" s="18">
        <v>50.5</v>
      </c>
      <c r="B102" s="18">
        <v>100</v>
      </c>
      <c r="D102">
        <v>608.96417236328102</v>
      </c>
      <c r="E102">
        <v>543.23431396484398</v>
      </c>
      <c r="F102">
        <v>476.29959106445301</v>
      </c>
      <c r="G102">
        <v>469.25711059570301</v>
      </c>
      <c r="I102" s="19">
        <f t="shared" si="7"/>
        <v>132.66458129882801</v>
      </c>
      <c r="J102" s="19">
        <f t="shared" si="7"/>
        <v>73.977203369140966</v>
      </c>
      <c r="K102" s="19">
        <f t="shared" si="8"/>
        <v>80.880538940429346</v>
      </c>
      <c r="L102" s="20">
        <f t="shared" si="9"/>
        <v>1.0933170660269655</v>
      </c>
      <c r="M102" s="20">
        <f t="shared" si="12"/>
        <v>1.9991498454855794</v>
      </c>
      <c r="P102" s="18">
        <f t="shared" si="10"/>
        <v>-22.133510354230729</v>
      </c>
      <c r="U102" s="18">
        <v>74</v>
      </c>
      <c r="V102" s="20">
        <f t="shared" si="11"/>
        <v>0.88926982891284345</v>
      </c>
    </row>
    <row r="103" spans="1:22" x14ac:dyDescent="0.15">
      <c r="A103" s="18">
        <v>51</v>
      </c>
      <c r="B103" s="18">
        <v>101</v>
      </c>
      <c r="D103">
        <v>611.218994140625</v>
      </c>
      <c r="E103">
        <v>544.25030517578102</v>
      </c>
      <c r="F103">
        <v>476.57757568359398</v>
      </c>
      <c r="G103">
        <v>469.72979736328102</v>
      </c>
      <c r="I103" s="19">
        <f t="shared" si="7"/>
        <v>134.64141845703102</v>
      </c>
      <c r="J103" s="19">
        <f t="shared" si="7"/>
        <v>74.5205078125</v>
      </c>
      <c r="K103" s="19">
        <f t="shared" si="8"/>
        <v>82.477062988281034</v>
      </c>
      <c r="L103" s="20">
        <f t="shared" si="9"/>
        <v>1.1067700074696272</v>
      </c>
      <c r="M103" s="20">
        <f t="shared" si="12"/>
        <v>2.0215714283090196</v>
      </c>
      <c r="P103" s="18">
        <f t="shared" si="10"/>
        <v>-21.260194153994071</v>
      </c>
      <c r="U103" s="18">
        <v>74.5</v>
      </c>
      <c r="V103" s="20">
        <f t="shared" si="11"/>
        <v>0.87360951439497647</v>
      </c>
    </row>
    <row r="104" spans="1:22" x14ac:dyDescent="0.15">
      <c r="A104" s="18">
        <v>51.5</v>
      </c>
      <c r="B104" s="18">
        <v>102</v>
      </c>
      <c r="D104">
        <v>612.09637451171898</v>
      </c>
      <c r="E104">
        <v>543.88684082031295</v>
      </c>
      <c r="F104">
        <v>476.73983764648398</v>
      </c>
      <c r="G104">
        <v>469.69720458984398</v>
      </c>
      <c r="I104" s="19">
        <f t="shared" si="7"/>
        <v>135.356536865235</v>
      </c>
      <c r="J104" s="19">
        <f t="shared" si="7"/>
        <v>74.189636230468977</v>
      </c>
      <c r="K104" s="19">
        <f t="shared" si="8"/>
        <v>83.423791503906727</v>
      </c>
      <c r="L104" s="20">
        <f t="shared" si="9"/>
        <v>1.1244669167099295</v>
      </c>
      <c r="M104" s="20">
        <f t="shared" si="12"/>
        <v>2.0482369789301003</v>
      </c>
      <c r="P104" s="18">
        <f t="shared" si="10"/>
        <v>-20.221576250476797</v>
      </c>
      <c r="U104" s="18">
        <v>75</v>
      </c>
      <c r="V104" s="20">
        <f t="shared" si="11"/>
        <v>0.84920531561576362</v>
      </c>
    </row>
    <row r="105" spans="1:22" x14ac:dyDescent="0.15">
      <c r="A105" s="18">
        <v>52</v>
      </c>
      <c r="B105" s="18">
        <v>103</v>
      </c>
      <c r="D105">
        <v>613.87286376953102</v>
      </c>
      <c r="E105">
        <v>544.42657470703102</v>
      </c>
      <c r="F105">
        <v>477.3408203125</v>
      </c>
      <c r="G105">
        <v>470.29553222656301</v>
      </c>
      <c r="I105" s="19">
        <f t="shared" si="7"/>
        <v>136.53204345703102</v>
      </c>
      <c r="J105" s="19">
        <f t="shared" si="7"/>
        <v>74.131042480468011</v>
      </c>
      <c r="K105" s="19">
        <f t="shared" si="8"/>
        <v>84.640313720703418</v>
      </c>
      <c r="L105" s="20">
        <f t="shared" si="9"/>
        <v>1.1417661331689</v>
      </c>
      <c r="M105" s="20">
        <f t="shared" si="12"/>
        <v>2.0745048367698491</v>
      </c>
      <c r="P105" s="18">
        <f t="shared" si="10"/>
        <v>-19.198448401849458</v>
      </c>
      <c r="V105" s="20"/>
    </row>
    <row r="106" spans="1:22" x14ac:dyDescent="0.15">
      <c r="A106" s="18">
        <v>52.5</v>
      </c>
      <c r="B106" s="18">
        <v>104</v>
      </c>
      <c r="D106">
        <v>612.33874511718795</v>
      </c>
      <c r="E106">
        <v>543.31146240234398</v>
      </c>
      <c r="F106">
        <v>477.38397216796898</v>
      </c>
      <c r="G106">
        <v>470.31365966796898</v>
      </c>
      <c r="I106" s="19">
        <f t="shared" si="7"/>
        <v>134.95477294921898</v>
      </c>
      <c r="J106" s="19">
        <f t="shared" si="7"/>
        <v>72.997802734375</v>
      </c>
      <c r="K106" s="19">
        <f t="shared" si="8"/>
        <v>83.85631103515648</v>
      </c>
      <c r="L106" s="20">
        <f t="shared" si="9"/>
        <v>1.1487511663918639</v>
      </c>
      <c r="M106" s="20">
        <f t="shared" si="12"/>
        <v>2.0904585113735914</v>
      </c>
      <c r="P106" s="18">
        <f t="shared" si="10"/>
        <v>-18.577055942875209</v>
      </c>
    </row>
    <row r="107" spans="1:22" x14ac:dyDescent="0.15">
      <c r="A107" s="18">
        <v>53</v>
      </c>
      <c r="B107" s="18">
        <v>105</v>
      </c>
      <c r="D107">
        <v>611.2841796875</v>
      </c>
      <c r="E107">
        <v>542.62927246093795</v>
      </c>
      <c r="F107">
        <v>477.02423095703102</v>
      </c>
      <c r="G107">
        <v>469.84539794921898</v>
      </c>
      <c r="I107" s="19">
        <f t="shared" si="7"/>
        <v>134.25994873046898</v>
      </c>
      <c r="J107" s="19">
        <f t="shared" si="7"/>
        <v>72.783874511718977</v>
      </c>
      <c r="K107" s="19">
        <f t="shared" si="8"/>
        <v>83.311236572265699</v>
      </c>
      <c r="L107" s="20">
        <f t="shared" si="9"/>
        <v>1.1446386597466958</v>
      </c>
      <c r="M107" s="20">
        <f t="shared" si="12"/>
        <v>2.0953146461092014</v>
      </c>
      <c r="P107" s="18">
        <f t="shared" si="10"/>
        <v>-18.38791045887724</v>
      </c>
    </row>
    <row r="108" spans="1:22" x14ac:dyDescent="0.15">
      <c r="A108" s="18">
        <v>53.5</v>
      </c>
      <c r="B108" s="18">
        <v>106</v>
      </c>
      <c r="D108">
        <v>611.592529296875</v>
      </c>
      <c r="E108">
        <v>541.85906982421898</v>
      </c>
      <c r="F108">
        <v>476.24011230468801</v>
      </c>
      <c r="G108">
        <v>469.31295776367199</v>
      </c>
      <c r="I108" s="19">
        <f t="shared" si="7"/>
        <v>135.35241699218699</v>
      </c>
      <c r="J108" s="19">
        <f t="shared" si="7"/>
        <v>72.546112060546989</v>
      </c>
      <c r="K108" s="19">
        <f t="shared" si="8"/>
        <v>84.570138549804099</v>
      </c>
      <c r="L108" s="20">
        <f t="shared" si="9"/>
        <v>1.1657432238301324</v>
      </c>
      <c r="M108" s="20">
        <f t="shared" si="12"/>
        <v>2.1253878515734166</v>
      </c>
      <c r="P108" s="18">
        <f t="shared" si="10"/>
        <v>-17.216565075647289</v>
      </c>
    </row>
    <row r="109" spans="1:22" x14ac:dyDescent="0.15">
      <c r="A109" s="18">
        <v>54</v>
      </c>
      <c r="B109" s="18">
        <v>107</v>
      </c>
      <c r="D109">
        <v>609.03857421875</v>
      </c>
      <c r="E109">
        <v>539.77154541015602</v>
      </c>
      <c r="F109">
        <v>476.11322021484398</v>
      </c>
      <c r="G109">
        <v>469.10626220703102</v>
      </c>
      <c r="I109" s="19">
        <f t="shared" si="7"/>
        <v>132.92535400390602</v>
      </c>
      <c r="J109" s="19">
        <f t="shared" si="7"/>
        <v>70.665283203125</v>
      </c>
      <c r="K109" s="19">
        <f t="shared" si="8"/>
        <v>83.459655761718523</v>
      </c>
      <c r="L109" s="20">
        <f t="shared" si="9"/>
        <v>1.1810559864568366</v>
      </c>
      <c r="M109" s="20">
        <f t="shared" si="12"/>
        <v>2.1496692555808989</v>
      </c>
      <c r="P109" s="18">
        <f t="shared" si="10"/>
        <v>-16.270809209471022</v>
      </c>
    </row>
    <row r="110" spans="1:22" x14ac:dyDescent="0.15">
      <c r="A110" s="18">
        <v>54.5</v>
      </c>
      <c r="B110" s="18">
        <v>108</v>
      </c>
      <c r="D110">
        <v>609.49938964843795</v>
      </c>
      <c r="E110">
        <v>540.88854980468795</v>
      </c>
      <c r="F110">
        <v>476.50222778320301</v>
      </c>
      <c r="G110">
        <v>469.721435546875</v>
      </c>
      <c r="I110" s="19">
        <f t="shared" si="7"/>
        <v>132.99716186523494</v>
      </c>
      <c r="J110" s="19">
        <f t="shared" si="7"/>
        <v>71.167114257812955</v>
      </c>
      <c r="K110" s="19">
        <f t="shared" si="8"/>
        <v>83.180181884765886</v>
      </c>
      <c r="L110" s="20">
        <f t="shared" si="9"/>
        <v>1.1688008253845152</v>
      </c>
      <c r="M110" s="20">
        <f t="shared" si="12"/>
        <v>2.1463827358893561</v>
      </c>
      <c r="P110" s="18">
        <f t="shared" si="10"/>
        <v>-16.39881849907481</v>
      </c>
    </row>
    <row r="111" spans="1:22" x14ac:dyDescent="0.15">
      <c r="A111" s="18">
        <v>55</v>
      </c>
      <c r="B111" s="18">
        <v>109</v>
      </c>
      <c r="D111">
        <v>608.16467285156295</v>
      </c>
      <c r="E111">
        <v>540.94610595703102</v>
      </c>
      <c r="F111">
        <v>477.37994384765602</v>
      </c>
      <c r="G111">
        <v>470.49081420898398</v>
      </c>
      <c r="I111" s="19">
        <f t="shared" si="7"/>
        <v>130.78472900390693</v>
      </c>
      <c r="J111" s="19">
        <f t="shared" si="7"/>
        <v>70.455291748047046</v>
      </c>
      <c r="K111" s="19">
        <f t="shared" si="8"/>
        <v>81.466024780274012</v>
      </c>
      <c r="L111" s="20">
        <f t="shared" si="9"/>
        <v>1.1562797166691481</v>
      </c>
      <c r="M111" s="20">
        <f t="shared" si="12"/>
        <v>2.1428302685547673</v>
      </c>
      <c r="P111" s="18">
        <f t="shared" si="10"/>
        <v>-16.537186396584016</v>
      </c>
    </row>
    <row r="112" spans="1:22" x14ac:dyDescent="0.15">
      <c r="A112" s="18">
        <v>55.5</v>
      </c>
      <c r="B112" s="18">
        <v>110</v>
      </c>
      <c r="D112">
        <v>607.73077392578102</v>
      </c>
      <c r="E112">
        <v>540.10107421875</v>
      </c>
      <c r="F112">
        <v>477.23635864257801</v>
      </c>
      <c r="G112">
        <v>470.07409667968801</v>
      </c>
      <c r="I112" s="19">
        <f t="shared" si="7"/>
        <v>130.49441528320301</v>
      </c>
      <c r="J112" s="19">
        <f t="shared" si="7"/>
        <v>70.026977539061988</v>
      </c>
      <c r="K112" s="19">
        <f t="shared" si="8"/>
        <v>81.475531005859622</v>
      </c>
      <c r="L112" s="20">
        <f t="shared" si="9"/>
        <v>1.163487756706499</v>
      </c>
      <c r="M112" s="20">
        <f t="shared" si="12"/>
        <v>2.1590069499728965</v>
      </c>
      <c r="P112" s="18">
        <f t="shared" si="10"/>
        <v>-15.907107866456768</v>
      </c>
    </row>
    <row r="113" spans="1:16" x14ac:dyDescent="0.15">
      <c r="A113" s="18">
        <v>56</v>
      </c>
      <c r="B113" s="18">
        <v>111</v>
      </c>
      <c r="D113">
        <v>608.46148681640602</v>
      </c>
      <c r="E113">
        <v>539.74853515625</v>
      </c>
      <c r="F113">
        <v>476.86322021484398</v>
      </c>
      <c r="G113">
        <v>469.63314819335898</v>
      </c>
      <c r="I113" s="19">
        <f t="shared" si="7"/>
        <v>131.59826660156205</v>
      </c>
      <c r="J113" s="19">
        <f t="shared" si="7"/>
        <v>70.115386962891023</v>
      </c>
      <c r="K113" s="19">
        <f t="shared" si="8"/>
        <v>82.517495727538332</v>
      </c>
      <c r="L113" s="20">
        <f t="shared" si="9"/>
        <v>1.1768814136504901</v>
      </c>
      <c r="M113" s="20">
        <f t="shared" si="12"/>
        <v>2.1813692482976661</v>
      </c>
      <c r="P113" s="18">
        <f t="shared" si="10"/>
        <v>-15.036100785675224</v>
      </c>
    </row>
    <row r="114" spans="1:16" x14ac:dyDescent="0.15">
      <c r="A114" s="18">
        <v>56.5</v>
      </c>
      <c r="B114" s="18">
        <v>112</v>
      </c>
      <c r="D114">
        <v>609.83142089843795</v>
      </c>
      <c r="E114">
        <v>540.34014892578102</v>
      </c>
      <c r="F114">
        <v>476.65264892578102</v>
      </c>
      <c r="G114">
        <v>469.50765991210898</v>
      </c>
      <c r="I114" s="19">
        <f t="shared" si="7"/>
        <v>133.17877197265693</v>
      </c>
      <c r="J114" s="19">
        <f t="shared" si="7"/>
        <v>70.832489013672046</v>
      </c>
      <c r="K114" s="19">
        <f t="shared" si="8"/>
        <v>83.596029663086512</v>
      </c>
      <c r="L114" s="20">
        <f t="shared" si="9"/>
        <v>1.1801933099788553</v>
      </c>
      <c r="M114" s="20">
        <f t="shared" si="12"/>
        <v>2.1936497860068096</v>
      </c>
      <c r="P114" s="18">
        <f t="shared" si="10"/>
        <v>-14.557776279619381</v>
      </c>
    </row>
    <row r="115" spans="1:16" x14ac:dyDescent="0.15">
      <c r="A115" s="18">
        <v>57</v>
      </c>
      <c r="B115" s="18">
        <v>113</v>
      </c>
      <c r="D115">
        <v>609.25408935546898</v>
      </c>
      <c r="E115">
        <v>541.04937744140602</v>
      </c>
      <c r="F115">
        <v>476.74652099609398</v>
      </c>
      <c r="G115">
        <v>469.90182495117199</v>
      </c>
      <c r="I115" s="19">
        <f t="shared" si="7"/>
        <v>132.507568359375</v>
      </c>
      <c r="J115" s="19">
        <f t="shared" si="7"/>
        <v>71.147552490234034</v>
      </c>
      <c r="K115" s="19">
        <f t="shared" si="8"/>
        <v>82.704281616211176</v>
      </c>
      <c r="L115" s="20">
        <f t="shared" si="9"/>
        <v>1.1624332632884802</v>
      </c>
      <c r="M115" s="20">
        <f t="shared" si="12"/>
        <v>2.1848583806972126</v>
      </c>
      <c r="P115" s="18">
        <f t="shared" si="10"/>
        <v>-14.900199771313783</v>
      </c>
    </row>
    <row r="116" spans="1:16" x14ac:dyDescent="0.15">
      <c r="A116" s="18">
        <v>57.5</v>
      </c>
      <c r="B116" s="18">
        <v>114</v>
      </c>
      <c r="D116">
        <v>607.986083984375</v>
      </c>
      <c r="E116">
        <v>540.70648193359398</v>
      </c>
      <c r="F116">
        <v>476.28536987304699</v>
      </c>
      <c r="G116">
        <v>469.29513549804699</v>
      </c>
      <c r="I116" s="19">
        <f t="shared" si="7"/>
        <v>131.70071411132801</v>
      </c>
      <c r="J116" s="19">
        <f t="shared" si="7"/>
        <v>71.411346435546989</v>
      </c>
      <c r="K116" s="19">
        <f t="shared" si="8"/>
        <v>81.712771606445131</v>
      </c>
      <c r="L116" s="20">
        <f t="shared" si="9"/>
        <v>1.1442547394088949</v>
      </c>
      <c r="M116" s="20">
        <f t="shared" si="12"/>
        <v>2.1756484981984059</v>
      </c>
      <c r="P116" s="18">
        <f t="shared" si="10"/>
        <v>-15.258922866459207</v>
      </c>
    </row>
    <row r="117" spans="1:16" x14ac:dyDescent="0.15">
      <c r="A117" s="18">
        <v>58</v>
      </c>
      <c r="B117" s="18">
        <v>115</v>
      </c>
      <c r="D117">
        <v>607.40380859375</v>
      </c>
      <c r="E117">
        <v>540.57269287109398</v>
      </c>
      <c r="F117">
        <v>476.101806640625</v>
      </c>
      <c r="G117">
        <v>469.17160034179699</v>
      </c>
      <c r="I117" s="19">
        <f t="shared" si="7"/>
        <v>131.302001953125</v>
      </c>
      <c r="J117" s="19">
        <f t="shared" si="7"/>
        <v>71.401092529296989</v>
      </c>
      <c r="K117" s="19">
        <f t="shared" si="8"/>
        <v>81.321237182617111</v>
      </c>
      <c r="L117" s="20">
        <f t="shared" si="9"/>
        <v>1.138935474261122</v>
      </c>
      <c r="M117" s="20">
        <f t="shared" si="12"/>
        <v>2.1792978744314113</v>
      </c>
      <c r="P117" s="18">
        <f t="shared" si="10"/>
        <v>-15.116780386593318</v>
      </c>
    </row>
    <row r="118" spans="1:16" x14ac:dyDescent="0.15">
      <c r="A118" s="18">
        <v>58.5</v>
      </c>
      <c r="B118" s="18">
        <v>116</v>
      </c>
      <c r="D118">
        <v>607.500732421875</v>
      </c>
      <c r="E118">
        <v>540.83428955078102</v>
      </c>
      <c r="F118">
        <v>477.18997192382801</v>
      </c>
      <c r="G118">
        <v>470.17730712890602</v>
      </c>
      <c r="I118" s="19">
        <f t="shared" si="7"/>
        <v>130.31076049804699</v>
      </c>
      <c r="J118" s="19">
        <f t="shared" si="7"/>
        <v>70.656982421875</v>
      </c>
      <c r="K118" s="19">
        <f t="shared" si="8"/>
        <v>80.8508728027345</v>
      </c>
      <c r="L118" s="20">
        <f t="shared" si="9"/>
        <v>1.1442729371032909</v>
      </c>
      <c r="M118" s="20">
        <f t="shared" si="12"/>
        <v>2.1936039786543589</v>
      </c>
      <c r="P118" s="18">
        <f t="shared" si="10"/>
        <v>-14.559560466904472</v>
      </c>
    </row>
    <row r="119" spans="1:16" x14ac:dyDescent="0.15">
      <c r="A119" s="18">
        <v>59</v>
      </c>
      <c r="B119" s="18">
        <v>117</v>
      </c>
      <c r="D119">
        <v>605.84918212890602</v>
      </c>
      <c r="E119">
        <v>540.722412109375</v>
      </c>
      <c r="F119">
        <v>477.48190307617199</v>
      </c>
      <c r="G119">
        <v>470.27883911132801</v>
      </c>
      <c r="I119" s="19">
        <f t="shared" si="7"/>
        <v>128.36727905273403</v>
      </c>
      <c r="J119" s="19">
        <f t="shared" si="7"/>
        <v>70.443572998046989</v>
      </c>
      <c r="K119" s="19">
        <f t="shared" si="8"/>
        <v>79.056777954101136</v>
      </c>
      <c r="L119" s="20">
        <f t="shared" si="9"/>
        <v>1.1222709835614519</v>
      </c>
      <c r="M119" s="20">
        <f t="shared" si="12"/>
        <v>2.1805706664932982</v>
      </c>
      <c r="P119" s="18">
        <f t="shared" si="10"/>
        <v>-15.067205388435006</v>
      </c>
    </row>
    <row r="120" spans="1:16" x14ac:dyDescent="0.15">
      <c r="A120" s="18">
        <v>59.5</v>
      </c>
      <c r="B120" s="18">
        <v>118</v>
      </c>
      <c r="D120">
        <v>604.65863037109398</v>
      </c>
      <c r="E120">
        <v>539.77008056640602</v>
      </c>
      <c r="F120">
        <v>477.96099853515602</v>
      </c>
      <c r="G120">
        <v>470.70208740234398</v>
      </c>
      <c r="I120" s="19">
        <f t="shared" si="7"/>
        <v>126.69763183593795</v>
      </c>
      <c r="J120" s="19">
        <f t="shared" si="7"/>
        <v>69.067993164062045</v>
      </c>
      <c r="K120" s="19">
        <f t="shared" si="8"/>
        <v>78.350036621094517</v>
      </c>
      <c r="L120" s="20">
        <f t="shared" si="9"/>
        <v>1.1343899399970141</v>
      </c>
      <c r="M120" s="20">
        <f t="shared" si="12"/>
        <v>2.2016582643096383</v>
      </c>
      <c r="P120" s="18">
        <f t="shared" si="10"/>
        <v>-14.245847639425774</v>
      </c>
    </row>
    <row r="121" spans="1:16" x14ac:dyDescent="0.15">
      <c r="A121" s="18">
        <v>60</v>
      </c>
      <c r="B121" s="18">
        <v>119</v>
      </c>
      <c r="D121">
        <v>601.44720458984398</v>
      </c>
      <c r="E121">
        <v>537.87567138671898</v>
      </c>
      <c r="F121">
        <v>477.90124511718801</v>
      </c>
      <c r="G121">
        <v>470.55850219726602</v>
      </c>
      <c r="I121" s="19">
        <f t="shared" si="7"/>
        <v>123.54595947265597</v>
      </c>
      <c r="J121" s="19">
        <f t="shared" si="7"/>
        <v>67.317169189452954</v>
      </c>
      <c r="K121" s="19">
        <f t="shared" si="8"/>
        <v>76.423941040038898</v>
      </c>
      <c r="L121" s="20">
        <f t="shared" si="9"/>
        <v>1.1352815627905632</v>
      </c>
      <c r="M121" s="20">
        <f t="shared" si="12"/>
        <v>2.2115185284839658</v>
      </c>
      <c r="P121" s="18">
        <f t="shared" si="10"/>
        <v>-13.861792307121091</v>
      </c>
    </row>
    <row r="122" spans="1:16" x14ac:dyDescent="0.15">
      <c r="A122" s="18">
        <v>60.5</v>
      </c>
      <c r="B122" s="18">
        <v>120</v>
      </c>
      <c r="D122">
        <v>601.34393310546898</v>
      </c>
      <c r="E122">
        <v>538.09912109375</v>
      </c>
      <c r="F122">
        <v>477.31338500976602</v>
      </c>
      <c r="G122">
        <v>470.11532592773398</v>
      </c>
      <c r="I122" s="19">
        <f t="shared" si="7"/>
        <v>124.03054809570295</v>
      </c>
      <c r="J122" s="19">
        <f t="shared" si="7"/>
        <v>67.983795166016023</v>
      </c>
      <c r="K122" s="19">
        <f t="shared" si="8"/>
        <v>76.441891479491744</v>
      </c>
      <c r="L122" s="20">
        <f t="shared" si="9"/>
        <v>1.1244134178273086</v>
      </c>
      <c r="M122" s="20">
        <f t="shared" si="12"/>
        <v>2.2096190249014898</v>
      </c>
      <c r="P122" s="18">
        <f t="shared" si="10"/>
        <v>-13.935777594602653</v>
      </c>
    </row>
    <row r="123" spans="1:16" x14ac:dyDescent="0.15">
      <c r="A123" s="18">
        <v>61</v>
      </c>
      <c r="B123" s="18">
        <v>121</v>
      </c>
      <c r="D123">
        <v>602.68518066406295</v>
      </c>
      <c r="E123">
        <v>538.71423339843795</v>
      </c>
      <c r="F123">
        <v>476.74539184570301</v>
      </c>
      <c r="G123">
        <v>469.82479858398398</v>
      </c>
      <c r="I123" s="19">
        <f t="shared" si="7"/>
        <v>125.93978881835994</v>
      </c>
      <c r="J123" s="19">
        <f t="shared" si="7"/>
        <v>68.889434814453978</v>
      </c>
      <c r="K123" s="19">
        <f t="shared" si="8"/>
        <v>77.717184448242165</v>
      </c>
      <c r="L123" s="20">
        <f t="shared" si="9"/>
        <v>1.1281437372445391</v>
      </c>
      <c r="M123" s="20">
        <f t="shared" si="12"/>
        <v>2.2223179856994983</v>
      </c>
      <c r="P123" s="18">
        <f t="shared" si="10"/>
        <v>-13.441155592293471</v>
      </c>
    </row>
    <row r="124" spans="1:16" x14ac:dyDescent="0.15">
      <c r="A124" s="18">
        <v>61.5</v>
      </c>
      <c r="B124" s="18">
        <v>122</v>
      </c>
      <c r="D124">
        <v>602.807373046875</v>
      </c>
      <c r="E124">
        <v>539.28875732421898</v>
      </c>
      <c r="F124">
        <v>476.98858642578102</v>
      </c>
      <c r="G124">
        <v>469.82550048828102</v>
      </c>
      <c r="I124" s="19">
        <f t="shared" si="7"/>
        <v>125.81878662109398</v>
      </c>
      <c r="J124" s="19">
        <f t="shared" si="7"/>
        <v>69.463256835937955</v>
      </c>
      <c r="K124" s="19">
        <f t="shared" si="8"/>
        <v>77.194506835937403</v>
      </c>
      <c r="L124" s="20">
        <f t="shared" si="9"/>
        <v>1.1112998490447912</v>
      </c>
      <c r="M124" s="20">
        <f t="shared" si="12"/>
        <v>2.2144427388805292</v>
      </c>
      <c r="P124" s="18">
        <f t="shared" si="10"/>
        <v>-13.747894892637508</v>
      </c>
    </row>
    <row r="125" spans="1:16" x14ac:dyDescent="0.15">
      <c r="A125" s="18">
        <v>62</v>
      </c>
      <c r="B125" s="18">
        <v>123</v>
      </c>
      <c r="D125">
        <v>602.7421875</v>
      </c>
      <c r="E125">
        <v>540.18157958984398</v>
      </c>
      <c r="F125">
        <v>476.86587524414102</v>
      </c>
      <c r="G125">
        <v>469.69665527343801</v>
      </c>
      <c r="I125" s="19">
        <f t="shared" si="7"/>
        <v>125.87631225585898</v>
      </c>
      <c r="J125" s="19">
        <f t="shared" si="7"/>
        <v>70.484924316405966</v>
      </c>
      <c r="K125" s="19">
        <f t="shared" si="8"/>
        <v>76.536865234374801</v>
      </c>
      <c r="L125" s="20">
        <f t="shared" si="9"/>
        <v>1.0858614941657843</v>
      </c>
      <c r="M125" s="20">
        <f t="shared" si="12"/>
        <v>2.1979730253823004</v>
      </c>
      <c r="P125" s="18">
        <f t="shared" si="10"/>
        <v>-14.389386964117085</v>
      </c>
    </row>
    <row r="126" spans="1:16" x14ac:dyDescent="0.15">
      <c r="A126" s="18">
        <v>62.5</v>
      </c>
      <c r="B126" s="18">
        <v>124</v>
      </c>
      <c r="D126">
        <v>604.60382080078102</v>
      </c>
      <c r="E126">
        <v>541.81243896484398</v>
      </c>
      <c r="F126">
        <v>477.91629028320301</v>
      </c>
      <c r="G126">
        <v>470.86224365234398</v>
      </c>
      <c r="I126" s="19">
        <f t="shared" si="7"/>
        <v>126.68753051757801</v>
      </c>
      <c r="J126" s="19">
        <f t="shared" si="7"/>
        <v>70.9501953125</v>
      </c>
      <c r="K126" s="19">
        <f t="shared" si="8"/>
        <v>77.022393798828006</v>
      </c>
      <c r="L126" s="20">
        <f t="shared" si="9"/>
        <v>1.085583957303895</v>
      </c>
      <c r="M126" s="20">
        <f t="shared" si="12"/>
        <v>2.2066641299011893</v>
      </c>
      <c r="P126" s="18">
        <f t="shared" si="10"/>
        <v>-14.050870168310825</v>
      </c>
    </row>
    <row r="127" spans="1:16" x14ac:dyDescent="0.15">
      <c r="A127" s="18">
        <v>63</v>
      </c>
      <c r="B127" s="18">
        <v>125</v>
      </c>
      <c r="D127">
        <v>604.71154785156295</v>
      </c>
      <c r="E127">
        <v>542.23468017578102</v>
      </c>
      <c r="F127">
        <v>477.71978759765602</v>
      </c>
      <c r="G127">
        <v>470.59805297851602</v>
      </c>
      <c r="I127" s="19">
        <f t="shared" si="7"/>
        <v>126.99176025390693</v>
      </c>
      <c r="J127" s="19">
        <f t="shared" si="7"/>
        <v>71.636627197265</v>
      </c>
      <c r="K127" s="19">
        <f t="shared" si="8"/>
        <v>76.846121215821427</v>
      </c>
      <c r="L127" s="20">
        <f t="shared" si="9"/>
        <v>1.0727210956514062</v>
      </c>
      <c r="M127" s="20">
        <f t="shared" si="12"/>
        <v>2.2027699096294793</v>
      </c>
      <c r="P127" s="18">
        <f t="shared" si="10"/>
        <v>-14.202549274882148</v>
      </c>
    </row>
    <row r="128" spans="1:16" x14ac:dyDescent="0.15">
      <c r="A128" s="18">
        <v>63.5</v>
      </c>
      <c r="B128" s="18">
        <v>126</v>
      </c>
      <c r="D128">
        <v>605.46826171875</v>
      </c>
      <c r="E128">
        <v>543.59826660156295</v>
      </c>
      <c r="F128">
        <v>478.68411254882801</v>
      </c>
      <c r="G128">
        <v>471.58941650390602</v>
      </c>
      <c r="I128" s="19">
        <f t="shared" si="7"/>
        <v>126.78414916992199</v>
      </c>
      <c r="J128" s="19">
        <f t="shared" si="7"/>
        <v>72.008850097656932</v>
      </c>
      <c r="K128" s="19">
        <f t="shared" si="8"/>
        <v>76.377954101562139</v>
      </c>
      <c r="L128" s="20">
        <f t="shared" si="9"/>
        <v>1.0606745420594819</v>
      </c>
      <c r="M128" s="20">
        <f t="shared" si="12"/>
        <v>2.1996919974183333</v>
      </c>
      <c r="P128" s="18">
        <f t="shared" si="10"/>
        <v>-14.32243334453355</v>
      </c>
    </row>
    <row r="129" spans="1:16" x14ac:dyDescent="0.15">
      <c r="A129" s="18">
        <v>64</v>
      </c>
      <c r="B129" s="18">
        <v>127</v>
      </c>
      <c r="D129">
        <v>604.3837890625</v>
      </c>
      <c r="E129">
        <v>543.21759033203102</v>
      </c>
      <c r="F129">
        <v>478.10235595703102</v>
      </c>
      <c r="G129">
        <v>471.15390014648398</v>
      </c>
      <c r="I129" s="19">
        <f t="shared" si="7"/>
        <v>126.28143310546898</v>
      </c>
      <c r="J129" s="19">
        <f t="shared" si="7"/>
        <v>72.063690185547046</v>
      </c>
      <c r="K129" s="19">
        <f t="shared" si="8"/>
        <v>75.836849975586048</v>
      </c>
      <c r="L129" s="20">
        <f t="shared" si="9"/>
        <v>1.0523586813320829</v>
      </c>
      <c r="M129" s="20">
        <f t="shared" si="12"/>
        <v>2.2003447780717122</v>
      </c>
      <c r="P129" s="18">
        <f t="shared" si="10"/>
        <v>-14.297007667662919</v>
      </c>
    </row>
    <row r="130" spans="1:16" x14ac:dyDescent="0.15">
      <c r="A130" s="18">
        <v>64.5</v>
      </c>
      <c r="B130" s="18">
        <v>128</v>
      </c>
      <c r="D130">
        <v>602.33044433593795</v>
      </c>
      <c r="E130">
        <v>541.95257568359398</v>
      </c>
      <c r="F130">
        <v>477.95806884765602</v>
      </c>
      <c r="G130">
        <v>470.71517944335898</v>
      </c>
      <c r="I130" s="19">
        <f t="shared" ref="I130:J152" si="13">D130-F130</f>
        <v>124.37237548828193</v>
      </c>
      <c r="J130" s="19">
        <f t="shared" si="13"/>
        <v>71.237396240235</v>
      </c>
      <c r="K130" s="19">
        <f t="shared" ref="K130:K152" si="14">I130-0.7*J130</f>
        <v>74.506198120117432</v>
      </c>
      <c r="L130" s="20">
        <f t="shared" ref="L130:L152" si="15">K130/J130</f>
        <v>1.0458860381260848</v>
      </c>
      <c r="M130" s="20">
        <f t="shared" si="12"/>
        <v>2.202840776246493</v>
      </c>
      <c r="P130" s="18">
        <f t="shared" si="10"/>
        <v>-14.199789034216654</v>
      </c>
    </row>
    <row r="131" spans="1:16" x14ac:dyDescent="0.15">
      <c r="A131" s="18">
        <v>65</v>
      </c>
      <c r="B131" s="18">
        <v>129</v>
      </c>
      <c r="D131">
        <v>601.6513671875</v>
      </c>
      <c r="E131">
        <v>542.4365234375</v>
      </c>
      <c r="F131">
        <v>477.46881103515602</v>
      </c>
      <c r="G131">
        <v>470.20291137695301</v>
      </c>
      <c r="I131" s="19">
        <f t="shared" si="13"/>
        <v>124.18255615234398</v>
      </c>
      <c r="J131" s="19">
        <f t="shared" si="13"/>
        <v>72.233612060546989</v>
      </c>
      <c r="K131" s="19">
        <f t="shared" si="14"/>
        <v>73.619027709961088</v>
      </c>
      <c r="L131" s="20">
        <f t="shared" si="15"/>
        <v>1.0191796534867013</v>
      </c>
      <c r="M131" s="20">
        <f t="shared" si="12"/>
        <v>2.1851030329878878</v>
      </c>
      <c r="P131" s="18">
        <f t="shared" si="10"/>
        <v>-14.890670613156034</v>
      </c>
    </row>
    <row r="132" spans="1:16" x14ac:dyDescent="0.15">
      <c r="A132" s="18">
        <v>65.5</v>
      </c>
      <c r="B132" s="18">
        <v>130</v>
      </c>
      <c r="D132">
        <v>602.798828125</v>
      </c>
      <c r="E132">
        <v>543.69903564453102</v>
      </c>
      <c r="F132">
        <v>478.26422119140602</v>
      </c>
      <c r="G132">
        <v>471.34680175781301</v>
      </c>
      <c r="I132" s="19">
        <f t="shared" si="13"/>
        <v>124.53460693359398</v>
      </c>
      <c r="J132" s="19">
        <f t="shared" si="13"/>
        <v>72.352233886718011</v>
      </c>
      <c r="K132" s="19">
        <f t="shared" si="14"/>
        <v>73.888043212891375</v>
      </c>
      <c r="L132" s="20">
        <f t="shared" si="15"/>
        <v>1.0212268404673999</v>
      </c>
      <c r="M132" s="20">
        <f t="shared" si="12"/>
        <v>2.1961188613493645</v>
      </c>
      <c r="P132" s="18">
        <f t="shared" si="10"/>
        <v>-14.461606285144066</v>
      </c>
    </row>
    <row r="133" spans="1:16" x14ac:dyDescent="0.15">
      <c r="A133" s="18">
        <v>66</v>
      </c>
      <c r="B133" s="18">
        <v>131</v>
      </c>
      <c r="D133">
        <v>600.83142089843795</v>
      </c>
      <c r="E133">
        <v>542.99908447265602</v>
      </c>
      <c r="F133">
        <v>478.52786254882801</v>
      </c>
      <c r="G133">
        <v>471.45068359375</v>
      </c>
      <c r="I133" s="19">
        <f t="shared" si="13"/>
        <v>122.30355834960994</v>
      </c>
      <c r="J133" s="19">
        <f t="shared" si="13"/>
        <v>71.548400878906023</v>
      </c>
      <c r="K133" s="19">
        <f t="shared" si="14"/>
        <v>72.219677734375722</v>
      </c>
      <c r="L133" s="20">
        <f t="shared" si="15"/>
        <v>1.0093821363891251</v>
      </c>
      <c r="M133" s="20">
        <f t="shared" si="12"/>
        <v>2.1932427986518679</v>
      </c>
      <c r="P133" s="18">
        <f t="shared" si="10"/>
        <v>-14.573628356306426</v>
      </c>
    </row>
    <row r="134" spans="1:16" x14ac:dyDescent="0.15">
      <c r="A134" s="18">
        <v>66.5</v>
      </c>
      <c r="B134" s="18">
        <v>132</v>
      </c>
      <c r="D134">
        <v>601.05157470703102</v>
      </c>
      <c r="E134">
        <v>542.68267822265602</v>
      </c>
      <c r="F134">
        <v>478.15390014648398</v>
      </c>
      <c r="G134">
        <v>470.81072998046898</v>
      </c>
      <c r="I134" s="19">
        <f t="shared" si="13"/>
        <v>122.89767456054705</v>
      </c>
      <c r="J134" s="19">
        <f t="shared" si="13"/>
        <v>71.871948242187045</v>
      </c>
      <c r="K134" s="19">
        <f t="shared" si="14"/>
        <v>72.587310791016108</v>
      </c>
      <c r="L134" s="20">
        <f t="shared" si="15"/>
        <v>1.0099532928538197</v>
      </c>
      <c r="M134" s="20">
        <f t="shared" si="12"/>
        <v>2.2027825964973413</v>
      </c>
      <c r="P134" s="18">
        <f t="shared" ref="P134:P152" si="16">(M134-$O$2)/$O$2*100</f>
        <v>-14.202055123897296</v>
      </c>
    </row>
    <row r="135" spans="1:16" x14ac:dyDescent="0.15">
      <c r="A135" s="18">
        <v>67</v>
      </c>
      <c r="B135" s="18">
        <v>133</v>
      </c>
      <c r="D135">
        <v>601.84973144531295</v>
      </c>
      <c r="E135">
        <v>543.1376953125</v>
      </c>
      <c r="F135">
        <v>477.95349121093801</v>
      </c>
      <c r="G135">
        <v>470.804443359375</v>
      </c>
      <c r="I135" s="19">
        <f t="shared" si="13"/>
        <v>123.89624023437494</v>
      </c>
      <c r="J135" s="19">
        <f t="shared" si="13"/>
        <v>72.333251953125</v>
      </c>
      <c r="K135" s="19">
        <f t="shared" si="14"/>
        <v>73.262963867187437</v>
      </c>
      <c r="L135" s="20">
        <f t="shared" si="15"/>
        <v>1.0128531745629925</v>
      </c>
      <c r="M135" s="20">
        <f t="shared" si="12"/>
        <v>2.214651119587292</v>
      </c>
      <c r="P135" s="18">
        <f t="shared" si="16"/>
        <v>-13.739778505473154</v>
      </c>
    </row>
    <row r="136" spans="1:16" x14ac:dyDescent="0.15">
      <c r="A136" s="18">
        <v>67.5</v>
      </c>
      <c r="B136" s="18">
        <v>134</v>
      </c>
      <c r="D136">
        <v>600.831787109375</v>
      </c>
      <c r="E136">
        <v>542.87701416015602</v>
      </c>
      <c r="F136">
        <v>478.76644897460898</v>
      </c>
      <c r="G136">
        <v>471.42422485351602</v>
      </c>
      <c r="I136" s="19">
        <f t="shared" si="13"/>
        <v>122.06533813476602</v>
      </c>
      <c r="J136" s="19">
        <f t="shared" si="13"/>
        <v>71.45278930664</v>
      </c>
      <c r="K136" s="19">
        <f t="shared" si="14"/>
        <v>72.048385620118026</v>
      </c>
      <c r="L136" s="20">
        <f t="shared" si="15"/>
        <v>1.0083355222274393</v>
      </c>
      <c r="M136" s="20">
        <f t="shared" si="12"/>
        <v>2.2191021086325176</v>
      </c>
      <c r="P136" s="18">
        <f t="shared" si="16"/>
        <v>-13.566413365693297</v>
      </c>
    </row>
    <row r="137" spans="1:16" x14ac:dyDescent="0.15">
      <c r="A137" s="18">
        <v>68</v>
      </c>
      <c r="B137" s="18">
        <v>135</v>
      </c>
      <c r="D137">
        <v>599.85479736328102</v>
      </c>
      <c r="E137">
        <v>542.775146484375</v>
      </c>
      <c r="F137">
        <v>478.75180053710898</v>
      </c>
      <c r="G137">
        <v>471.17102050781301</v>
      </c>
      <c r="I137" s="19">
        <f t="shared" si="13"/>
        <v>121.10299682617205</v>
      </c>
      <c r="J137" s="19">
        <f t="shared" si="13"/>
        <v>71.604125976561988</v>
      </c>
      <c r="K137" s="19">
        <f t="shared" si="14"/>
        <v>70.980108642578656</v>
      </c>
      <c r="L137" s="20">
        <f t="shared" si="15"/>
        <v>0.99128517630132673</v>
      </c>
      <c r="M137" s="20">
        <f t="shared" si="12"/>
        <v>2.2110204040871833</v>
      </c>
      <c r="P137" s="18">
        <f t="shared" si="16"/>
        <v>-13.881194153496917</v>
      </c>
    </row>
    <row r="138" spans="1:16" x14ac:dyDescent="0.15">
      <c r="A138" s="18">
        <v>68.5</v>
      </c>
      <c r="B138" s="18">
        <v>136</v>
      </c>
      <c r="D138">
        <v>600.01959228515602</v>
      </c>
      <c r="E138">
        <v>543.30950927734398</v>
      </c>
      <c r="F138">
        <v>477.78439331054699</v>
      </c>
      <c r="G138">
        <v>470.53524780273398</v>
      </c>
      <c r="I138" s="19">
        <f t="shared" si="13"/>
        <v>122.23519897460903</v>
      </c>
      <c r="J138" s="19">
        <f t="shared" si="13"/>
        <v>72.77426147461</v>
      </c>
      <c r="K138" s="19">
        <f t="shared" si="14"/>
        <v>71.293215942382034</v>
      </c>
      <c r="L138" s="20">
        <f t="shared" si="15"/>
        <v>0.97964877276364137</v>
      </c>
      <c r="M138" s="20">
        <f t="shared" si="12"/>
        <v>2.2083526419302761</v>
      </c>
      <c r="P138" s="18">
        <f t="shared" si="16"/>
        <v>-13.985102959951456</v>
      </c>
    </row>
    <row r="139" spans="1:16" x14ac:dyDescent="0.15">
      <c r="A139" s="18">
        <v>69</v>
      </c>
      <c r="B139" s="18">
        <v>137</v>
      </c>
      <c r="D139">
        <v>599.13562011718795</v>
      </c>
      <c r="E139">
        <v>543.31146240234398</v>
      </c>
      <c r="F139">
        <v>477.40570068359398</v>
      </c>
      <c r="G139">
        <v>470.48092651367199</v>
      </c>
      <c r="I139" s="19">
        <f t="shared" si="13"/>
        <v>121.72991943359398</v>
      </c>
      <c r="J139" s="19">
        <f t="shared" si="13"/>
        <v>72.830535888671989</v>
      </c>
      <c r="K139" s="19">
        <f t="shared" si="14"/>
        <v>70.748544311523588</v>
      </c>
      <c r="L139" s="20">
        <f t="shared" si="15"/>
        <v>0.97141320530263686</v>
      </c>
      <c r="M139" s="20">
        <f t="shared" si="12"/>
        <v>2.2090857158500499</v>
      </c>
      <c r="P139" s="18">
        <f t="shared" si="16"/>
        <v>-13.956549876293147</v>
      </c>
    </row>
    <row r="140" spans="1:16" x14ac:dyDescent="0.15">
      <c r="A140" s="18">
        <v>69.5</v>
      </c>
      <c r="B140" s="18">
        <v>138</v>
      </c>
      <c r="D140">
        <v>597.42938232421898</v>
      </c>
      <c r="E140">
        <v>542.85321044921898</v>
      </c>
      <c r="F140">
        <v>478.433837890625</v>
      </c>
      <c r="G140">
        <v>471.63146972656301</v>
      </c>
      <c r="I140" s="19">
        <f t="shared" si="13"/>
        <v>118.99554443359398</v>
      </c>
      <c r="J140" s="19">
        <f t="shared" si="13"/>
        <v>71.221740722655966</v>
      </c>
      <c r="K140" s="19">
        <f t="shared" si="14"/>
        <v>69.140325927734807</v>
      </c>
      <c r="L140" s="20">
        <f t="shared" si="15"/>
        <v>0.97077556973752743</v>
      </c>
      <c r="M140" s="20">
        <f t="shared" si="12"/>
        <v>2.2174167216657188</v>
      </c>
      <c r="P140" s="18">
        <f t="shared" si="16"/>
        <v>-13.632058853496876</v>
      </c>
    </row>
    <row r="141" spans="1:16" x14ac:dyDescent="0.15">
      <c r="A141" s="18">
        <v>70</v>
      </c>
      <c r="B141" s="18">
        <v>139</v>
      </c>
      <c r="D141">
        <v>596.59698486328102</v>
      </c>
      <c r="E141">
        <v>543.565673828125</v>
      </c>
      <c r="F141">
        <v>478.74945068359398</v>
      </c>
      <c r="G141">
        <v>471.82327270507801</v>
      </c>
      <c r="I141" s="19">
        <f t="shared" si="13"/>
        <v>117.84753417968705</v>
      </c>
      <c r="J141" s="19">
        <f t="shared" si="13"/>
        <v>71.742401123046989</v>
      </c>
      <c r="K141" s="19">
        <f t="shared" si="14"/>
        <v>67.627853393554147</v>
      </c>
      <c r="L141" s="20">
        <f t="shared" si="15"/>
        <v>0.9426483130605583</v>
      </c>
      <c r="M141" s="20">
        <f t="shared" si="12"/>
        <v>2.1982581063695283</v>
      </c>
      <c r="P141" s="18">
        <f t="shared" si="16"/>
        <v>-14.378283116253796</v>
      </c>
    </row>
    <row r="142" spans="1:16" x14ac:dyDescent="0.15">
      <c r="A142" s="18">
        <v>70.5</v>
      </c>
      <c r="B142" s="18">
        <v>140</v>
      </c>
      <c r="D142">
        <v>594.83166503906295</v>
      </c>
      <c r="E142">
        <v>542.79113769531295</v>
      </c>
      <c r="F142">
        <v>478.59957885742199</v>
      </c>
      <c r="G142">
        <v>471.06698608398398</v>
      </c>
      <c r="I142" s="19">
        <f t="shared" si="13"/>
        <v>116.23208618164097</v>
      </c>
      <c r="J142" s="19">
        <f t="shared" si="13"/>
        <v>71.724151611328978</v>
      </c>
      <c r="K142" s="19">
        <f t="shared" si="14"/>
        <v>66.025180053710685</v>
      </c>
      <c r="L142" s="20">
        <f t="shared" si="15"/>
        <v>0.92054320016915847</v>
      </c>
      <c r="M142" s="20">
        <f t="shared" si="12"/>
        <v>2.1851216348589064</v>
      </c>
      <c r="P142" s="18">
        <f t="shared" si="16"/>
        <v>-14.889946073972371</v>
      </c>
    </row>
    <row r="143" spans="1:16" x14ac:dyDescent="0.15">
      <c r="A143" s="18">
        <v>71</v>
      </c>
      <c r="B143" s="18">
        <v>141</v>
      </c>
      <c r="D143">
        <v>594.41223144531295</v>
      </c>
      <c r="E143">
        <v>541.72149658203102</v>
      </c>
      <c r="F143">
        <v>477.54931640625</v>
      </c>
      <c r="G143">
        <v>470.341796875</v>
      </c>
      <c r="I143" s="19">
        <f t="shared" si="13"/>
        <v>116.86291503906295</v>
      </c>
      <c r="J143" s="19">
        <f t="shared" si="13"/>
        <v>71.379699707031023</v>
      </c>
      <c r="K143" s="19">
        <f t="shared" si="14"/>
        <v>66.89712524414125</v>
      </c>
      <c r="L143" s="20">
        <f t="shared" si="15"/>
        <v>0.93720099017944969</v>
      </c>
      <c r="M143" s="20">
        <f t="shared" si="12"/>
        <v>2.2107480662499763</v>
      </c>
      <c r="P143" s="18">
        <f t="shared" si="16"/>
        <v>-13.891801658196435</v>
      </c>
    </row>
    <row r="144" spans="1:16" x14ac:dyDescent="0.15">
      <c r="A144" s="18">
        <v>71.5</v>
      </c>
      <c r="B144" s="18">
        <v>142</v>
      </c>
      <c r="D144">
        <v>595.476318359375</v>
      </c>
      <c r="E144">
        <v>543.27069091796898</v>
      </c>
      <c r="F144">
        <v>478.74011230468801</v>
      </c>
      <c r="G144">
        <v>471.38607788085898</v>
      </c>
      <c r="I144" s="19">
        <f t="shared" si="13"/>
        <v>116.73620605468699</v>
      </c>
      <c r="J144" s="19">
        <f t="shared" si="13"/>
        <v>71.88461303711</v>
      </c>
      <c r="K144" s="19">
        <f t="shared" si="14"/>
        <v>66.41697692871</v>
      </c>
      <c r="L144" s="20">
        <f t="shared" si="15"/>
        <v>0.92393871403915928</v>
      </c>
      <c r="M144" s="20">
        <f t="shared" si="12"/>
        <v>2.2064544314904642</v>
      </c>
      <c r="P144" s="18">
        <f t="shared" si="16"/>
        <v>-14.059037879782945</v>
      </c>
    </row>
    <row r="145" spans="1:16" x14ac:dyDescent="0.15">
      <c r="A145" s="18">
        <v>72</v>
      </c>
      <c r="B145" s="18">
        <v>143</v>
      </c>
      <c r="D145">
        <v>595.93170166015602</v>
      </c>
      <c r="E145">
        <v>543.85882568359398</v>
      </c>
      <c r="F145">
        <v>479.02325439453102</v>
      </c>
      <c r="G145">
        <v>471.69692993164102</v>
      </c>
      <c r="I145" s="19">
        <f t="shared" si="13"/>
        <v>116.908447265625</v>
      </c>
      <c r="J145" s="19">
        <f t="shared" si="13"/>
        <v>72.161895751952954</v>
      </c>
      <c r="K145" s="19">
        <f t="shared" si="14"/>
        <v>66.395120239257935</v>
      </c>
      <c r="L145" s="20">
        <f t="shared" si="15"/>
        <v>0.92008558737817037</v>
      </c>
      <c r="M145" s="20">
        <f t="shared" si="12"/>
        <v>2.2115699462102536</v>
      </c>
      <c r="P145" s="18">
        <f t="shared" si="16"/>
        <v>-13.859789596888717</v>
      </c>
    </row>
    <row r="146" spans="1:16" x14ac:dyDescent="0.15">
      <c r="A146" s="18">
        <v>72.5</v>
      </c>
      <c r="B146" s="18">
        <v>144</v>
      </c>
      <c r="D146">
        <v>593.963623046875</v>
      </c>
      <c r="E146">
        <v>543.07806396484398</v>
      </c>
      <c r="F146">
        <v>478.43176269531301</v>
      </c>
      <c r="G146">
        <v>471.10946655273398</v>
      </c>
      <c r="I146" s="19">
        <f t="shared" si="13"/>
        <v>115.53186035156199</v>
      </c>
      <c r="J146" s="19">
        <f t="shared" si="13"/>
        <v>71.96859741211</v>
      </c>
      <c r="K146" s="19">
        <f t="shared" si="14"/>
        <v>65.153842163084988</v>
      </c>
      <c r="L146" s="20">
        <f t="shared" si="15"/>
        <v>0.9053093224812756</v>
      </c>
      <c r="M146" s="20">
        <f t="shared" si="12"/>
        <v>2.2057623226941372</v>
      </c>
      <c r="P146" s="18">
        <f t="shared" si="16"/>
        <v>-14.085995380014676</v>
      </c>
    </row>
    <row r="147" spans="1:16" x14ac:dyDescent="0.15">
      <c r="A147" s="18">
        <v>73</v>
      </c>
      <c r="B147" s="18">
        <v>145</v>
      </c>
      <c r="D147">
        <v>592.11468505859398</v>
      </c>
      <c r="E147">
        <v>542.47668457031295</v>
      </c>
      <c r="F147">
        <v>477.65530395507801</v>
      </c>
      <c r="G147">
        <v>470.59609985351602</v>
      </c>
      <c r="I147" s="19">
        <f t="shared" si="13"/>
        <v>114.45938110351597</v>
      </c>
      <c r="J147" s="19">
        <f t="shared" si="13"/>
        <v>71.880584716796932</v>
      </c>
      <c r="K147" s="19">
        <f t="shared" si="14"/>
        <v>64.142971801758108</v>
      </c>
      <c r="L147" s="20">
        <f t="shared" si="15"/>
        <v>0.89235461918507863</v>
      </c>
      <c r="M147" s="20">
        <f t="shared" si="12"/>
        <v>2.2017762607787184</v>
      </c>
      <c r="P147" s="18">
        <f t="shared" si="16"/>
        <v>-14.24125170037768</v>
      </c>
    </row>
    <row r="148" spans="1:16" x14ac:dyDescent="0.15">
      <c r="A148" s="18">
        <v>73.5</v>
      </c>
      <c r="B148" s="18">
        <v>146</v>
      </c>
      <c r="D148">
        <v>592.3935546875</v>
      </c>
      <c r="E148">
        <v>542.56317138671898</v>
      </c>
      <c r="F148">
        <v>478.058349609375</v>
      </c>
      <c r="G148">
        <v>470.95794677734398</v>
      </c>
      <c r="I148" s="19">
        <f t="shared" si="13"/>
        <v>114.335205078125</v>
      </c>
      <c r="J148" s="19">
        <f t="shared" si="13"/>
        <v>71.605224609375</v>
      </c>
      <c r="K148" s="19">
        <f t="shared" si="14"/>
        <v>64.2115478515625</v>
      </c>
      <c r="L148" s="20">
        <f t="shared" si="15"/>
        <v>0.89674389266779186</v>
      </c>
      <c r="M148" s="20">
        <f t="shared" si="12"/>
        <v>2.21513417564221</v>
      </c>
      <c r="P148" s="18">
        <f t="shared" si="16"/>
        <v>-13.720963568021846</v>
      </c>
    </row>
    <row r="149" spans="1:16" x14ac:dyDescent="0.15">
      <c r="A149" s="18">
        <v>74</v>
      </c>
      <c r="B149" s="18">
        <v>147</v>
      </c>
      <c r="D149">
        <v>590.9287109375</v>
      </c>
      <c r="E149">
        <v>542.26654052734398</v>
      </c>
      <c r="F149">
        <v>478.28872680664102</v>
      </c>
      <c r="G149">
        <v>471.39123535156301</v>
      </c>
      <c r="I149" s="19">
        <f t="shared" si="13"/>
        <v>112.63998413085898</v>
      </c>
      <c r="J149" s="19">
        <f t="shared" si="13"/>
        <v>70.875305175780966</v>
      </c>
      <c r="K149" s="19">
        <f t="shared" si="14"/>
        <v>63.027270507812304</v>
      </c>
      <c r="L149" s="20">
        <f t="shared" si="15"/>
        <v>0.88926982891284345</v>
      </c>
      <c r="M149" s="20">
        <f t="shared" si="12"/>
        <v>2.21662875326804</v>
      </c>
      <c r="P149" s="18">
        <f t="shared" si="16"/>
        <v>-13.662750066172904</v>
      </c>
    </row>
    <row r="150" spans="1:16" x14ac:dyDescent="0.15">
      <c r="A150" s="18">
        <v>74.5</v>
      </c>
      <c r="B150" s="18">
        <v>148</v>
      </c>
      <c r="D150">
        <v>588.49938964843795</v>
      </c>
      <c r="E150">
        <v>541.34521484375</v>
      </c>
      <c r="F150">
        <v>478.80572509765602</v>
      </c>
      <c r="G150">
        <v>471.63690185546898</v>
      </c>
      <c r="I150" s="19">
        <f t="shared" si="13"/>
        <v>109.69366455078193</v>
      </c>
      <c r="J150" s="19">
        <f t="shared" si="13"/>
        <v>69.708312988281023</v>
      </c>
      <c r="K150" s="19">
        <f t="shared" si="14"/>
        <v>60.897845458985216</v>
      </c>
      <c r="L150" s="20">
        <f t="shared" si="15"/>
        <v>0.87360951439497647</v>
      </c>
      <c r="M150" s="20">
        <f t="shared" si="12"/>
        <v>2.2099370801309517</v>
      </c>
      <c r="P150" s="18">
        <f t="shared" si="16"/>
        <v>-13.923389406549813</v>
      </c>
    </row>
    <row r="151" spans="1:16" x14ac:dyDescent="0.15">
      <c r="A151" s="18">
        <v>75</v>
      </c>
      <c r="B151" s="18">
        <v>149</v>
      </c>
      <c r="D151">
        <v>589.21160888671898</v>
      </c>
      <c r="E151">
        <v>542.61383056640602</v>
      </c>
      <c r="F151">
        <v>479.28677368164102</v>
      </c>
      <c r="G151">
        <v>471.658203125</v>
      </c>
      <c r="I151" s="19">
        <f t="shared" si="13"/>
        <v>109.92483520507795</v>
      </c>
      <c r="J151" s="19">
        <f t="shared" si="13"/>
        <v>70.955627441406023</v>
      </c>
      <c r="K151" s="19">
        <f t="shared" si="14"/>
        <v>60.255895996093741</v>
      </c>
      <c r="L151" s="20">
        <f t="shared" si="15"/>
        <v>0.84920531561576362</v>
      </c>
      <c r="M151" s="20">
        <f t="shared" si="12"/>
        <v>2.1945015227325171</v>
      </c>
      <c r="P151" s="18">
        <f t="shared" si="16"/>
        <v>-14.524601303224797</v>
      </c>
    </row>
    <row r="152" spans="1:16" x14ac:dyDescent="0.15">
      <c r="A152" s="18">
        <v>75.5</v>
      </c>
      <c r="B152" s="18">
        <v>150</v>
      </c>
      <c r="D152">
        <v>590.43511962890602</v>
      </c>
      <c r="E152">
        <v>543.97430419921898</v>
      </c>
      <c r="F152">
        <v>478.97033691406301</v>
      </c>
      <c r="G152">
        <v>471.60516357421898</v>
      </c>
      <c r="I152" s="19">
        <f t="shared" si="13"/>
        <v>111.46478271484301</v>
      </c>
      <c r="J152" s="19">
        <f t="shared" si="13"/>
        <v>72.369140625</v>
      </c>
      <c r="K152" s="19">
        <f t="shared" si="14"/>
        <v>60.806384277343014</v>
      </c>
      <c r="L152" s="20">
        <f t="shared" si="15"/>
        <v>0.84022531913744158</v>
      </c>
      <c r="M152" s="20">
        <f t="shared" ref="M152" si="17">L152+ABS($N$2)*A152</f>
        <v>2.1944901676349735</v>
      </c>
      <c r="P152" s="18">
        <f t="shared" si="16"/>
        <v>-14.525043582020105</v>
      </c>
    </row>
    <row r="153" spans="1:16" x14ac:dyDescent="0.15">
      <c r="D153">
        <v>591.62023925781295</v>
      </c>
      <c r="E153">
        <v>544.31170654296898</v>
      </c>
      <c r="F153">
        <v>478.80264282226602</v>
      </c>
      <c r="G153">
        <v>471.42770385742199</v>
      </c>
      <c r="I153" s="19"/>
      <c r="J153" s="19"/>
      <c r="K153" s="19"/>
      <c r="L153" s="20"/>
      <c r="M153" s="20"/>
    </row>
    <row r="154" spans="1:16" x14ac:dyDescent="0.15">
      <c r="D154">
        <v>589.48797607421898</v>
      </c>
      <c r="E154">
        <v>542.92010498046898</v>
      </c>
      <c r="F154">
        <v>477.94720458984398</v>
      </c>
      <c r="G154">
        <v>470.7490234375</v>
      </c>
      <c r="I154" s="19"/>
      <c r="J154" s="19"/>
      <c r="K154" s="19"/>
      <c r="L154" s="20"/>
      <c r="M154" s="20"/>
    </row>
    <row r="155" spans="1:16" x14ac:dyDescent="0.15">
      <c r="D155">
        <v>589.64593505859398</v>
      </c>
      <c r="E155">
        <v>543.64996337890602</v>
      </c>
      <c r="F155">
        <v>478.50543212890602</v>
      </c>
      <c r="G155">
        <v>471.45431518554699</v>
      </c>
      <c r="I155" s="19"/>
      <c r="J155" s="19"/>
      <c r="K155" s="19"/>
      <c r="L155" s="20"/>
      <c r="M155" s="20"/>
    </row>
    <row r="156" spans="1:16" x14ac:dyDescent="0.15">
      <c r="D156">
        <v>591.275634765625</v>
      </c>
      <c r="E156">
        <v>545.04064941406295</v>
      </c>
      <c r="F156">
        <v>479.83984375</v>
      </c>
      <c r="G156">
        <v>472.66073608398398</v>
      </c>
      <c r="I156" s="19"/>
      <c r="J156" s="19"/>
      <c r="K156" s="19"/>
      <c r="L156" s="20"/>
      <c r="M156" s="20"/>
    </row>
    <row r="157" spans="1:16" x14ac:dyDescent="0.15">
      <c r="D157">
        <v>589.50250244140602</v>
      </c>
      <c r="E157">
        <v>543.40081787109398</v>
      </c>
      <c r="F157">
        <v>479.94747924804699</v>
      </c>
      <c r="G157">
        <v>472.47409057617199</v>
      </c>
      <c r="I157" s="19"/>
      <c r="J157" s="19"/>
      <c r="K157" s="19"/>
      <c r="L157" s="20"/>
      <c r="M157" s="20"/>
    </row>
    <row r="158" spans="1:16" x14ac:dyDescent="0.15">
      <c r="D158">
        <v>587.67425537109398</v>
      </c>
      <c r="E158">
        <v>542.40106201171898</v>
      </c>
      <c r="F158">
        <v>478.37271118164102</v>
      </c>
      <c r="G158">
        <v>471.10223388671898</v>
      </c>
      <c r="I158" s="19"/>
      <c r="J158" s="19"/>
      <c r="K158" s="19"/>
      <c r="L158" s="20"/>
      <c r="M158" s="20"/>
    </row>
    <row r="159" spans="1:16" x14ac:dyDescent="0.15">
      <c r="D159">
        <v>589.65045166015602</v>
      </c>
      <c r="E159">
        <v>543.72711181640602</v>
      </c>
      <c r="F159">
        <v>478.35266113281301</v>
      </c>
      <c r="G159">
        <v>470.87564086914102</v>
      </c>
      <c r="I159" s="19"/>
      <c r="J159" s="19"/>
      <c r="K159" s="19"/>
      <c r="L159" s="20"/>
      <c r="M159" s="20"/>
    </row>
    <row r="160" spans="1:16" x14ac:dyDescent="0.15">
      <c r="D160">
        <v>591.634765625</v>
      </c>
      <c r="E160">
        <v>544.84558105468795</v>
      </c>
      <c r="F160">
        <v>479.05487060546898</v>
      </c>
      <c r="G160">
        <v>471.53106689453102</v>
      </c>
      <c r="I160" s="19"/>
      <c r="J160" s="19"/>
      <c r="K160" s="19"/>
      <c r="L160" s="20"/>
      <c r="M160" s="20"/>
    </row>
    <row r="161" spans="4:13" x14ac:dyDescent="0.15">
      <c r="D161">
        <v>590.85986328125</v>
      </c>
      <c r="E161">
        <v>544.96685791015602</v>
      </c>
      <c r="F161">
        <v>479.51531982421898</v>
      </c>
      <c r="G161">
        <v>472.23202514648398</v>
      </c>
      <c r="I161" s="19"/>
      <c r="J161" s="19"/>
      <c r="K161" s="19"/>
      <c r="L161" s="20"/>
      <c r="M161" s="20"/>
    </row>
    <row r="162" spans="4:13" x14ac:dyDescent="0.15">
      <c r="D162">
        <v>591.50085449218795</v>
      </c>
      <c r="E162">
        <v>544.986083984375</v>
      </c>
      <c r="F162">
        <v>479.47979736328102</v>
      </c>
      <c r="G162">
        <v>471.79428100585898</v>
      </c>
      <c r="I162" s="19"/>
      <c r="J162" s="19"/>
      <c r="K162" s="19"/>
      <c r="L162" s="20"/>
      <c r="M162" s="20"/>
    </row>
    <row r="163" spans="4:13" x14ac:dyDescent="0.15">
      <c r="D163">
        <v>590.96453857421898</v>
      </c>
      <c r="E163">
        <v>545.06530761718795</v>
      </c>
      <c r="F163">
        <v>478.267822265625</v>
      </c>
      <c r="G163">
        <v>471.14163208007801</v>
      </c>
      <c r="I163" s="19"/>
      <c r="J163" s="19"/>
      <c r="K163" s="19"/>
      <c r="L163" s="20"/>
      <c r="M163" s="20"/>
    </row>
    <row r="164" spans="4:13" x14ac:dyDescent="0.15">
      <c r="D164">
        <v>591.04846191406295</v>
      </c>
      <c r="E164">
        <v>545.782958984375</v>
      </c>
      <c r="F164">
        <v>478.51477050781301</v>
      </c>
      <c r="G164">
        <v>471.25527954101602</v>
      </c>
      <c r="I164" s="19"/>
      <c r="J164" s="19"/>
      <c r="K164" s="19"/>
      <c r="L164" s="20"/>
      <c r="M164" s="20"/>
    </row>
    <row r="165" spans="4:13" x14ac:dyDescent="0.15">
      <c r="D165">
        <v>592.837890625</v>
      </c>
      <c r="E165">
        <v>547.36669921875</v>
      </c>
      <c r="F165">
        <v>479.18176269531301</v>
      </c>
      <c r="G165">
        <v>471.84860229492199</v>
      </c>
      <c r="I165" s="19"/>
      <c r="J165" s="19"/>
      <c r="K165" s="19"/>
      <c r="L165" s="20"/>
      <c r="M165" s="20"/>
    </row>
    <row r="166" spans="4:13" x14ac:dyDescent="0.15">
      <c r="D166">
        <v>591.79864501953102</v>
      </c>
      <c r="E166">
        <v>546.63800048828102</v>
      </c>
      <c r="F166">
        <v>479.36865234375</v>
      </c>
      <c r="G166">
        <v>472.03536987304699</v>
      </c>
      <c r="I166" s="19"/>
      <c r="J166" s="19"/>
      <c r="K166" s="19"/>
      <c r="L166" s="20"/>
      <c r="M166" s="20"/>
    </row>
    <row r="167" spans="4:13" x14ac:dyDescent="0.15">
      <c r="D167">
        <v>591.21795654296898</v>
      </c>
      <c r="E167">
        <v>546.19183349609398</v>
      </c>
      <c r="F167">
        <v>478.75668334960898</v>
      </c>
      <c r="G167">
        <v>471.29177856445301</v>
      </c>
      <c r="I167" s="19"/>
      <c r="J167" s="19"/>
      <c r="K167" s="19"/>
      <c r="L167" s="20"/>
      <c r="M167" s="20"/>
    </row>
    <row r="168" spans="4:13" x14ac:dyDescent="0.15">
      <c r="D168">
        <v>591.86065673828102</v>
      </c>
      <c r="E168">
        <v>546.48175048828102</v>
      </c>
      <c r="F168">
        <v>478.54193115234398</v>
      </c>
      <c r="G168">
        <v>470.96377563476602</v>
      </c>
      <c r="I168" s="19"/>
      <c r="J168" s="19"/>
      <c r="K168" s="19"/>
      <c r="L168" s="20"/>
      <c r="M168" s="20"/>
    </row>
    <row r="169" spans="4:13" x14ac:dyDescent="0.15">
      <c r="D169">
        <v>591.66101074218795</v>
      </c>
      <c r="E169">
        <v>546.91064453125</v>
      </c>
      <c r="F169">
        <v>478.66171264648398</v>
      </c>
      <c r="G169">
        <v>470.988037109375</v>
      </c>
      <c r="I169" s="19"/>
      <c r="J169" s="19"/>
      <c r="K169" s="19"/>
      <c r="L169" s="20"/>
      <c r="M169" s="20"/>
    </row>
    <row r="170" spans="4:13" x14ac:dyDescent="0.15">
      <c r="D170">
        <v>592.63421630859398</v>
      </c>
      <c r="E170">
        <v>547.34808349609398</v>
      </c>
      <c r="F170">
        <v>478.98440551757801</v>
      </c>
      <c r="G170">
        <v>471.49859619140602</v>
      </c>
      <c r="I170" s="19"/>
      <c r="J170" s="19"/>
      <c r="K170" s="19"/>
      <c r="L170" s="20"/>
      <c r="M170" s="20"/>
    </row>
    <row r="171" spans="4:13" x14ac:dyDescent="0.15">
      <c r="D171">
        <v>592.91156005859398</v>
      </c>
      <c r="E171">
        <v>548.20343017578102</v>
      </c>
      <c r="F171">
        <v>479.45669555664102</v>
      </c>
      <c r="G171">
        <v>472.05752563476602</v>
      </c>
      <c r="I171" s="19"/>
      <c r="J171" s="19"/>
      <c r="K171" s="19"/>
      <c r="L171" s="20"/>
      <c r="M171" s="20"/>
    </row>
    <row r="172" spans="4:13" x14ac:dyDescent="0.15">
      <c r="D172">
        <v>591.08612060546898</v>
      </c>
      <c r="E172">
        <v>547.38446044921898</v>
      </c>
      <c r="F172">
        <v>479.13189697265602</v>
      </c>
      <c r="G172">
        <v>471.58230590820301</v>
      </c>
      <c r="I172" s="19"/>
      <c r="J172" s="19"/>
      <c r="K172" s="19"/>
      <c r="L172" s="20"/>
      <c r="M172" s="20"/>
    </row>
    <row r="173" spans="4:13" x14ac:dyDescent="0.15">
      <c r="D173">
        <v>592.92559814453102</v>
      </c>
      <c r="E173">
        <v>548.476318359375</v>
      </c>
      <c r="F173">
        <v>479.79931640625</v>
      </c>
      <c r="G173">
        <v>472.29373168945301</v>
      </c>
      <c r="I173" s="19"/>
      <c r="J173" s="19"/>
      <c r="K173" s="19"/>
      <c r="L173" s="20"/>
      <c r="M173" s="20"/>
    </row>
    <row r="174" spans="4:13" x14ac:dyDescent="0.15">
      <c r="D174">
        <v>588.22302246093795</v>
      </c>
      <c r="E174">
        <v>545.96832275390602</v>
      </c>
      <c r="F174">
        <v>479.37255859375</v>
      </c>
      <c r="G174">
        <v>471.99792480468801</v>
      </c>
      <c r="I174" s="19"/>
      <c r="J174" s="19"/>
      <c r="K174" s="19"/>
      <c r="L174" s="20"/>
      <c r="M174" s="20"/>
    </row>
    <row r="175" spans="4:13" x14ac:dyDescent="0.15">
      <c r="D175">
        <v>587.67102050781295</v>
      </c>
      <c r="E175">
        <v>545.57775878906295</v>
      </c>
      <c r="F175">
        <v>479.40695190429699</v>
      </c>
      <c r="G175">
        <v>471.70321655273398</v>
      </c>
      <c r="I175" s="19"/>
      <c r="J175" s="19"/>
      <c r="K175" s="19"/>
      <c r="L175" s="20"/>
      <c r="M175" s="20"/>
    </row>
    <row r="176" spans="4:13" x14ac:dyDescent="0.15">
      <c r="D176">
        <v>587.10778808593795</v>
      </c>
      <c r="E176">
        <v>544.86871337890602</v>
      </c>
      <c r="F176">
        <v>478.689697265625</v>
      </c>
      <c r="G176">
        <v>471.14804077148398</v>
      </c>
      <c r="I176" s="19"/>
      <c r="J176" s="19"/>
      <c r="K176" s="19"/>
      <c r="L176" s="20"/>
      <c r="M176" s="20"/>
    </row>
    <row r="177" spans="4:13" x14ac:dyDescent="0.15">
      <c r="D177">
        <v>586.91986083984398</v>
      </c>
      <c r="E177">
        <v>544.92218017578102</v>
      </c>
      <c r="F177">
        <v>478.58871459960898</v>
      </c>
      <c r="G177">
        <v>471.36099243164102</v>
      </c>
      <c r="I177" s="19"/>
      <c r="J177" s="19"/>
      <c r="K177" s="19"/>
      <c r="L177" s="20"/>
      <c r="M177" s="20"/>
    </row>
    <row r="178" spans="4:13" x14ac:dyDescent="0.15">
      <c r="D178">
        <v>587.60357666015602</v>
      </c>
      <c r="E178">
        <v>545.17132568359398</v>
      </c>
      <c r="F178">
        <v>478.79330444335898</v>
      </c>
      <c r="G178">
        <v>471.31698608398398</v>
      </c>
      <c r="I178" s="19"/>
      <c r="J178" s="19"/>
      <c r="K178" s="19"/>
      <c r="L178" s="19"/>
    </row>
    <row r="179" spans="4:13" x14ac:dyDescent="0.15">
      <c r="D179">
        <v>587.57305908203102</v>
      </c>
      <c r="E179">
        <v>545.49346923828102</v>
      </c>
      <c r="F179">
        <v>478.94012451171898</v>
      </c>
      <c r="G179">
        <v>471.41336059570301</v>
      </c>
      <c r="I179" s="19"/>
      <c r="J179" s="19"/>
      <c r="K179" s="19"/>
      <c r="L179" s="19"/>
    </row>
    <row r="180" spans="4:13" x14ac:dyDescent="0.15">
      <c r="D180">
        <v>586.71838378906295</v>
      </c>
      <c r="E180">
        <v>544.83581542968795</v>
      </c>
      <c r="F180">
        <v>479.15151977539102</v>
      </c>
      <c r="G180">
        <v>471.73577880859398</v>
      </c>
      <c r="I180" s="19"/>
      <c r="J180" s="19"/>
      <c r="K180" s="19"/>
      <c r="L180" s="19"/>
    </row>
    <row r="181" spans="4:13" x14ac:dyDescent="0.15">
      <c r="D181">
        <v>581.62451171875</v>
      </c>
      <c r="E181">
        <v>542.99322509765602</v>
      </c>
      <c r="F181">
        <v>479.31881713867199</v>
      </c>
      <c r="G181">
        <v>472.06881713867199</v>
      </c>
      <c r="I181" s="19"/>
      <c r="J181" s="19"/>
      <c r="K181" s="19"/>
      <c r="L181" s="19"/>
    </row>
    <row r="182" spans="4:13" x14ac:dyDescent="0.15">
      <c r="D182">
        <v>582.427734375</v>
      </c>
      <c r="E182">
        <v>543.903076171875</v>
      </c>
      <c r="F182">
        <v>480.26574707031301</v>
      </c>
      <c r="G182">
        <v>473.02243041992199</v>
      </c>
      <c r="I182" s="19"/>
      <c r="J182" s="19"/>
      <c r="K182" s="19"/>
      <c r="L182" s="19"/>
    </row>
    <row r="183" spans="4:13" x14ac:dyDescent="0.15">
      <c r="D183">
        <v>588.54541015625</v>
      </c>
      <c r="E183">
        <v>546.55419921875</v>
      </c>
      <c r="F183">
        <v>479.76449584960898</v>
      </c>
      <c r="G183">
        <v>472.24234008789102</v>
      </c>
      <c r="I183" s="19"/>
      <c r="J183" s="19"/>
      <c r="K183" s="19"/>
      <c r="L183" s="19"/>
    </row>
    <row r="184" spans="4:13" x14ac:dyDescent="0.15">
      <c r="D184">
        <v>588.36535644531295</v>
      </c>
      <c r="E184">
        <v>546.54852294921898</v>
      </c>
      <c r="F184">
        <v>479.14483642578102</v>
      </c>
      <c r="G184">
        <v>471.91433715820301</v>
      </c>
      <c r="I184" s="19"/>
      <c r="J184" s="19"/>
      <c r="K184" s="19"/>
      <c r="L184" s="19"/>
    </row>
    <row r="185" spans="4:13" x14ac:dyDescent="0.15">
      <c r="D185">
        <v>587.54229736328102</v>
      </c>
      <c r="E185">
        <v>546.33679199218795</v>
      </c>
      <c r="F185">
        <v>478.81433105468801</v>
      </c>
      <c r="G185">
        <v>471.29833984375</v>
      </c>
      <c r="I185" s="19"/>
      <c r="J185" s="19"/>
      <c r="K185" s="19"/>
      <c r="L185" s="19"/>
    </row>
    <row r="186" spans="4:13" x14ac:dyDescent="0.15">
      <c r="D186">
        <v>587.525390625</v>
      </c>
      <c r="E186">
        <v>546.50500488281295</v>
      </c>
      <c r="F186">
        <v>478.88815307617199</v>
      </c>
      <c r="G186">
        <v>471.57339477539102</v>
      </c>
      <c r="I186" s="19"/>
      <c r="J186" s="19"/>
      <c r="K186" s="19"/>
      <c r="L186" s="19"/>
    </row>
    <row r="187" spans="4:13" x14ac:dyDescent="0.15">
      <c r="D187">
        <v>586.50305175781295</v>
      </c>
      <c r="E187">
        <v>545.803466796875</v>
      </c>
      <c r="F187">
        <v>479.22717285156301</v>
      </c>
      <c r="G187">
        <v>471.77215576171898</v>
      </c>
      <c r="I187" s="19"/>
      <c r="J187" s="19"/>
      <c r="K187" s="19"/>
      <c r="L187" s="19"/>
    </row>
    <row r="188" spans="4:13" x14ac:dyDescent="0.15">
      <c r="D188">
        <v>585.366943359375</v>
      </c>
      <c r="E188">
        <v>545.61956787109398</v>
      </c>
      <c r="F188">
        <v>479.23718261718801</v>
      </c>
      <c r="G188">
        <v>472.24917602539102</v>
      </c>
      <c r="I188" s="19"/>
      <c r="J188" s="19"/>
      <c r="K188" s="19"/>
      <c r="L188" s="19"/>
    </row>
    <row r="189" spans="4:13" x14ac:dyDescent="0.15">
      <c r="D189">
        <v>585.93182373046898</v>
      </c>
      <c r="E189">
        <v>545.89556884765602</v>
      </c>
      <c r="F189">
        <v>479.94763183593801</v>
      </c>
      <c r="G189">
        <v>472.47799682617199</v>
      </c>
      <c r="I189" s="19"/>
      <c r="J189" s="19"/>
      <c r="K189" s="19"/>
      <c r="L189" s="19"/>
    </row>
    <row r="190" spans="4:13" x14ac:dyDescent="0.15">
      <c r="D190">
        <v>584.44683837890602</v>
      </c>
      <c r="E190">
        <v>544.38470458984398</v>
      </c>
      <c r="F190">
        <v>479.05459594726602</v>
      </c>
      <c r="G190">
        <v>471.81964111328102</v>
      </c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V798"/>
  <sheetViews>
    <sheetView topLeftCell="A10" zoomScale="75" zoomScaleNormal="75" zoomScalePageLayoutView="75" workbookViewId="0">
      <selection activeCell="O50" sqref="O50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41</v>
      </c>
      <c r="F1" t="s">
        <v>42</v>
      </c>
      <c r="G1" t="s">
        <v>43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677.18023681640602</v>
      </c>
      <c r="E2">
        <v>568.68109130859398</v>
      </c>
      <c r="F2">
        <v>477.90408325195301</v>
      </c>
      <c r="G2">
        <v>469.90869140625</v>
      </c>
      <c r="I2" s="19">
        <f t="shared" ref="I2:J65" si="0">D2-F2</f>
        <v>199.27615356445301</v>
      </c>
      <c r="J2" s="19">
        <f t="shared" si="0"/>
        <v>98.772399902343977</v>
      </c>
      <c r="K2" s="19">
        <f t="shared" ref="K2:K65" si="1">I2-0.7*J2</f>
        <v>130.13547363281225</v>
      </c>
      <c r="L2" s="20">
        <f t="shared" ref="L2:L65" si="2">K2/J2</f>
        <v>1.3175287201837442</v>
      </c>
      <c r="M2" s="20"/>
      <c r="N2" s="18">
        <f>LINEST(V64:V104,U64:U104)</f>
        <v>-1.687897555843541E-2</v>
      </c>
      <c r="O2" s="21">
        <f>AVERAGE(M38:M45)</f>
        <v>1.9489999737059374</v>
      </c>
    </row>
    <row r="3" spans="1:16" x14ac:dyDescent="0.15">
      <c r="A3" s="18">
        <v>1</v>
      </c>
      <c r="B3" s="18">
        <v>1</v>
      </c>
      <c r="C3" s="18" t="s">
        <v>7</v>
      </c>
      <c r="D3">
        <v>685.54284667968795</v>
      </c>
      <c r="E3">
        <v>565.38458251953102</v>
      </c>
      <c r="F3">
        <v>477.45608520507801</v>
      </c>
      <c r="G3">
        <v>469.733154296875</v>
      </c>
      <c r="I3" s="19">
        <f t="shared" si="0"/>
        <v>208.08676147460994</v>
      </c>
      <c r="J3" s="19">
        <f t="shared" si="0"/>
        <v>95.651428222656023</v>
      </c>
      <c r="K3" s="19">
        <f t="shared" si="1"/>
        <v>141.13076171875073</v>
      </c>
      <c r="L3" s="20">
        <f t="shared" si="2"/>
        <v>1.4754694659679159</v>
      </c>
      <c r="M3" s="20"/>
    </row>
    <row r="4" spans="1:16" ht="15" x14ac:dyDescent="0.15">
      <c r="A4" s="18">
        <v>1.5</v>
      </c>
      <c r="B4" s="18">
        <v>2</v>
      </c>
      <c r="D4">
        <v>695.15979003906295</v>
      </c>
      <c r="E4">
        <v>563.51336669921898</v>
      </c>
      <c r="F4">
        <v>477.07391357421898</v>
      </c>
      <c r="G4">
        <v>469.42697143554699</v>
      </c>
      <c r="I4" s="19">
        <f t="shared" si="0"/>
        <v>218.08587646484398</v>
      </c>
      <c r="J4" s="19">
        <f t="shared" si="0"/>
        <v>94.086395263671989</v>
      </c>
      <c r="K4" s="19">
        <f t="shared" si="1"/>
        <v>152.22539978027359</v>
      </c>
      <c r="L4" s="20">
        <f t="shared" si="2"/>
        <v>1.6179321075450943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705.45001220703102</v>
      </c>
      <c r="E5">
        <v>563.78021240234398</v>
      </c>
      <c r="F5">
        <v>477.15042114257801</v>
      </c>
      <c r="G5">
        <v>469.59329223632801</v>
      </c>
      <c r="I5" s="19">
        <f t="shared" si="0"/>
        <v>228.29959106445301</v>
      </c>
      <c r="J5" s="19">
        <f t="shared" si="0"/>
        <v>94.186920166015966</v>
      </c>
      <c r="K5" s="19">
        <f t="shared" si="1"/>
        <v>162.36874694824184</v>
      </c>
      <c r="L5" s="20">
        <f t="shared" si="2"/>
        <v>1.7238991004488422</v>
      </c>
      <c r="M5" s="20"/>
      <c r="N5" s="18">
        <f>RSQ(V64:V104,U64:U104)</f>
        <v>0.99286490706886876</v>
      </c>
    </row>
    <row r="6" spans="1:16" x14ac:dyDescent="0.15">
      <c r="A6" s="18">
        <v>2.5</v>
      </c>
      <c r="B6" s="18">
        <v>4</v>
      </c>
      <c r="C6" s="18" t="s">
        <v>5</v>
      </c>
      <c r="D6">
        <v>702.955322265625</v>
      </c>
      <c r="E6">
        <v>561.56414794921898</v>
      </c>
      <c r="F6">
        <v>476.88095092773398</v>
      </c>
      <c r="G6">
        <v>469.17279052734398</v>
      </c>
      <c r="I6" s="19">
        <f t="shared" si="0"/>
        <v>226.07437133789102</v>
      </c>
      <c r="J6" s="19">
        <f t="shared" si="0"/>
        <v>92.391357421875</v>
      </c>
      <c r="K6" s="19">
        <f t="shared" si="1"/>
        <v>161.40042114257852</v>
      </c>
      <c r="L6" s="20">
        <f t="shared" si="2"/>
        <v>1.7469212017915934</v>
      </c>
      <c r="M6" s="20">
        <f t="shared" ref="M6:M22" si="3">L6+ABS($N$2)*A6</f>
        <v>1.789118640687682</v>
      </c>
      <c r="P6" s="18">
        <f t="shared" ref="P6:P69" si="4">(M6-$O$2)/$O$2*100</f>
        <v>-8.2032496241776798</v>
      </c>
    </row>
    <row r="7" spans="1:16" x14ac:dyDescent="0.15">
      <c r="A7" s="18">
        <v>3</v>
      </c>
      <c r="B7" s="18">
        <v>5</v>
      </c>
      <c r="C7" s="18" t="s">
        <v>8</v>
      </c>
      <c r="D7">
        <v>689.43218994140602</v>
      </c>
      <c r="E7">
        <v>555.68371582031295</v>
      </c>
      <c r="F7">
        <v>477.02313232421898</v>
      </c>
      <c r="G7">
        <v>468.99963378906301</v>
      </c>
      <c r="I7" s="19">
        <f t="shared" si="0"/>
        <v>212.40905761718705</v>
      </c>
      <c r="J7" s="19">
        <f t="shared" si="0"/>
        <v>86.684082031249943</v>
      </c>
      <c r="K7" s="19">
        <f t="shared" si="1"/>
        <v>151.73020019531208</v>
      </c>
      <c r="L7" s="20">
        <f t="shared" si="2"/>
        <v>1.7503813461462596</v>
      </c>
      <c r="M7" s="20">
        <f t="shared" si="3"/>
        <v>1.8010182728215658</v>
      </c>
      <c r="P7" s="18">
        <f t="shared" si="4"/>
        <v>-7.5926989677168084</v>
      </c>
    </row>
    <row r="8" spans="1:16" x14ac:dyDescent="0.15">
      <c r="A8" s="18">
        <v>3.5</v>
      </c>
      <c r="B8" s="18">
        <v>6</v>
      </c>
      <c r="D8">
        <v>691.23132324218795</v>
      </c>
      <c r="E8">
        <v>553.94348144531295</v>
      </c>
      <c r="F8">
        <v>476.70788574218801</v>
      </c>
      <c r="G8">
        <v>469.13635253906301</v>
      </c>
      <c r="I8" s="19">
        <f t="shared" si="0"/>
        <v>214.52343749999994</v>
      </c>
      <c r="J8" s="19">
        <f t="shared" si="0"/>
        <v>84.807128906249943</v>
      </c>
      <c r="K8" s="19">
        <f t="shared" si="1"/>
        <v>155.158447265625</v>
      </c>
      <c r="L8" s="20">
        <f t="shared" si="2"/>
        <v>1.8295448657051572</v>
      </c>
      <c r="M8" s="20">
        <f t="shared" si="3"/>
        <v>1.8886212801596811</v>
      </c>
      <c r="P8" s="18">
        <f t="shared" si="4"/>
        <v>-3.097931983623829</v>
      </c>
    </row>
    <row r="9" spans="1:16" x14ac:dyDescent="0.15">
      <c r="A9" s="18">
        <v>4</v>
      </c>
      <c r="B9" s="18">
        <v>7</v>
      </c>
      <c r="D9">
        <v>696.856201171875</v>
      </c>
      <c r="E9">
        <v>554.125</v>
      </c>
      <c r="F9">
        <v>476.39886474609398</v>
      </c>
      <c r="G9">
        <v>468.93069458007801</v>
      </c>
      <c r="I9" s="19">
        <f t="shared" si="0"/>
        <v>220.45733642578102</v>
      </c>
      <c r="J9" s="19">
        <f t="shared" si="0"/>
        <v>85.194305419921989</v>
      </c>
      <c r="K9" s="19">
        <f t="shared" si="1"/>
        <v>160.82132263183564</v>
      </c>
      <c r="L9" s="20">
        <f t="shared" si="2"/>
        <v>1.8877003790235596</v>
      </c>
      <c r="M9" s="20">
        <f t="shared" si="3"/>
        <v>1.9552162812573013</v>
      </c>
      <c r="P9" s="18">
        <f t="shared" si="4"/>
        <v>0.31894857030418</v>
      </c>
    </row>
    <row r="10" spans="1:16" x14ac:dyDescent="0.15">
      <c r="A10" s="18">
        <v>4.5</v>
      </c>
      <c r="B10" s="18">
        <v>8</v>
      </c>
      <c r="D10">
        <v>696.47216796875</v>
      </c>
      <c r="E10">
        <v>552.45587158203102</v>
      </c>
      <c r="F10">
        <v>476.60202026367199</v>
      </c>
      <c r="G10">
        <v>469.13870239257801</v>
      </c>
      <c r="I10" s="19">
        <f t="shared" si="0"/>
        <v>219.87014770507801</v>
      </c>
      <c r="J10" s="19">
        <f t="shared" si="0"/>
        <v>83.317169189453011</v>
      </c>
      <c r="K10" s="19">
        <f t="shared" si="1"/>
        <v>161.5481292724609</v>
      </c>
      <c r="L10" s="20">
        <f t="shared" si="2"/>
        <v>1.9389536495787596</v>
      </c>
      <c r="M10" s="20">
        <f t="shared" si="3"/>
        <v>2.0149090395917191</v>
      </c>
      <c r="P10" s="18">
        <f t="shared" si="4"/>
        <v>3.3816863404291659</v>
      </c>
    </row>
    <row r="11" spans="1:16" x14ac:dyDescent="0.15">
      <c r="A11" s="18">
        <v>5</v>
      </c>
      <c r="B11" s="18">
        <v>9</v>
      </c>
      <c r="D11">
        <v>687.87487792968795</v>
      </c>
      <c r="E11">
        <v>549.08020019531295</v>
      </c>
      <c r="F11">
        <v>476.47796630859398</v>
      </c>
      <c r="G11">
        <v>469.00360107421898</v>
      </c>
      <c r="I11" s="19">
        <f t="shared" si="0"/>
        <v>211.39691162109398</v>
      </c>
      <c r="J11" s="19">
        <f t="shared" si="0"/>
        <v>80.076599121093977</v>
      </c>
      <c r="K11" s="19">
        <f t="shared" si="1"/>
        <v>155.34329223632818</v>
      </c>
      <c r="L11" s="20">
        <f t="shared" si="2"/>
        <v>1.9399336877608138</v>
      </c>
      <c r="M11" s="20">
        <f t="shared" si="3"/>
        <v>2.0243285655529908</v>
      </c>
      <c r="P11" s="18">
        <f t="shared" si="4"/>
        <v>3.8649868067375825</v>
      </c>
    </row>
    <row r="12" spans="1:16" x14ac:dyDescent="0.15">
      <c r="A12" s="18">
        <v>5.5</v>
      </c>
      <c r="B12" s="18">
        <v>10</v>
      </c>
      <c r="D12">
        <v>681.87847900390602</v>
      </c>
      <c r="E12">
        <v>548.056396484375</v>
      </c>
      <c r="F12">
        <v>476.95010375976602</v>
      </c>
      <c r="G12">
        <v>469.36315917968801</v>
      </c>
      <c r="I12" s="19">
        <f t="shared" si="0"/>
        <v>204.92837524414</v>
      </c>
      <c r="J12" s="19">
        <f t="shared" si="0"/>
        <v>78.693237304686988</v>
      </c>
      <c r="K12" s="19">
        <f t="shared" si="1"/>
        <v>149.84310913085912</v>
      </c>
      <c r="L12" s="20">
        <f t="shared" si="2"/>
        <v>1.9041421380428383</v>
      </c>
      <c r="M12" s="20">
        <f t="shared" si="3"/>
        <v>1.9969765036142331</v>
      </c>
      <c r="P12" s="18">
        <f t="shared" si="4"/>
        <v>2.4615972578527261</v>
      </c>
    </row>
    <row r="13" spans="1:16" x14ac:dyDescent="0.15">
      <c r="A13" s="18">
        <v>6</v>
      </c>
      <c r="B13" s="18">
        <v>11</v>
      </c>
      <c r="D13">
        <v>680.52154541015602</v>
      </c>
      <c r="E13">
        <v>548.18402099609398</v>
      </c>
      <c r="F13">
        <v>477.29583740234398</v>
      </c>
      <c r="G13">
        <v>469.78463745117199</v>
      </c>
      <c r="I13" s="19">
        <f t="shared" si="0"/>
        <v>203.22570800781205</v>
      </c>
      <c r="J13" s="19">
        <f t="shared" si="0"/>
        <v>78.399383544921989</v>
      </c>
      <c r="K13" s="19">
        <f t="shared" si="1"/>
        <v>148.34613952636664</v>
      </c>
      <c r="L13" s="20">
        <f t="shared" si="2"/>
        <v>1.8921850251713515</v>
      </c>
      <c r="M13" s="20">
        <f t="shared" si="3"/>
        <v>1.993458878521964</v>
      </c>
      <c r="P13" s="18">
        <f t="shared" si="4"/>
        <v>2.2811136693598826</v>
      </c>
    </row>
    <row r="14" spans="1:16" x14ac:dyDescent="0.15">
      <c r="A14" s="18">
        <v>6.5</v>
      </c>
      <c r="B14" s="18">
        <v>12</v>
      </c>
      <c r="D14">
        <v>687.21954345703102</v>
      </c>
      <c r="E14">
        <v>551.36370849609398</v>
      </c>
      <c r="F14">
        <v>478.08645629882801</v>
      </c>
      <c r="G14">
        <v>470.265869140625</v>
      </c>
      <c r="I14" s="19">
        <f t="shared" si="0"/>
        <v>209.13308715820301</v>
      </c>
      <c r="J14" s="19">
        <f t="shared" si="0"/>
        <v>81.097839355468977</v>
      </c>
      <c r="K14" s="19">
        <f t="shared" si="1"/>
        <v>152.36459960937472</v>
      </c>
      <c r="L14" s="20">
        <f t="shared" si="2"/>
        <v>1.8787750798332428</v>
      </c>
      <c r="M14" s="20">
        <f t="shared" si="3"/>
        <v>1.9884884209630729</v>
      </c>
      <c r="P14" s="18">
        <f t="shared" si="4"/>
        <v>2.026087623903349</v>
      </c>
    </row>
    <row r="15" spans="1:16" x14ac:dyDescent="0.15">
      <c r="A15" s="18">
        <v>7</v>
      </c>
      <c r="B15" s="18">
        <v>13</v>
      </c>
      <c r="D15">
        <v>687.20904541015602</v>
      </c>
      <c r="E15">
        <v>551.809326171875</v>
      </c>
      <c r="F15">
        <v>477.97274780273398</v>
      </c>
      <c r="G15">
        <v>470.40805053710898</v>
      </c>
      <c r="I15" s="19">
        <f t="shared" si="0"/>
        <v>209.23629760742205</v>
      </c>
      <c r="J15" s="19">
        <f t="shared" si="0"/>
        <v>81.401275634766023</v>
      </c>
      <c r="K15" s="19">
        <f t="shared" si="1"/>
        <v>152.25540466308584</v>
      </c>
      <c r="L15" s="20">
        <f t="shared" si="2"/>
        <v>1.8704302048807011</v>
      </c>
      <c r="M15" s="20">
        <f t="shared" si="3"/>
        <v>1.988583033789749</v>
      </c>
      <c r="P15" s="18">
        <f t="shared" si="4"/>
        <v>2.030942053249297</v>
      </c>
    </row>
    <row r="16" spans="1:16" x14ac:dyDescent="0.15">
      <c r="A16" s="18">
        <v>7.5</v>
      </c>
      <c r="B16" s="18">
        <v>14</v>
      </c>
      <c r="D16">
        <v>687.00823974609398</v>
      </c>
      <c r="E16">
        <v>550.40466308593795</v>
      </c>
      <c r="F16">
        <v>477.733154296875</v>
      </c>
      <c r="G16">
        <v>469.88778686523398</v>
      </c>
      <c r="I16" s="19">
        <f t="shared" si="0"/>
        <v>209.27508544921898</v>
      </c>
      <c r="J16" s="19">
        <f t="shared" si="0"/>
        <v>80.516876220703978</v>
      </c>
      <c r="K16" s="19">
        <f t="shared" si="1"/>
        <v>152.91327209472621</v>
      </c>
      <c r="L16" s="20">
        <f t="shared" si="2"/>
        <v>1.8991456111086229</v>
      </c>
      <c r="M16" s="20">
        <f t="shared" si="3"/>
        <v>2.0257379277968885</v>
      </c>
      <c r="P16" s="18">
        <f t="shared" si="4"/>
        <v>3.93729887769251</v>
      </c>
    </row>
    <row r="17" spans="1:16" x14ac:dyDescent="0.15">
      <c r="A17" s="18">
        <v>8</v>
      </c>
      <c r="B17" s="18">
        <v>15</v>
      </c>
      <c r="D17">
        <v>677.447509765625</v>
      </c>
      <c r="E17">
        <v>548.07751464843795</v>
      </c>
      <c r="F17">
        <v>478.03994750976602</v>
      </c>
      <c r="G17">
        <v>470.50759887695301</v>
      </c>
      <c r="I17" s="19">
        <f t="shared" si="0"/>
        <v>199.40756225585898</v>
      </c>
      <c r="J17" s="19">
        <f t="shared" si="0"/>
        <v>77.569915771484943</v>
      </c>
      <c r="K17" s="19">
        <f t="shared" si="1"/>
        <v>145.10862121581951</v>
      </c>
      <c r="L17" s="20">
        <f t="shared" si="2"/>
        <v>1.8706816911249258</v>
      </c>
      <c r="M17" s="20">
        <f t="shared" si="3"/>
        <v>2.005713495592409</v>
      </c>
      <c r="P17" s="18">
        <f t="shared" si="4"/>
        <v>2.9098780221445231</v>
      </c>
    </row>
    <row r="18" spans="1:16" x14ac:dyDescent="0.15">
      <c r="A18" s="18">
        <v>8.5</v>
      </c>
      <c r="B18" s="18">
        <v>16</v>
      </c>
      <c r="D18">
        <v>678.12652587890602</v>
      </c>
      <c r="E18">
        <v>547.73034667968795</v>
      </c>
      <c r="F18">
        <v>477.63238525390602</v>
      </c>
      <c r="G18">
        <v>470.18624877929699</v>
      </c>
      <c r="I18" s="19">
        <f t="shared" si="0"/>
        <v>200.494140625</v>
      </c>
      <c r="J18" s="19">
        <f t="shared" si="0"/>
        <v>77.544097900390966</v>
      </c>
      <c r="K18" s="19">
        <f t="shared" si="1"/>
        <v>146.21327209472634</v>
      </c>
      <c r="L18" s="20">
        <f t="shared" si="2"/>
        <v>1.8855499780595055</v>
      </c>
      <c r="M18" s="20">
        <f t="shared" si="3"/>
        <v>2.0290212703062065</v>
      </c>
      <c r="P18" s="18">
        <f t="shared" si="4"/>
        <v>4.1057618101508835</v>
      </c>
    </row>
    <row r="19" spans="1:16" x14ac:dyDescent="0.15">
      <c r="A19" s="18">
        <v>9</v>
      </c>
      <c r="B19" s="18">
        <v>17</v>
      </c>
      <c r="D19">
        <v>690.03143310546898</v>
      </c>
      <c r="E19">
        <v>553.11291503906295</v>
      </c>
      <c r="F19">
        <v>477.54541015625</v>
      </c>
      <c r="G19">
        <v>469.92025756835898</v>
      </c>
      <c r="I19" s="19">
        <f t="shared" si="0"/>
        <v>212.48602294921898</v>
      </c>
      <c r="J19" s="19">
        <f t="shared" si="0"/>
        <v>83.192657470703978</v>
      </c>
      <c r="K19" s="19">
        <f t="shared" si="1"/>
        <v>154.25116271972621</v>
      </c>
      <c r="L19" s="20">
        <f t="shared" si="2"/>
        <v>1.8541439522357517</v>
      </c>
      <c r="M19" s="20">
        <f t="shared" si="3"/>
        <v>2.0060547322616702</v>
      </c>
      <c r="P19" s="18">
        <f t="shared" si="4"/>
        <v>2.927386317365912</v>
      </c>
    </row>
    <row r="20" spans="1:16" x14ac:dyDescent="0.15">
      <c r="A20" s="18">
        <v>9.5</v>
      </c>
      <c r="B20" s="18">
        <v>18</v>
      </c>
      <c r="D20">
        <v>687.95880126953102</v>
      </c>
      <c r="E20">
        <v>552.00109863281295</v>
      </c>
      <c r="F20">
        <v>477.83853149414102</v>
      </c>
      <c r="G20">
        <v>470.17440795898398</v>
      </c>
      <c r="I20" s="19">
        <f t="shared" si="0"/>
        <v>210.12026977539</v>
      </c>
      <c r="J20" s="19">
        <f t="shared" si="0"/>
        <v>81.826690673828978</v>
      </c>
      <c r="K20" s="19">
        <f t="shared" si="1"/>
        <v>152.84158630370973</v>
      </c>
      <c r="L20" s="20">
        <f t="shared" si="2"/>
        <v>1.8678695795355413</v>
      </c>
      <c r="M20" s="20">
        <f t="shared" si="3"/>
        <v>2.0282198473406776</v>
      </c>
      <c r="P20" s="18">
        <f t="shared" si="4"/>
        <v>4.0646421089532989</v>
      </c>
    </row>
    <row r="21" spans="1:16" x14ac:dyDescent="0.15">
      <c r="A21" s="18">
        <v>10</v>
      </c>
      <c r="B21" s="18">
        <v>19</v>
      </c>
      <c r="D21">
        <v>678.659912109375</v>
      </c>
      <c r="E21">
        <v>549.02838134765602</v>
      </c>
      <c r="F21">
        <v>477.44140625</v>
      </c>
      <c r="G21">
        <v>469.85467529296898</v>
      </c>
      <c r="I21" s="19">
        <f t="shared" si="0"/>
        <v>201.218505859375</v>
      </c>
      <c r="J21" s="19">
        <f t="shared" si="0"/>
        <v>79.173706054687045</v>
      </c>
      <c r="K21" s="19">
        <f t="shared" si="1"/>
        <v>145.79691162109407</v>
      </c>
      <c r="L21" s="20">
        <f t="shared" si="2"/>
        <v>1.8414814574978831</v>
      </c>
      <c r="M21" s="20">
        <f t="shared" si="3"/>
        <v>2.0102712130822371</v>
      </c>
      <c r="P21" s="18">
        <f t="shared" si="4"/>
        <v>3.143727049918589</v>
      </c>
    </row>
    <row r="22" spans="1:16" x14ac:dyDescent="0.15">
      <c r="A22" s="18">
        <v>10.5</v>
      </c>
      <c r="B22" s="18">
        <v>20</v>
      </c>
      <c r="D22">
        <v>682.46771240234398</v>
      </c>
      <c r="E22">
        <v>550.20422363281295</v>
      </c>
      <c r="F22">
        <v>477.17205810546898</v>
      </c>
      <c r="G22">
        <v>469.72232055664102</v>
      </c>
      <c r="I22" s="19">
        <f t="shared" si="0"/>
        <v>205.295654296875</v>
      </c>
      <c r="J22" s="19">
        <f t="shared" si="0"/>
        <v>80.481903076171932</v>
      </c>
      <c r="K22" s="19">
        <f t="shared" si="1"/>
        <v>148.95832214355465</v>
      </c>
      <c r="L22" s="20">
        <f t="shared" si="2"/>
        <v>1.8508300183032869</v>
      </c>
      <c r="M22" s="20">
        <f t="shared" si="3"/>
        <v>2.0280592616668587</v>
      </c>
      <c r="P22" s="18">
        <f t="shared" si="4"/>
        <v>4.0564027207549715</v>
      </c>
    </row>
    <row r="23" spans="1:16" x14ac:dyDescent="0.15">
      <c r="A23" s="18">
        <v>11</v>
      </c>
      <c r="B23" s="18">
        <v>21</v>
      </c>
      <c r="D23">
        <v>682.441650390625</v>
      </c>
      <c r="E23">
        <v>550.47650146484398</v>
      </c>
      <c r="F23">
        <v>477.30294799804699</v>
      </c>
      <c r="G23">
        <v>469.80630493164102</v>
      </c>
      <c r="I23" s="19">
        <f t="shared" si="0"/>
        <v>205.13870239257801</v>
      </c>
      <c r="J23" s="19">
        <f t="shared" si="0"/>
        <v>80.670196533202954</v>
      </c>
      <c r="K23" s="19">
        <f t="shared" si="1"/>
        <v>148.66956481933596</v>
      </c>
      <c r="L23" s="20">
        <f t="shared" si="2"/>
        <v>1.842930489925672</v>
      </c>
      <c r="M23" s="20">
        <f>L23+ABS($N$2)*A23</f>
        <v>2.0285992210684616</v>
      </c>
      <c r="P23" s="18">
        <f t="shared" si="4"/>
        <v>4.0841071542535614</v>
      </c>
    </row>
    <row r="24" spans="1:16" x14ac:dyDescent="0.15">
      <c r="A24" s="18">
        <v>11.5</v>
      </c>
      <c r="B24" s="18">
        <v>22</v>
      </c>
      <c r="D24">
        <v>686.56805419921898</v>
      </c>
      <c r="E24">
        <v>552.02923583984398</v>
      </c>
      <c r="F24">
        <v>477.12652587890602</v>
      </c>
      <c r="G24">
        <v>469.69271850585898</v>
      </c>
      <c r="I24" s="19">
        <f t="shared" si="0"/>
        <v>209.44152832031295</v>
      </c>
      <c r="J24" s="19">
        <f t="shared" si="0"/>
        <v>82.336517333985</v>
      </c>
      <c r="K24" s="19">
        <f t="shared" si="1"/>
        <v>151.80596618652345</v>
      </c>
      <c r="L24" s="20">
        <f t="shared" si="2"/>
        <v>1.8437258594597421</v>
      </c>
      <c r="M24" s="20">
        <f t="shared" ref="M24:M87" si="5">L24+ABS($N$2)*A24</f>
        <v>2.0378340783817492</v>
      </c>
      <c r="P24" s="18">
        <f t="shared" si="4"/>
        <v>4.5579325743600574</v>
      </c>
    </row>
    <row r="25" spans="1:16" x14ac:dyDescent="0.15">
      <c r="A25" s="18">
        <v>12</v>
      </c>
      <c r="B25" s="18">
        <v>23</v>
      </c>
      <c r="D25">
        <v>676.22967529296898</v>
      </c>
      <c r="E25">
        <v>549.59368896484398</v>
      </c>
      <c r="F25">
        <v>477.25939941406301</v>
      </c>
      <c r="G25">
        <v>469.58050537109398</v>
      </c>
      <c r="I25" s="19">
        <f t="shared" si="0"/>
        <v>198.97027587890597</v>
      </c>
      <c r="J25" s="19">
        <f t="shared" si="0"/>
        <v>80.01318359375</v>
      </c>
      <c r="K25" s="19">
        <f t="shared" si="1"/>
        <v>142.96104736328095</v>
      </c>
      <c r="L25" s="20">
        <f t="shared" si="2"/>
        <v>1.7867186498806922</v>
      </c>
      <c r="M25" s="20">
        <f t="shared" si="5"/>
        <v>1.9892663565819171</v>
      </c>
      <c r="P25" s="18">
        <f t="shared" si="4"/>
        <v>2.0660022277688888</v>
      </c>
    </row>
    <row r="26" spans="1:16" x14ac:dyDescent="0.15">
      <c r="A26" s="18">
        <v>12.5</v>
      </c>
      <c r="B26" s="18">
        <v>24</v>
      </c>
      <c r="D26">
        <v>676.172607421875</v>
      </c>
      <c r="E26">
        <v>549.20880126953102</v>
      </c>
      <c r="F26">
        <v>476.84136962890602</v>
      </c>
      <c r="G26">
        <v>469.4091796875</v>
      </c>
      <c r="I26" s="19">
        <f t="shared" si="0"/>
        <v>199.33123779296898</v>
      </c>
      <c r="J26" s="19">
        <f t="shared" si="0"/>
        <v>79.799621582031023</v>
      </c>
      <c r="K26" s="19">
        <f t="shared" si="1"/>
        <v>143.47150268554725</v>
      </c>
      <c r="L26" s="20">
        <f t="shared" si="2"/>
        <v>1.7978970306026316</v>
      </c>
      <c r="M26" s="20">
        <f t="shared" si="5"/>
        <v>2.0088842250830741</v>
      </c>
      <c r="P26" s="18">
        <f t="shared" si="4"/>
        <v>3.0725629648557384</v>
      </c>
    </row>
    <row r="27" spans="1:16" x14ac:dyDescent="0.15">
      <c r="A27" s="18">
        <v>13</v>
      </c>
      <c r="B27" s="18">
        <v>25</v>
      </c>
      <c r="D27">
        <v>673.35870361328102</v>
      </c>
      <c r="E27">
        <v>548.84326171875</v>
      </c>
      <c r="F27">
        <v>476.93344116210898</v>
      </c>
      <c r="G27">
        <v>469.57962036132801</v>
      </c>
      <c r="I27" s="19">
        <f t="shared" si="0"/>
        <v>196.42526245117205</v>
      </c>
      <c r="J27" s="19">
        <f t="shared" si="0"/>
        <v>79.263641357421989</v>
      </c>
      <c r="K27" s="19">
        <f t="shared" si="1"/>
        <v>140.94071350097664</v>
      </c>
      <c r="L27" s="20">
        <f t="shared" si="2"/>
        <v>1.7781256461009083</v>
      </c>
      <c r="M27" s="20">
        <f t="shared" si="5"/>
        <v>1.9975523283605687</v>
      </c>
      <c r="P27" s="18">
        <f t="shared" si="4"/>
        <v>2.4911418835122512</v>
      </c>
    </row>
    <row r="28" spans="1:16" x14ac:dyDescent="0.15">
      <c r="A28" s="18">
        <v>13.5</v>
      </c>
      <c r="B28" s="18">
        <v>26</v>
      </c>
      <c r="D28">
        <v>668.84423828125</v>
      </c>
      <c r="E28">
        <v>548.59228515625</v>
      </c>
      <c r="F28">
        <v>477.83489990234398</v>
      </c>
      <c r="G28">
        <v>470.07229614257801</v>
      </c>
      <c r="I28" s="19">
        <f t="shared" si="0"/>
        <v>191.00933837890602</v>
      </c>
      <c r="J28" s="19">
        <f t="shared" si="0"/>
        <v>78.519989013671989</v>
      </c>
      <c r="K28" s="19">
        <f t="shared" si="1"/>
        <v>136.04534606933564</v>
      </c>
      <c r="L28" s="20">
        <f t="shared" si="2"/>
        <v>1.7326205438674638</v>
      </c>
      <c r="M28" s="20">
        <f t="shared" si="5"/>
        <v>1.9604867139063418</v>
      </c>
      <c r="P28" s="18">
        <f t="shared" si="4"/>
        <v>0.58936584686365501</v>
      </c>
    </row>
    <row r="29" spans="1:16" x14ac:dyDescent="0.15">
      <c r="A29" s="18">
        <v>14</v>
      </c>
      <c r="B29" s="18">
        <v>27</v>
      </c>
      <c r="D29">
        <v>668.90728759765602</v>
      </c>
      <c r="E29">
        <v>549.15466308593795</v>
      </c>
      <c r="F29">
        <v>477.30133056640602</v>
      </c>
      <c r="G29">
        <v>469.85119628906301</v>
      </c>
      <c r="I29" s="19">
        <f t="shared" si="0"/>
        <v>191.60595703125</v>
      </c>
      <c r="J29" s="19">
        <f t="shared" si="0"/>
        <v>79.303466796874943</v>
      </c>
      <c r="K29" s="19">
        <f t="shared" si="1"/>
        <v>136.09353027343755</v>
      </c>
      <c r="L29" s="20">
        <f t="shared" si="2"/>
        <v>1.7161107297115099</v>
      </c>
      <c r="M29" s="20">
        <f t="shared" si="5"/>
        <v>1.9524163875296057</v>
      </c>
      <c r="P29" s="18">
        <f t="shared" si="4"/>
        <v>0.17529060388708714</v>
      </c>
    </row>
    <row r="30" spans="1:16" x14ac:dyDescent="0.15">
      <c r="A30" s="18">
        <v>14.5</v>
      </c>
      <c r="B30" s="18">
        <v>28</v>
      </c>
      <c r="D30">
        <v>669.5546875</v>
      </c>
      <c r="E30">
        <v>549.635986328125</v>
      </c>
      <c r="F30">
        <v>477.14193725585898</v>
      </c>
      <c r="G30">
        <v>469.58212280273398</v>
      </c>
      <c r="I30" s="19">
        <f t="shared" si="0"/>
        <v>192.41275024414102</v>
      </c>
      <c r="J30" s="19">
        <f t="shared" si="0"/>
        <v>80.053863525391023</v>
      </c>
      <c r="K30" s="19">
        <f t="shared" si="1"/>
        <v>136.3750457763673</v>
      </c>
      <c r="L30" s="20">
        <f t="shared" si="2"/>
        <v>1.7035410880964246</v>
      </c>
      <c r="M30" s="20">
        <f t="shared" si="5"/>
        <v>1.9482862336937381</v>
      </c>
      <c r="P30" s="18">
        <f t="shared" si="4"/>
        <v>-3.6620832315462516E-2</v>
      </c>
    </row>
    <row r="31" spans="1:16" x14ac:dyDescent="0.15">
      <c r="A31" s="18">
        <v>15</v>
      </c>
      <c r="B31" s="18">
        <v>29</v>
      </c>
      <c r="D31">
        <v>670.70880126953102</v>
      </c>
      <c r="E31">
        <v>550.384033203125</v>
      </c>
      <c r="F31">
        <v>477.3046875</v>
      </c>
      <c r="G31">
        <v>469.82830810546898</v>
      </c>
      <c r="I31" s="19">
        <f t="shared" si="0"/>
        <v>193.40411376953102</v>
      </c>
      <c r="J31" s="19">
        <f t="shared" si="0"/>
        <v>80.555725097656023</v>
      </c>
      <c r="K31" s="19">
        <f t="shared" si="1"/>
        <v>137.01510620117182</v>
      </c>
      <c r="L31" s="20">
        <f t="shared" si="2"/>
        <v>1.7008736006667591</v>
      </c>
      <c r="M31" s="20">
        <f t="shared" si="5"/>
        <v>1.9540582340432902</v>
      </c>
      <c r="P31" s="18">
        <f t="shared" si="4"/>
        <v>0.25953106237014129</v>
      </c>
    </row>
    <row r="32" spans="1:16" x14ac:dyDescent="0.15">
      <c r="A32" s="18">
        <v>15.5</v>
      </c>
      <c r="B32" s="18">
        <v>30</v>
      </c>
      <c r="D32">
        <v>669.62664794921898</v>
      </c>
      <c r="E32">
        <v>550.89239501953102</v>
      </c>
      <c r="F32">
        <v>477.62689208984398</v>
      </c>
      <c r="G32">
        <v>469.973388671875</v>
      </c>
      <c r="I32" s="19">
        <f t="shared" si="0"/>
        <v>191.999755859375</v>
      </c>
      <c r="J32" s="19">
        <f t="shared" si="0"/>
        <v>80.919006347656023</v>
      </c>
      <c r="K32" s="19">
        <f t="shared" si="1"/>
        <v>135.35645141601577</v>
      </c>
      <c r="L32" s="20">
        <f t="shared" si="2"/>
        <v>1.6727399102564071</v>
      </c>
      <c r="M32" s="20">
        <f t="shared" si="5"/>
        <v>1.934364031412156</v>
      </c>
      <c r="P32" s="18">
        <f t="shared" si="4"/>
        <v>-0.75094625403979887</v>
      </c>
    </row>
    <row r="33" spans="1:16" x14ac:dyDescent="0.15">
      <c r="A33" s="18">
        <v>16</v>
      </c>
      <c r="B33" s="18">
        <v>31</v>
      </c>
      <c r="D33">
        <v>674.69598388671898</v>
      </c>
      <c r="E33">
        <v>552.27044677734398</v>
      </c>
      <c r="F33">
        <v>477.39025878906301</v>
      </c>
      <c r="G33">
        <v>470.11022949218801</v>
      </c>
      <c r="I33" s="19">
        <f t="shared" si="0"/>
        <v>197.30572509765597</v>
      </c>
      <c r="J33" s="19">
        <f t="shared" si="0"/>
        <v>82.160217285155966</v>
      </c>
      <c r="K33" s="19">
        <f t="shared" si="1"/>
        <v>139.79357299804678</v>
      </c>
      <c r="L33" s="20">
        <f t="shared" si="2"/>
        <v>1.7014752104763913</v>
      </c>
      <c r="M33" s="20">
        <f t="shared" si="5"/>
        <v>1.9715388194113579</v>
      </c>
      <c r="P33" s="18">
        <f t="shared" si="4"/>
        <v>1.1564312985886762</v>
      </c>
    </row>
    <row r="34" spans="1:16" x14ac:dyDescent="0.15">
      <c r="A34" s="18">
        <v>16.5</v>
      </c>
      <c r="B34" s="18">
        <v>32</v>
      </c>
      <c r="D34">
        <v>679.92315673828102</v>
      </c>
      <c r="E34">
        <v>555.11956787109398</v>
      </c>
      <c r="F34">
        <v>477.42373657226602</v>
      </c>
      <c r="G34">
        <v>469.69595336914102</v>
      </c>
      <c r="I34" s="19">
        <f t="shared" si="0"/>
        <v>202.499420166015</v>
      </c>
      <c r="J34" s="19">
        <f t="shared" si="0"/>
        <v>85.423614501952954</v>
      </c>
      <c r="K34" s="19">
        <f t="shared" si="1"/>
        <v>142.70289001464795</v>
      </c>
      <c r="L34" s="20">
        <f t="shared" si="2"/>
        <v>1.6705320987252943</v>
      </c>
      <c r="M34" s="20">
        <f t="shared" si="5"/>
        <v>1.9490351954394787</v>
      </c>
      <c r="P34" s="18">
        <f t="shared" si="4"/>
        <v>1.8071695236783611E-3</v>
      </c>
    </row>
    <row r="35" spans="1:16" x14ac:dyDescent="0.15">
      <c r="A35" s="18">
        <v>17</v>
      </c>
      <c r="B35" s="18">
        <v>33</v>
      </c>
      <c r="D35">
        <v>681.19293212890602</v>
      </c>
      <c r="E35">
        <v>556.16339111328102</v>
      </c>
      <c r="F35">
        <v>477.95596313476602</v>
      </c>
      <c r="G35">
        <v>470.53594970703102</v>
      </c>
      <c r="I35" s="19">
        <f t="shared" si="0"/>
        <v>203.23696899414</v>
      </c>
      <c r="J35" s="19">
        <f t="shared" si="0"/>
        <v>85.62744140625</v>
      </c>
      <c r="K35" s="19">
        <f t="shared" si="1"/>
        <v>143.297760009765</v>
      </c>
      <c r="L35" s="20">
        <f t="shared" si="2"/>
        <v>1.6735027656601871</v>
      </c>
      <c r="M35" s="20">
        <f t="shared" si="5"/>
        <v>1.960445350153589</v>
      </c>
      <c r="P35" s="18">
        <f t="shared" si="4"/>
        <v>0.5872435403828542</v>
      </c>
    </row>
    <row r="36" spans="1:16" x14ac:dyDescent="0.15">
      <c r="A36" s="18">
        <v>17.5</v>
      </c>
      <c r="B36" s="18">
        <v>34</v>
      </c>
      <c r="D36">
        <v>689.27770996093795</v>
      </c>
      <c r="E36">
        <v>560.05902099609398</v>
      </c>
      <c r="F36">
        <v>478.03955078125</v>
      </c>
      <c r="G36">
        <v>470.44476318359398</v>
      </c>
      <c r="I36" s="19">
        <f t="shared" si="0"/>
        <v>211.23815917968795</v>
      </c>
      <c r="J36" s="19">
        <f t="shared" si="0"/>
        <v>89.6142578125</v>
      </c>
      <c r="K36" s="19">
        <f t="shared" si="1"/>
        <v>148.50817871093795</v>
      </c>
      <c r="L36" s="20">
        <f t="shared" si="2"/>
        <v>1.6571936468152397</v>
      </c>
      <c r="M36" s="20">
        <f t="shared" si="5"/>
        <v>1.9525757190878594</v>
      </c>
      <c r="P36" s="18">
        <f t="shared" si="4"/>
        <v>0.18346564546755467</v>
      </c>
    </row>
    <row r="37" spans="1:16" x14ac:dyDescent="0.15">
      <c r="A37" s="18">
        <v>18</v>
      </c>
      <c r="B37" s="18">
        <v>35</v>
      </c>
      <c r="D37">
        <v>683.87878417968795</v>
      </c>
      <c r="E37">
        <v>558.37835693359398</v>
      </c>
      <c r="F37">
        <v>478.41366577148398</v>
      </c>
      <c r="G37">
        <v>470.67105102539102</v>
      </c>
      <c r="I37" s="19">
        <f t="shared" si="0"/>
        <v>205.46511840820398</v>
      </c>
      <c r="J37" s="19">
        <f t="shared" si="0"/>
        <v>87.707305908202954</v>
      </c>
      <c r="K37" s="19">
        <f t="shared" si="1"/>
        <v>144.07000427246192</v>
      </c>
      <c r="L37" s="20">
        <f t="shared" si="2"/>
        <v>1.6426226159910762</v>
      </c>
      <c r="M37" s="20">
        <f t="shared" si="5"/>
        <v>1.9464441760429136</v>
      </c>
      <c r="P37" s="18">
        <f t="shared" si="4"/>
        <v>-0.13113379669082198</v>
      </c>
    </row>
    <row r="38" spans="1:16" x14ac:dyDescent="0.15">
      <c r="A38" s="18">
        <v>18.5</v>
      </c>
      <c r="B38" s="18">
        <v>36</v>
      </c>
      <c r="D38">
        <v>678.74176025390602</v>
      </c>
      <c r="E38">
        <v>557.57598876953102</v>
      </c>
      <c r="F38">
        <v>478.01840209960898</v>
      </c>
      <c r="G38">
        <v>470.35778808593801</v>
      </c>
      <c r="I38" s="19">
        <f t="shared" si="0"/>
        <v>200.72335815429705</v>
      </c>
      <c r="J38" s="19">
        <f t="shared" si="0"/>
        <v>87.218200683593011</v>
      </c>
      <c r="K38" s="19">
        <f t="shared" si="1"/>
        <v>139.67061767578195</v>
      </c>
      <c r="L38" s="20">
        <f t="shared" si="2"/>
        <v>1.6013930186713425</v>
      </c>
      <c r="M38" s="20">
        <f t="shared" si="5"/>
        <v>1.9136540665023976</v>
      </c>
      <c r="P38" s="18">
        <f t="shared" si="4"/>
        <v>-1.8135406711335722</v>
      </c>
    </row>
    <row r="39" spans="1:16" x14ac:dyDescent="0.15">
      <c r="A39" s="18">
        <v>19</v>
      </c>
      <c r="B39" s="18">
        <v>37</v>
      </c>
      <c r="D39">
        <v>682.69879150390602</v>
      </c>
      <c r="E39">
        <v>558.443359375</v>
      </c>
      <c r="F39">
        <v>478.51144409179699</v>
      </c>
      <c r="G39">
        <v>470.64059448242199</v>
      </c>
      <c r="I39" s="19">
        <f t="shared" si="0"/>
        <v>204.18734741210903</v>
      </c>
      <c r="J39" s="19">
        <f t="shared" si="0"/>
        <v>87.802764892578011</v>
      </c>
      <c r="K39" s="19">
        <f t="shared" si="1"/>
        <v>142.72541198730443</v>
      </c>
      <c r="L39" s="20">
        <f t="shared" si="2"/>
        <v>1.6255229793950263</v>
      </c>
      <c r="M39" s="20">
        <f t="shared" si="5"/>
        <v>1.9462235150052991</v>
      </c>
      <c r="P39" s="18">
        <f t="shared" si="4"/>
        <v>-0.14245555351952816</v>
      </c>
    </row>
    <row r="40" spans="1:16" x14ac:dyDescent="0.15">
      <c r="A40" s="18">
        <v>19.5</v>
      </c>
      <c r="B40" s="18">
        <v>38</v>
      </c>
      <c r="D40">
        <v>684.53271484375</v>
      </c>
      <c r="E40">
        <v>559.296630859375</v>
      </c>
      <c r="F40">
        <v>478.15264892578102</v>
      </c>
      <c r="G40">
        <v>470.54602050781301</v>
      </c>
      <c r="I40" s="19">
        <f t="shared" si="0"/>
        <v>206.38006591796898</v>
      </c>
      <c r="J40" s="19">
        <f t="shared" si="0"/>
        <v>88.750610351561988</v>
      </c>
      <c r="K40" s="19">
        <f t="shared" si="1"/>
        <v>144.2546386718756</v>
      </c>
      <c r="L40" s="20">
        <f t="shared" si="2"/>
        <v>1.6253932012461563</v>
      </c>
      <c r="M40" s="20">
        <f t="shared" si="5"/>
        <v>1.9545332246356468</v>
      </c>
      <c r="P40" s="18">
        <f t="shared" si="4"/>
        <v>0.28390205255817591</v>
      </c>
    </row>
    <row r="41" spans="1:16" x14ac:dyDescent="0.15">
      <c r="A41" s="18">
        <v>20</v>
      </c>
      <c r="B41" s="18">
        <v>39</v>
      </c>
      <c r="D41">
        <v>699.85552978515602</v>
      </c>
      <c r="E41">
        <v>566.29034423828102</v>
      </c>
      <c r="F41">
        <v>478.19308471679699</v>
      </c>
      <c r="G41">
        <v>470.64593505859398</v>
      </c>
      <c r="I41" s="19">
        <f t="shared" si="0"/>
        <v>221.66244506835903</v>
      </c>
      <c r="J41" s="19">
        <f t="shared" si="0"/>
        <v>95.644409179687045</v>
      </c>
      <c r="K41" s="19">
        <f t="shared" si="1"/>
        <v>154.71135864257809</v>
      </c>
      <c r="L41" s="20">
        <f t="shared" si="2"/>
        <v>1.6175682402086047</v>
      </c>
      <c r="M41" s="20">
        <f t="shared" si="5"/>
        <v>1.955147751377313</v>
      </c>
      <c r="P41" s="18">
        <f t="shared" si="4"/>
        <v>0.31543241427991991</v>
      </c>
    </row>
    <row r="42" spans="1:16" x14ac:dyDescent="0.15">
      <c r="A42" s="18">
        <v>20.5</v>
      </c>
      <c r="B42" s="18">
        <v>40</v>
      </c>
      <c r="D42">
        <v>699.30621337890602</v>
      </c>
      <c r="E42">
        <v>565.92327880859398</v>
      </c>
      <c r="F42">
        <v>477.50198364257801</v>
      </c>
      <c r="G42">
        <v>470.13760375976602</v>
      </c>
      <c r="I42" s="19">
        <f t="shared" si="0"/>
        <v>221.80422973632801</v>
      </c>
      <c r="J42" s="19">
        <f t="shared" si="0"/>
        <v>95.785675048827954</v>
      </c>
      <c r="K42" s="19">
        <f t="shared" si="1"/>
        <v>154.75425720214844</v>
      </c>
      <c r="L42" s="20">
        <f t="shared" si="2"/>
        <v>1.6156304909190284</v>
      </c>
      <c r="M42" s="20">
        <f t="shared" si="5"/>
        <v>1.9616494898669543</v>
      </c>
      <c r="P42" s="18">
        <f t="shared" si="4"/>
        <v>0.64902597904937132</v>
      </c>
    </row>
    <row r="43" spans="1:16" x14ac:dyDescent="0.15">
      <c r="A43" s="18">
        <v>21</v>
      </c>
      <c r="B43" s="18">
        <v>41</v>
      </c>
      <c r="D43">
        <v>696.20697021484398</v>
      </c>
      <c r="E43">
        <v>564.56488037109398</v>
      </c>
      <c r="F43">
        <v>477.50311279296898</v>
      </c>
      <c r="G43">
        <v>470.03396606445301</v>
      </c>
      <c r="I43" s="19">
        <f t="shared" si="0"/>
        <v>218.703857421875</v>
      </c>
      <c r="J43" s="19">
        <f t="shared" si="0"/>
        <v>94.530914306640966</v>
      </c>
      <c r="K43" s="19">
        <f t="shared" si="1"/>
        <v>152.53221740722631</v>
      </c>
      <c r="L43" s="20">
        <f t="shared" si="2"/>
        <v>1.6135696827435706</v>
      </c>
      <c r="M43" s="20">
        <f t="shared" si="5"/>
        <v>1.9680281694707142</v>
      </c>
      <c r="P43" s="18">
        <f t="shared" si="4"/>
        <v>0.97630559371407288</v>
      </c>
    </row>
    <row r="44" spans="1:16" x14ac:dyDescent="0.15">
      <c r="A44" s="18">
        <v>21.5</v>
      </c>
      <c r="B44" s="18">
        <v>42</v>
      </c>
      <c r="D44">
        <v>684.80358886718795</v>
      </c>
      <c r="E44">
        <v>561.18890380859398</v>
      </c>
      <c r="F44">
        <v>477.49765014648398</v>
      </c>
      <c r="G44">
        <v>470.06320190429699</v>
      </c>
      <c r="I44" s="19">
        <f t="shared" si="0"/>
        <v>207.30593872070398</v>
      </c>
      <c r="J44" s="19">
        <f t="shared" si="0"/>
        <v>91.125701904296989</v>
      </c>
      <c r="K44" s="19">
        <f t="shared" si="1"/>
        <v>143.5179473876961</v>
      </c>
      <c r="L44" s="20">
        <f t="shared" si="2"/>
        <v>1.5749447673766404</v>
      </c>
      <c r="M44" s="20">
        <f t="shared" si="5"/>
        <v>1.9378427418830015</v>
      </c>
      <c r="P44" s="18">
        <f t="shared" si="4"/>
        <v>-0.57245931110613801</v>
      </c>
    </row>
    <row r="45" spans="1:16" x14ac:dyDescent="0.15">
      <c r="A45" s="18">
        <v>22</v>
      </c>
      <c r="B45" s="18">
        <v>43</v>
      </c>
      <c r="D45">
        <v>685.00793457031295</v>
      </c>
      <c r="E45">
        <v>561.0537109375</v>
      </c>
      <c r="F45">
        <v>477.64144897460898</v>
      </c>
      <c r="G45">
        <v>470.24621582031301</v>
      </c>
      <c r="I45" s="19">
        <f t="shared" si="0"/>
        <v>207.36648559570398</v>
      </c>
      <c r="J45" s="19">
        <f t="shared" si="0"/>
        <v>90.807495117186988</v>
      </c>
      <c r="K45" s="19">
        <f t="shared" si="1"/>
        <v>143.8012390136731</v>
      </c>
      <c r="L45" s="20">
        <f t="shared" si="2"/>
        <v>1.5835833686205938</v>
      </c>
      <c r="M45" s="20">
        <f t="shared" si="5"/>
        <v>1.9549208309061727</v>
      </c>
      <c r="P45" s="18">
        <f t="shared" si="4"/>
        <v>0.30378949615772116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693.19207763671898</v>
      </c>
      <c r="E46">
        <v>564.45477294921898</v>
      </c>
      <c r="F46">
        <v>477.12701416015602</v>
      </c>
      <c r="G46">
        <v>469.74905395507801</v>
      </c>
      <c r="I46" s="19">
        <f t="shared" si="0"/>
        <v>216.06506347656295</v>
      </c>
      <c r="J46" s="19">
        <f t="shared" si="0"/>
        <v>94.705718994140966</v>
      </c>
      <c r="K46" s="19">
        <f t="shared" si="1"/>
        <v>149.77106018066428</v>
      </c>
      <c r="L46" s="20">
        <f t="shared" si="2"/>
        <v>1.5814362825325254</v>
      </c>
      <c r="M46" s="20">
        <f t="shared" si="5"/>
        <v>1.9612132325973222</v>
      </c>
      <c r="P46" s="18">
        <f t="shared" si="4"/>
        <v>0.62664233228088928</v>
      </c>
    </row>
    <row r="47" spans="1:16" x14ac:dyDescent="0.15">
      <c r="A47" s="18">
        <v>23</v>
      </c>
      <c r="B47" s="18">
        <v>45</v>
      </c>
      <c r="D47">
        <v>695.49859619140602</v>
      </c>
      <c r="E47">
        <v>565.34631347656295</v>
      </c>
      <c r="F47">
        <v>477.02511596679699</v>
      </c>
      <c r="G47">
        <v>469.64270019531301</v>
      </c>
      <c r="I47" s="19">
        <f t="shared" si="0"/>
        <v>218.47348022460903</v>
      </c>
      <c r="J47" s="19">
        <f t="shared" si="0"/>
        <v>95.703613281249943</v>
      </c>
      <c r="K47" s="19">
        <f t="shared" si="1"/>
        <v>151.48095092773406</v>
      </c>
      <c r="L47" s="20">
        <f t="shared" si="2"/>
        <v>1.5828132892179099</v>
      </c>
      <c r="M47" s="20">
        <f t="shared" si="5"/>
        <v>1.9710297270619244</v>
      </c>
      <c r="P47" s="18">
        <f t="shared" si="4"/>
        <v>1.1303106030370231</v>
      </c>
    </row>
    <row r="48" spans="1:16" x14ac:dyDescent="0.15">
      <c r="A48" s="18">
        <v>23.5</v>
      </c>
      <c r="B48" s="18">
        <v>46</v>
      </c>
      <c r="D48">
        <v>689.69195556640602</v>
      </c>
      <c r="E48">
        <v>562.06695556640602</v>
      </c>
      <c r="F48">
        <v>476.89013671875</v>
      </c>
      <c r="G48">
        <v>469.36676025390602</v>
      </c>
      <c r="I48" s="19">
        <f t="shared" si="0"/>
        <v>212.80181884765602</v>
      </c>
      <c r="J48" s="19">
        <f t="shared" si="0"/>
        <v>92.7001953125</v>
      </c>
      <c r="K48" s="19">
        <f t="shared" si="1"/>
        <v>147.91168212890602</v>
      </c>
      <c r="L48" s="20">
        <f t="shared" si="2"/>
        <v>1.5955919146694735</v>
      </c>
      <c r="M48" s="20">
        <f t="shared" si="5"/>
        <v>1.9922478402927055</v>
      </c>
      <c r="P48" s="18">
        <f t="shared" si="4"/>
        <v>2.2189772791291653</v>
      </c>
    </row>
    <row r="49" spans="1:22" x14ac:dyDescent="0.15">
      <c r="A49" s="18">
        <v>24</v>
      </c>
      <c r="B49" s="18">
        <v>47</v>
      </c>
      <c r="D49">
        <v>679.48522949218795</v>
      </c>
      <c r="E49">
        <v>559.88946533203102</v>
      </c>
      <c r="F49">
        <v>477.14556884765602</v>
      </c>
      <c r="G49">
        <v>469.67953491210898</v>
      </c>
      <c r="I49" s="19">
        <f t="shared" si="0"/>
        <v>202.33966064453193</v>
      </c>
      <c r="J49" s="19">
        <f t="shared" si="0"/>
        <v>90.209930419922046</v>
      </c>
      <c r="K49" s="19">
        <f t="shared" si="1"/>
        <v>139.19270935058651</v>
      </c>
      <c r="L49" s="20">
        <f t="shared" si="2"/>
        <v>1.5429865504014075</v>
      </c>
      <c r="M49" s="20">
        <f t="shared" si="5"/>
        <v>1.9480819638038573</v>
      </c>
      <c r="P49" s="18">
        <f t="shared" si="4"/>
        <v>-4.7101586170597218E-2</v>
      </c>
    </row>
    <row r="50" spans="1:22" x14ac:dyDescent="0.15">
      <c r="A50" s="18">
        <v>24.5</v>
      </c>
      <c r="B50" s="18">
        <v>48</v>
      </c>
      <c r="D50">
        <v>657.43359375</v>
      </c>
      <c r="E50">
        <v>552.60455322265602</v>
      </c>
      <c r="F50">
        <v>476.837646484375</v>
      </c>
      <c r="G50">
        <v>469.70327758789102</v>
      </c>
      <c r="I50" s="19">
        <f t="shared" si="0"/>
        <v>180.595947265625</v>
      </c>
      <c r="J50" s="19">
        <f t="shared" si="0"/>
        <v>82.901275634765</v>
      </c>
      <c r="K50" s="19">
        <f t="shared" si="1"/>
        <v>122.56505432128949</v>
      </c>
      <c r="L50" s="20">
        <f t="shared" si="2"/>
        <v>1.4784459392551412</v>
      </c>
      <c r="M50" s="20">
        <f t="shared" si="5"/>
        <v>1.8919808404368088</v>
      </c>
      <c r="P50" s="18">
        <f t="shared" si="4"/>
        <v>-2.9255584421948035</v>
      </c>
    </row>
    <row r="51" spans="1:22" x14ac:dyDescent="0.15">
      <c r="A51" s="18">
        <v>25</v>
      </c>
      <c r="B51" s="18">
        <v>49</v>
      </c>
      <c r="D51">
        <v>654.81195068359398</v>
      </c>
      <c r="E51">
        <v>553.78814697265602</v>
      </c>
      <c r="F51">
        <v>477.4931640625</v>
      </c>
      <c r="G51">
        <v>469.70651245117199</v>
      </c>
      <c r="I51" s="19">
        <f t="shared" si="0"/>
        <v>177.31878662109398</v>
      </c>
      <c r="J51" s="19">
        <f t="shared" si="0"/>
        <v>84.081634521484034</v>
      </c>
      <c r="K51" s="19">
        <f t="shared" si="1"/>
        <v>118.46164245605516</v>
      </c>
      <c r="L51" s="20">
        <f t="shared" si="2"/>
        <v>1.4088884347959072</v>
      </c>
      <c r="M51" s="20">
        <f t="shared" si="5"/>
        <v>1.8308628237567923</v>
      </c>
      <c r="P51" s="18">
        <f t="shared" si="4"/>
        <v>-6.0614238862462608</v>
      </c>
    </row>
    <row r="52" spans="1:22" x14ac:dyDescent="0.15">
      <c r="A52" s="18">
        <v>25.5</v>
      </c>
      <c r="B52" s="18">
        <v>50</v>
      </c>
      <c r="D52">
        <v>650.81585693359398</v>
      </c>
      <c r="E52">
        <v>555.21337890625</v>
      </c>
      <c r="F52">
        <v>477.46664428710898</v>
      </c>
      <c r="G52">
        <v>469.86090087890602</v>
      </c>
      <c r="I52" s="19">
        <f t="shared" si="0"/>
        <v>173.349212646485</v>
      </c>
      <c r="J52" s="19">
        <f t="shared" si="0"/>
        <v>85.352478027343977</v>
      </c>
      <c r="K52" s="19">
        <f t="shared" si="1"/>
        <v>113.60247802734422</v>
      </c>
      <c r="L52" s="20">
        <f t="shared" si="2"/>
        <v>1.3309804314169991</v>
      </c>
      <c r="M52" s="20">
        <f t="shared" si="5"/>
        <v>1.761394308157102</v>
      </c>
      <c r="P52" s="18">
        <f t="shared" si="4"/>
        <v>-9.6257397680776524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647.17596435546898</v>
      </c>
      <c r="E53">
        <v>555.44415283203102</v>
      </c>
      <c r="F53">
        <v>477.00186157226602</v>
      </c>
      <c r="G53">
        <v>469.65960693359398</v>
      </c>
      <c r="I53" s="19">
        <f t="shared" si="0"/>
        <v>170.17410278320295</v>
      </c>
      <c r="J53" s="19">
        <f t="shared" si="0"/>
        <v>85.784545898437045</v>
      </c>
      <c r="K53" s="19">
        <f t="shared" si="1"/>
        <v>110.12492065429703</v>
      </c>
      <c r="L53" s="20">
        <f t="shared" si="2"/>
        <v>1.2837384577949191</v>
      </c>
      <c r="M53" s="20">
        <f t="shared" si="5"/>
        <v>1.7225918223142398</v>
      </c>
      <c r="P53" s="18">
        <f t="shared" si="4"/>
        <v>-11.616631834078092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644.36053466796898</v>
      </c>
      <c r="E54">
        <v>558.12683105468795</v>
      </c>
      <c r="F54">
        <v>477.71646118164102</v>
      </c>
      <c r="G54">
        <v>470.09344482421898</v>
      </c>
      <c r="I54" s="19">
        <f t="shared" si="0"/>
        <v>166.64407348632795</v>
      </c>
      <c r="J54" s="19">
        <f t="shared" si="0"/>
        <v>88.033386230468977</v>
      </c>
      <c r="K54" s="19">
        <f t="shared" si="1"/>
        <v>105.02070312499967</v>
      </c>
      <c r="L54" s="20">
        <f t="shared" si="2"/>
        <v>1.1929644833842739</v>
      </c>
      <c r="M54" s="20">
        <f t="shared" si="5"/>
        <v>1.6402573356828123</v>
      </c>
      <c r="P54" s="18">
        <f t="shared" si="4"/>
        <v>-15.84107964024569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643.38153076171898</v>
      </c>
      <c r="E55">
        <v>559.38824462890602</v>
      </c>
      <c r="F55">
        <v>477.58224487304699</v>
      </c>
      <c r="G55">
        <v>470.11245727539102</v>
      </c>
      <c r="I55" s="19">
        <f t="shared" si="0"/>
        <v>165.79928588867199</v>
      </c>
      <c r="J55" s="19">
        <f t="shared" si="0"/>
        <v>89.275787353515</v>
      </c>
      <c r="K55" s="19">
        <f t="shared" si="1"/>
        <v>103.30623474121148</v>
      </c>
      <c r="L55" s="20">
        <f t="shared" si="2"/>
        <v>1.1571584838802778</v>
      </c>
      <c r="M55" s="20">
        <f t="shared" si="5"/>
        <v>1.612890823958034</v>
      </c>
      <c r="P55" s="18">
        <f t="shared" si="4"/>
        <v>-17.245210584010767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663.14324951171898</v>
      </c>
      <c r="E56">
        <v>565.26654052734398</v>
      </c>
      <c r="F56">
        <v>477.32980346679699</v>
      </c>
      <c r="G56">
        <v>469.73861694335898</v>
      </c>
      <c r="I56" s="19">
        <f t="shared" si="0"/>
        <v>185.81344604492199</v>
      </c>
      <c r="J56" s="19">
        <f t="shared" si="0"/>
        <v>95.527923583985</v>
      </c>
      <c r="K56" s="19">
        <f t="shared" si="1"/>
        <v>118.94389953613249</v>
      </c>
      <c r="L56" s="20">
        <f t="shared" si="2"/>
        <v>1.2451217934362504</v>
      </c>
      <c r="M56" s="20">
        <f t="shared" si="5"/>
        <v>1.7092936212932242</v>
      </c>
      <c r="P56" s="18">
        <f t="shared" si="4"/>
        <v>-12.298940772016644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665.9951171875</v>
      </c>
      <c r="E57">
        <v>565.19921875</v>
      </c>
      <c r="F57">
        <v>477.51840209960898</v>
      </c>
      <c r="G57">
        <v>469.92224121093801</v>
      </c>
      <c r="I57" s="19">
        <f t="shared" si="0"/>
        <v>188.47671508789102</v>
      </c>
      <c r="J57" s="19">
        <f t="shared" si="0"/>
        <v>95.276977539061988</v>
      </c>
      <c r="K57" s="19">
        <f t="shared" si="1"/>
        <v>121.78283081054764</v>
      </c>
      <c r="L57" s="20">
        <f t="shared" si="2"/>
        <v>1.2781978811263055</v>
      </c>
      <c r="M57" s="20">
        <f t="shared" si="5"/>
        <v>1.750809196762497</v>
      </c>
      <c r="P57" s="18">
        <f t="shared" si="4"/>
        <v>-10.168844516020661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666.93469238281295</v>
      </c>
      <c r="E58">
        <v>564.05871582031295</v>
      </c>
      <c r="F58">
        <v>477.28353881835898</v>
      </c>
      <c r="G58">
        <v>469.993896484375</v>
      </c>
      <c r="I58" s="19">
        <f t="shared" si="0"/>
        <v>189.65115356445398</v>
      </c>
      <c r="J58" s="19">
        <f t="shared" si="0"/>
        <v>94.064819335937955</v>
      </c>
      <c r="K58" s="19">
        <f t="shared" si="1"/>
        <v>123.80578002929741</v>
      </c>
      <c r="L58" s="20">
        <f t="shared" si="2"/>
        <v>1.3161751747711778</v>
      </c>
      <c r="M58" s="20">
        <f t="shared" si="5"/>
        <v>1.7972259781865869</v>
      </c>
      <c r="P58" s="18">
        <f t="shared" si="4"/>
        <v>-7.7872754010744751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666.35052490234398</v>
      </c>
      <c r="E59">
        <v>562.48565673828102</v>
      </c>
      <c r="F59">
        <v>477.62551879882801</v>
      </c>
      <c r="G59">
        <v>470.27294921875</v>
      </c>
      <c r="I59" s="19">
        <f t="shared" si="0"/>
        <v>188.72500610351597</v>
      </c>
      <c r="J59" s="19">
        <f t="shared" si="0"/>
        <v>92.212707519531023</v>
      </c>
      <c r="K59" s="19">
        <f t="shared" si="1"/>
        <v>124.17611083984426</v>
      </c>
      <c r="L59" s="20">
        <f t="shared" si="2"/>
        <v>1.3466268823474601</v>
      </c>
      <c r="M59" s="20">
        <f t="shared" si="5"/>
        <v>1.8361171735420869</v>
      </c>
      <c r="P59" s="18">
        <f t="shared" si="4"/>
        <v>-5.7918317951133051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670.120849609375</v>
      </c>
      <c r="E60">
        <v>563.97424316406295</v>
      </c>
      <c r="F60">
        <v>477.77359008789102</v>
      </c>
      <c r="G60">
        <v>470.44451904296898</v>
      </c>
      <c r="I60" s="19">
        <f t="shared" si="0"/>
        <v>192.34725952148398</v>
      </c>
      <c r="J60" s="19">
        <f t="shared" si="0"/>
        <v>93.529724121093977</v>
      </c>
      <c r="K60" s="19">
        <f t="shared" si="1"/>
        <v>126.8764526367182</v>
      </c>
      <c r="L60" s="20">
        <f t="shared" si="2"/>
        <v>1.3565361581998236</v>
      </c>
      <c r="M60" s="20">
        <f t="shared" si="5"/>
        <v>1.8544659371736683</v>
      </c>
      <c r="P60" s="18">
        <f t="shared" si="4"/>
        <v>-4.8503867525722342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668.17291259765602</v>
      </c>
      <c r="E61">
        <v>562.78576660156295</v>
      </c>
      <c r="F61">
        <v>477.43008422851602</v>
      </c>
      <c r="G61">
        <v>469.85482788085898</v>
      </c>
      <c r="I61" s="19">
        <f t="shared" si="0"/>
        <v>190.74282836914</v>
      </c>
      <c r="J61" s="19">
        <f t="shared" si="0"/>
        <v>92.930938720703978</v>
      </c>
      <c r="K61" s="19">
        <f t="shared" si="1"/>
        <v>125.69117126464722</v>
      </c>
      <c r="L61" s="20">
        <f t="shared" si="2"/>
        <v>1.3525223461090965</v>
      </c>
      <c r="M61" s="20">
        <f t="shared" si="5"/>
        <v>1.8588916128621586</v>
      </c>
      <c r="P61" s="18">
        <f t="shared" si="4"/>
        <v>-4.6233125735985334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670.48651123046898</v>
      </c>
      <c r="E62">
        <v>564.72937011718795</v>
      </c>
      <c r="F62">
        <v>477.24795532226602</v>
      </c>
      <c r="G62">
        <v>470.07525634765602</v>
      </c>
      <c r="I62" s="19">
        <f t="shared" si="0"/>
        <v>193.23855590820295</v>
      </c>
      <c r="J62" s="19">
        <f t="shared" si="0"/>
        <v>94.654113769531932</v>
      </c>
      <c r="K62" s="19">
        <f t="shared" si="1"/>
        <v>126.9806762695306</v>
      </c>
      <c r="L62" s="20">
        <f t="shared" si="2"/>
        <v>1.3415230591953862</v>
      </c>
      <c r="M62" s="20">
        <f t="shared" si="5"/>
        <v>1.8563318137276661</v>
      </c>
      <c r="P62" s="18">
        <f t="shared" si="4"/>
        <v>-4.7546516792438354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672.89031982421898</v>
      </c>
      <c r="E63">
        <v>565.40966796875</v>
      </c>
      <c r="F63">
        <v>477.68673706054699</v>
      </c>
      <c r="G63">
        <v>470.01354980468801</v>
      </c>
      <c r="I63" s="19">
        <f t="shared" si="0"/>
        <v>195.20358276367199</v>
      </c>
      <c r="J63" s="19">
        <f t="shared" si="0"/>
        <v>95.396118164061988</v>
      </c>
      <c r="K63" s="19">
        <f t="shared" si="1"/>
        <v>128.42630004882858</v>
      </c>
      <c r="L63" s="20">
        <f t="shared" si="2"/>
        <v>1.3462424102829988</v>
      </c>
      <c r="M63" s="20">
        <f t="shared" si="5"/>
        <v>1.8694906525944965</v>
      </c>
      <c r="P63" s="18">
        <f t="shared" si="4"/>
        <v>-4.0794931854338286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671.85302734375</v>
      </c>
      <c r="E64">
        <v>565.646728515625</v>
      </c>
      <c r="F64">
        <v>477.59344482421898</v>
      </c>
      <c r="G64">
        <v>470.21807861328102</v>
      </c>
      <c r="I64" s="19">
        <f t="shared" si="0"/>
        <v>194.25958251953102</v>
      </c>
      <c r="J64" s="19">
        <f t="shared" si="0"/>
        <v>95.428649902343977</v>
      </c>
      <c r="K64" s="19">
        <f t="shared" si="1"/>
        <v>127.45952758789024</v>
      </c>
      <c r="L64" s="20">
        <f t="shared" si="2"/>
        <v>1.3356526338612644</v>
      </c>
      <c r="M64" s="20">
        <f t="shared" si="5"/>
        <v>1.8673403639519799</v>
      </c>
      <c r="P64" s="18">
        <f t="shared" si="4"/>
        <v>-4.1898209777132696</v>
      </c>
      <c r="R64" s="29"/>
      <c r="S64" s="29"/>
      <c r="T64" s="29"/>
      <c r="U64" s="18">
        <v>12.5</v>
      </c>
      <c r="V64" s="20">
        <f t="shared" ref="V64:V83" si="6">L26</f>
        <v>1.7978970306026316</v>
      </c>
    </row>
    <row r="65" spans="1:22" x14ac:dyDescent="0.15">
      <c r="A65" s="18">
        <v>32</v>
      </c>
      <c r="B65" s="18">
        <v>63</v>
      </c>
      <c r="D65">
        <v>661.885009765625</v>
      </c>
      <c r="E65">
        <v>562.28283691406295</v>
      </c>
      <c r="F65">
        <v>477.59280395507801</v>
      </c>
      <c r="G65">
        <v>470.03671264648398</v>
      </c>
      <c r="I65" s="19">
        <f t="shared" si="0"/>
        <v>184.29220581054699</v>
      </c>
      <c r="J65" s="19">
        <f t="shared" si="0"/>
        <v>92.246124267578978</v>
      </c>
      <c r="K65" s="19">
        <f t="shared" si="1"/>
        <v>119.71991882324171</v>
      </c>
      <c r="L65" s="20">
        <f t="shared" si="2"/>
        <v>1.2978314240712088</v>
      </c>
      <c r="M65" s="20">
        <f t="shared" si="5"/>
        <v>1.837958641941142</v>
      </c>
      <c r="P65" s="18">
        <f t="shared" si="4"/>
        <v>-5.6973490642821902</v>
      </c>
      <c r="R65" s="29"/>
      <c r="S65" s="29"/>
      <c r="T65" s="29"/>
      <c r="U65" s="18">
        <v>13</v>
      </c>
      <c r="V65" s="20">
        <f t="shared" si="6"/>
        <v>1.7781256461009083</v>
      </c>
    </row>
    <row r="66" spans="1:22" x14ac:dyDescent="0.15">
      <c r="A66" s="18">
        <v>32.5</v>
      </c>
      <c r="B66" s="18">
        <v>64</v>
      </c>
      <c r="D66">
        <v>667.70642089843795</v>
      </c>
      <c r="E66">
        <v>564.87316894531295</v>
      </c>
      <c r="F66">
        <v>477.95782470703102</v>
      </c>
      <c r="G66">
        <v>470.324951171875</v>
      </c>
      <c r="I66" s="19">
        <f t="shared" ref="I66:J129" si="7">D66-F66</f>
        <v>189.74859619140693</v>
      </c>
      <c r="J66" s="19">
        <f t="shared" si="7"/>
        <v>94.548217773437955</v>
      </c>
      <c r="K66" s="19">
        <f t="shared" ref="K66:K129" si="8">I66-0.7*J66</f>
        <v>123.56484375000036</v>
      </c>
      <c r="L66" s="20">
        <f t="shared" ref="L66:L129" si="9">K66/J66</f>
        <v>1.3068976513771393</v>
      </c>
      <c r="M66" s="20">
        <f t="shared" si="5"/>
        <v>1.8554643570262901</v>
      </c>
      <c r="P66" s="18">
        <f t="shared" si="4"/>
        <v>-4.7991594633936003</v>
      </c>
      <c r="R66" s="29"/>
      <c r="S66" s="29"/>
      <c r="T66" s="29"/>
      <c r="U66" s="18">
        <v>13.5</v>
      </c>
      <c r="V66" s="20">
        <f t="shared" si="6"/>
        <v>1.7326205438674638</v>
      </c>
    </row>
    <row r="67" spans="1:22" x14ac:dyDescent="0.15">
      <c r="A67" s="18">
        <v>33</v>
      </c>
      <c r="B67" s="18">
        <v>65</v>
      </c>
      <c r="D67">
        <v>669.76751708984398</v>
      </c>
      <c r="E67">
        <v>566.05694580078102</v>
      </c>
      <c r="F67">
        <v>477.73538208007801</v>
      </c>
      <c r="G67">
        <v>470.370361328125</v>
      </c>
      <c r="I67" s="19">
        <f t="shared" si="7"/>
        <v>192.03213500976597</v>
      </c>
      <c r="J67" s="19">
        <f t="shared" si="7"/>
        <v>95.686584472656023</v>
      </c>
      <c r="K67" s="19">
        <f t="shared" si="8"/>
        <v>125.05152587890676</v>
      </c>
      <c r="L67" s="20">
        <f t="shared" si="9"/>
        <v>1.3068867132010782</v>
      </c>
      <c r="M67" s="20">
        <f t="shared" si="5"/>
        <v>1.8638929066294467</v>
      </c>
      <c r="P67" s="18">
        <f t="shared" si="4"/>
        <v>-4.3667043727385639</v>
      </c>
      <c r="R67" s="29"/>
      <c r="S67" s="29"/>
      <c r="T67" s="29"/>
      <c r="U67" s="18">
        <v>14</v>
      </c>
      <c r="V67" s="20">
        <f t="shared" si="6"/>
        <v>1.7161107297115099</v>
      </c>
    </row>
    <row r="68" spans="1:22" x14ac:dyDescent="0.15">
      <c r="A68" s="18">
        <v>33.5</v>
      </c>
      <c r="B68" s="18">
        <v>66</v>
      </c>
      <c r="D68">
        <v>666.086181640625</v>
      </c>
      <c r="E68">
        <v>565.69500732421898</v>
      </c>
      <c r="F68">
        <v>478.27120971679699</v>
      </c>
      <c r="G68">
        <v>470.61669921875</v>
      </c>
      <c r="I68" s="19">
        <f t="shared" si="7"/>
        <v>187.81497192382801</v>
      </c>
      <c r="J68" s="19">
        <f t="shared" si="7"/>
        <v>95.078308105468977</v>
      </c>
      <c r="K68" s="19">
        <f t="shared" si="8"/>
        <v>121.26015624999972</v>
      </c>
      <c r="L68" s="20">
        <f t="shared" si="9"/>
        <v>1.2753714140084151</v>
      </c>
      <c r="M68" s="20">
        <f t="shared" si="5"/>
        <v>1.8408170952160012</v>
      </c>
      <c r="P68" s="18">
        <f t="shared" si="4"/>
        <v>-5.5506865033061636</v>
      </c>
      <c r="R68" s="29"/>
      <c r="S68" s="29"/>
      <c r="T68" s="29"/>
      <c r="U68" s="18">
        <v>14.5</v>
      </c>
      <c r="V68" s="20">
        <f t="shared" si="6"/>
        <v>1.7035410880964246</v>
      </c>
    </row>
    <row r="69" spans="1:22" x14ac:dyDescent="0.15">
      <c r="A69" s="18">
        <v>34</v>
      </c>
      <c r="B69" s="18">
        <v>67</v>
      </c>
      <c r="D69">
        <v>674.37414550781295</v>
      </c>
      <c r="E69">
        <v>569.19976806640602</v>
      </c>
      <c r="F69">
        <v>478.19830322265602</v>
      </c>
      <c r="G69">
        <v>470.70477294921898</v>
      </c>
      <c r="I69" s="19">
        <f t="shared" si="7"/>
        <v>196.17584228515693</v>
      </c>
      <c r="J69" s="19">
        <f t="shared" si="7"/>
        <v>98.494995117187045</v>
      </c>
      <c r="K69" s="19">
        <f t="shared" si="8"/>
        <v>127.229345703126</v>
      </c>
      <c r="L69" s="20">
        <f t="shared" si="9"/>
        <v>1.291734118588985</v>
      </c>
      <c r="M69" s="20">
        <f t="shared" si="5"/>
        <v>1.8656192875757891</v>
      </c>
      <c r="P69" s="18">
        <f t="shared" si="4"/>
        <v>-4.2781265908179353</v>
      </c>
      <c r="U69" s="18">
        <v>15</v>
      </c>
      <c r="V69" s="20">
        <f t="shared" si="6"/>
        <v>1.7008736006667591</v>
      </c>
    </row>
    <row r="70" spans="1:22" x14ac:dyDescent="0.15">
      <c r="A70" s="18">
        <v>34.5</v>
      </c>
      <c r="B70" s="18">
        <v>68</v>
      </c>
      <c r="D70">
        <v>671.68109130859398</v>
      </c>
      <c r="E70">
        <v>568.41925048828102</v>
      </c>
      <c r="F70">
        <v>478.44674682617199</v>
      </c>
      <c r="G70">
        <v>470.72418212890602</v>
      </c>
      <c r="I70" s="19">
        <f t="shared" si="7"/>
        <v>193.23434448242199</v>
      </c>
      <c r="J70" s="19">
        <f t="shared" si="7"/>
        <v>97.695068359375</v>
      </c>
      <c r="K70" s="19">
        <f t="shared" si="8"/>
        <v>124.84779663085949</v>
      </c>
      <c r="L70" s="20">
        <f t="shared" si="9"/>
        <v>1.2779334589500686</v>
      </c>
      <c r="M70" s="20">
        <f t="shared" si="5"/>
        <v>1.8602581157160902</v>
      </c>
      <c r="P70" s="18">
        <f t="shared" ref="P70:P133" si="10">(M70-$O$2)/$O$2*100</f>
        <v>-4.5531995478228975</v>
      </c>
      <c r="U70" s="18">
        <v>15.5</v>
      </c>
      <c r="V70" s="20">
        <f t="shared" si="6"/>
        <v>1.6727399102564071</v>
      </c>
    </row>
    <row r="71" spans="1:22" x14ac:dyDescent="0.15">
      <c r="A71" s="18">
        <v>35</v>
      </c>
      <c r="B71" s="18">
        <v>69</v>
      </c>
      <c r="D71">
        <v>669.673828125</v>
      </c>
      <c r="E71">
        <v>567.55401611328102</v>
      </c>
      <c r="F71">
        <v>478.13473510742199</v>
      </c>
      <c r="G71">
        <v>470.35940551757801</v>
      </c>
      <c r="I71" s="19">
        <f t="shared" si="7"/>
        <v>191.53909301757801</v>
      </c>
      <c r="J71" s="19">
        <f t="shared" si="7"/>
        <v>97.194610595703011</v>
      </c>
      <c r="K71" s="19">
        <f t="shared" si="8"/>
        <v>123.50286560058591</v>
      </c>
      <c r="L71" s="20">
        <f t="shared" si="9"/>
        <v>1.2706760677741322</v>
      </c>
      <c r="M71" s="20">
        <f t="shared" si="5"/>
        <v>1.8614402123193716</v>
      </c>
      <c r="P71" s="18">
        <f t="shared" si="10"/>
        <v>-4.4925481050712746</v>
      </c>
      <c r="U71" s="18">
        <v>16</v>
      </c>
      <c r="V71" s="20">
        <f t="shared" si="6"/>
        <v>1.7014752104763913</v>
      </c>
    </row>
    <row r="72" spans="1:22" x14ac:dyDescent="0.15">
      <c r="A72" s="18">
        <v>35.5</v>
      </c>
      <c r="B72" s="18">
        <v>70</v>
      </c>
      <c r="D72">
        <v>669.32977294921898</v>
      </c>
      <c r="E72">
        <v>568.00793457031295</v>
      </c>
      <c r="F72">
        <v>478.65676879882801</v>
      </c>
      <c r="G72">
        <v>470.82919311523398</v>
      </c>
      <c r="I72" s="19">
        <f t="shared" si="7"/>
        <v>190.67300415039097</v>
      </c>
      <c r="J72" s="19">
        <f t="shared" si="7"/>
        <v>97.178741455078978</v>
      </c>
      <c r="K72" s="19">
        <f t="shared" si="8"/>
        <v>122.64788513183569</v>
      </c>
      <c r="L72" s="20">
        <f t="shared" si="9"/>
        <v>1.2620855476763904</v>
      </c>
      <c r="M72" s="20">
        <f t="shared" si="5"/>
        <v>1.8612891800008473</v>
      </c>
      <c r="P72" s="18">
        <f t="shared" si="10"/>
        <v>-4.500297326239151</v>
      </c>
      <c r="U72" s="18">
        <v>16.5</v>
      </c>
      <c r="V72" s="20">
        <f t="shared" si="6"/>
        <v>1.6705320987252943</v>
      </c>
    </row>
    <row r="73" spans="1:22" x14ac:dyDescent="0.15">
      <c r="A73" s="18">
        <v>36</v>
      </c>
      <c r="B73" s="18">
        <v>71</v>
      </c>
      <c r="D73">
        <v>667.23889160156295</v>
      </c>
      <c r="E73">
        <v>568.17413330078102</v>
      </c>
      <c r="F73">
        <v>478.35818481445301</v>
      </c>
      <c r="G73">
        <v>471.12777709960898</v>
      </c>
      <c r="I73" s="19">
        <f t="shared" si="7"/>
        <v>188.88070678710994</v>
      </c>
      <c r="J73" s="19">
        <f t="shared" si="7"/>
        <v>97.046356201172046</v>
      </c>
      <c r="K73" s="19">
        <f t="shared" si="8"/>
        <v>120.94825744628952</v>
      </c>
      <c r="L73" s="20">
        <f t="shared" si="9"/>
        <v>1.2462936495582593</v>
      </c>
      <c r="M73" s="20">
        <f t="shared" si="5"/>
        <v>1.853936769661934</v>
      </c>
      <c r="P73" s="18">
        <f t="shared" si="10"/>
        <v>-4.8775374718576767</v>
      </c>
      <c r="U73" s="18">
        <v>17</v>
      </c>
      <c r="V73" s="20">
        <f t="shared" si="6"/>
        <v>1.6735027656601871</v>
      </c>
    </row>
    <row r="74" spans="1:22" x14ac:dyDescent="0.15">
      <c r="A74" s="18">
        <v>36.5</v>
      </c>
      <c r="B74" s="18">
        <v>72</v>
      </c>
      <c r="D74">
        <v>666.71435546875</v>
      </c>
      <c r="E74">
        <v>568.42443847656295</v>
      </c>
      <c r="F74">
        <v>478.499755859375</v>
      </c>
      <c r="G74">
        <v>471.10848999023398</v>
      </c>
      <c r="I74" s="19">
        <f t="shared" si="7"/>
        <v>188.214599609375</v>
      </c>
      <c r="J74" s="19">
        <f t="shared" si="7"/>
        <v>97.315948486328978</v>
      </c>
      <c r="K74" s="19">
        <f t="shared" si="8"/>
        <v>120.09343566894472</v>
      </c>
      <c r="L74" s="20">
        <f t="shared" si="9"/>
        <v>1.2340570845467898</v>
      </c>
      <c r="M74" s="20">
        <f t="shared" si="5"/>
        <v>1.8501396924296822</v>
      </c>
      <c r="P74" s="18">
        <f t="shared" si="10"/>
        <v>-5.0723592924568734</v>
      </c>
      <c r="U74" s="18">
        <v>17.5</v>
      </c>
      <c r="V74" s="20">
        <f t="shared" si="6"/>
        <v>1.6571936468152397</v>
      </c>
    </row>
    <row r="75" spans="1:22" x14ac:dyDescent="0.15">
      <c r="A75" s="18">
        <v>37</v>
      </c>
      <c r="B75" s="18">
        <v>73</v>
      </c>
      <c r="D75">
        <v>665.734130859375</v>
      </c>
      <c r="E75">
        <v>567.82696533203102</v>
      </c>
      <c r="F75">
        <v>478.051513671875</v>
      </c>
      <c r="G75">
        <v>470.51007080078102</v>
      </c>
      <c r="I75" s="19">
        <f t="shared" si="7"/>
        <v>187.6826171875</v>
      </c>
      <c r="J75" s="19">
        <f t="shared" si="7"/>
        <v>97.31689453125</v>
      </c>
      <c r="K75" s="19">
        <f t="shared" si="8"/>
        <v>119.560791015625</v>
      </c>
      <c r="L75" s="20">
        <f t="shared" si="9"/>
        <v>1.2285717869596848</v>
      </c>
      <c r="M75" s="20">
        <f t="shared" si="5"/>
        <v>1.8530938826217951</v>
      </c>
      <c r="P75" s="18">
        <f t="shared" si="10"/>
        <v>-4.9207846268864275</v>
      </c>
      <c r="U75" s="18">
        <v>18</v>
      </c>
      <c r="V75" s="20">
        <f t="shared" si="6"/>
        <v>1.6426226159910762</v>
      </c>
    </row>
    <row r="76" spans="1:22" x14ac:dyDescent="0.15">
      <c r="A76" s="18">
        <v>37.5</v>
      </c>
      <c r="B76" s="18">
        <v>74</v>
      </c>
      <c r="D76">
        <v>663.41271972656295</v>
      </c>
      <c r="E76">
        <v>567.31750488281295</v>
      </c>
      <c r="F76">
        <v>477.56991577148398</v>
      </c>
      <c r="G76">
        <v>470.09344482421898</v>
      </c>
      <c r="I76" s="19">
        <f t="shared" si="7"/>
        <v>185.84280395507898</v>
      </c>
      <c r="J76" s="19">
        <f t="shared" si="7"/>
        <v>97.224060058593977</v>
      </c>
      <c r="K76" s="19">
        <f t="shared" si="8"/>
        <v>117.78596191406319</v>
      </c>
      <c r="L76" s="20">
        <f t="shared" si="9"/>
        <v>1.2114898497663766</v>
      </c>
      <c r="M76" s="20">
        <f t="shared" si="5"/>
        <v>1.8444514332077047</v>
      </c>
      <c r="P76" s="18">
        <f t="shared" si="10"/>
        <v>-5.3642145668908485</v>
      </c>
      <c r="U76" s="18">
        <v>18.5</v>
      </c>
      <c r="V76" s="20">
        <f t="shared" si="6"/>
        <v>1.6013930186713425</v>
      </c>
    </row>
    <row r="77" spans="1:22" x14ac:dyDescent="0.15">
      <c r="A77" s="18">
        <v>38</v>
      </c>
      <c r="B77" s="18">
        <v>75</v>
      </c>
      <c r="D77">
        <v>661.69934082031295</v>
      </c>
      <c r="E77">
        <v>567.785888671875</v>
      </c>
      <c r="F77">
        <v>477.88491821289102</v>
      </c>
      <c r="G77">
        <v>470.21832275390602</v>
      </c>
      <c r="I77" s="19">
        <f t="shared" si="7"/>
        <v>183.81442260742193</v>
      </c>
      <c r="J77" s="19">
        <f t="shared" si="7"/>
        <v>97.567565917968977</v>
      </c>
      <c r="K77" s="19">
        <f t="shared" si="8"/>
        <v>115.51712646484366</v>
      </c>
      <c r="L77" s="20">
        <f t="shared" si="9"/>
        <v>1.1839705682723085</v>
      </c>
      <c r="M77" s="20">
        <f t="shared" si="5"/>
        <v>1.8253716394928541</v>
      </c>
      <c r="P77" s="18">
        <f t="shared" si="10"/>
        <v>-6.3431675670066561</v>
      </c>
      <c r="U77" s="18">
        <v>19</v>
      </c>
      <c r="V77" s="20">
        <f t="shared" si="6"/>
        <v>1.6255229793950263</v>
      </c>
    </row>
    <row r="78" spans="1:22" x14ac:dyDescent="0.15">
      <c r="A78" s="18">
        <v>38.5</v>
      </c>
      <c r="B78" s="18">
        <v>76</v>
      </c>
      <c r="D78">
        <v>656.35784912109398</v>
      </c>
      <c r="E78">
        <v>566.29010009765602</v>
      </c>
      <c r="F78">
        <v>477.76873779296898</v>
      </c>
      <c r="G78">
        <v>470.11880493164102</v>
      </c>
      <c r="I78" s="19">
        <f t="shared" si="7"/>
        <v>178.589111328125</v>
      </c>
      <c r="J78" s="19">
        <f t="shared" si="7"/>
        <v>96.171295166015</v>
      </c>
      <c r="K78" s="19">
        <f t="shared" si="8"/>
        <v>111.26920471191451</v>
      </c>
      <c r="L78" s="20">
        <f t="shared" si="9"/>
        <v>1.1569897703866507</v>
      </c>
      <c r="M78" s="20">
        <f t="shared" si="5"/>
        <v>1.8068303293864139</v>
      </c>
      <c r="P78" s="18">
        <f t="shared" si="10"/>
        <v>-7.2944918541581192</v>
      </c>
      <c r="U78" s="18">
        <v>19.5</v>
      </c>
      <c r="V78" s="20">
        <f t="shared" si="6"/>
        <v>1.6253932012461563</v>
      </c>
    </row>
    <row r="79" spans="1:22" x14ac:dyDescent="0.15">
      <c r="A79" s="18">
        <v>39</v>
      </c>
      <c r="B79" s="18">
        <v>77</v>
      </c>
      <c r="D79">
        <v>658.43273925781295</v>
      </c>
      <c r="E79">
        <v>566.9453125</v>
      </c>
      <c r="F79">
        <v>477.62017822265602</v>
      </c>
      <c r="G79">
        <v>469.94253540039102</v>
      </c>
      <c r="I79" s="19">
        <f t="shared" si="7"/>
        <v>180.81256103515693</v>
      </c>
      <c r="J79" s="19">
        <f t="shared" si="7"/>
        <v>97.002777099608977</v>
      </c>
      <c r="K79" s="19">
        <f t="shared" si="8"/>
        <v>112.91061706543066</v>
      </c>
      <c r="L79" s="20">
        <f t="shared" si="9"/>
        <v>1.163993655042334</v>
      </c>
      <c r="M79" s="20">
        <f t="shared" si="5"/>
        <v>1.8222737018213149</v>
      </c>
      <c r="P79" s="18">
        <f t="shared" si="10"/>
        <v>-6.5021176805691834</v>
      </c>
      <c r="U79" s="18">
        <v>20</v>
      </c>
      <c r="V79" s="20">
        <f t="shared" si="6"/>
        <v>1.6175682402086047</v>
      </c>
    </row>
    <row r="80" spans="1:22" x14ac:dyDescent="0.15">
      <c r="A80" s="18">
        <v>39.5</v>
      </c>
      <c r="B80" s="18">
        <v>78</v>
      </c>
      <c r="D80">
        <v>659.53802490234398</v>
      </c>
      <c r="E80">
        <v>568.03729248046898</v>
      </c>
      <c r="F80">
        <v>477.79360961914102</v>
      </c>
      <c r="G80">
        <v>470.14169311523398</v>
      </c>
      <c r="I80" s="19">
        <f t="shared" si="7"/>
        <v>181.74441528320295</v>
      </c>
      <c r="J80" s="19">
        <f t="shared" si="7"/>
        <v>97.895599365235</v>
      </c>
      <c r="K80" s="19">
        <f t="shared" si="8"/>
        <v>113.21749572753846</v>
      </c>
      <c r="L80" s="20">
        <f t="shared" si="9"/>
        <v>1.1565126161099395</v>
      </c>
      <c r="M80" s="20">
        <f t="shared" si="5"/>
        <v>1.8232321506681382</v>
      </c>
      <c r="P80" s="18">
        <f t="shared" si="10"/>
        <v>-6.4529412383037261</v>
      </c>
      <c r="U80" s="18">
        <v>20.5</v>
      </c>
      <c r="V80" s="20">
        <f t="shared" si="6"/>
        <v>1.6156304909190284</v>
      </c>
    </row>
    <row r="81" spans="1:22" x14ac:dyDescent="0.15">
      <c r="A81" s="18">
        <v>40</v>
      </c>
      <c r="B81" s="18">
        <v>79</v>
      </c>
      <c r="D81">
        <v>660.566650390625</v>
      </c>
      <c r="E81">
        <v>569.52740478515602</v>
      </c>
      <c r="F81">
        <v>478.15823364257801</v>
      </c>
      <c r="G81">
        <v>470.66955566406301</v>
      </c>
      <c r="I81" s="19">
        <f t="shared" si="7"/>
        <v>182.40841674804699</v>
      </c>
      <c r="J81" s="19">
        <f t="shared" si="7"/>
        <v>98.857849121093011</v>
      </c>
      <c r="K81" s="19">
        <f t="shared" si="8"/>
        <v>113.20792236328188</v>
      </c>
      <c r="L81" s="20">
        <f t="shared" si="9"/>
        <v>1.1451586633713948</v>
      </c>
      <c r="M81" s="20">
        <f t="shared" si="5"/>
        <v>1.8203176857088113</v>
      </c>
      <c r="P81" s="18">
        <f t="shared" si="10"/>
        <v>-6.6024776671721765</v>
      </c>
      <c r="U81" s="18">
        <v>21</v>
      </c>
      <c r="V81" s="20">
        <f t="shared" si="6"/>
        <v>1.6135696827435706</v>
      </c>
    </row>
    <row r="82" spans="1:22" x14ac:dyDescent="0.15">
      <c r="A82" s="18">
        <v>40.5</v>
      </c>
      <c r="B82" s="18">
        <v>80</v>
      </c>
      <c r="D82">
        <v>655.81976318359398</v>
      </c>
      <c r="E82">
        <v>568.18194580078102</v>
      </c>
      <c r="F82">
        <v>478.156494140625</v>
      </c>
      <c r="G82">
        <v>470.52426147460898</v>
      </c>
      <c r="I82" s="19">
        <f t="shared" si="7"/>
        <v>177.66326904296898</v>
      </c>
      <c r="J82" s="19">
        <f t="shared" si="7"/>
        <v>97.657684326172046</v>
      </c>
      <c r="K82" s="19">
        <f t="shared" si="8"/>
        <v>109.30289001464855</v>
      </c>
      <c r="L82" s="20">
        <f t="shared" si="9"/>
        <v>1.1192451548367877</v>
      </c>
      <c r="M82" s="20">
        <f t="shared" si="5"/>
        <v>1.8028436649534219</v>
      </c>
      <c r="P82" s="18">
        <f t="shared" si="10"/>
        <v>-7.4990410838541859</v>
      </c>
      <c r="U82" s="18">
        <v>21.5</v>
      </c>
      <c r="V82" s="20">
        <f t="shared" si="6"/>
        <v>1.5749447673766404</v>
      </c>
    </row>
    <row r="83" spans="1:22" x14ac:dyDescent="0.15">
      <c r="A83" s="18">
        <v>41</v>
      </c>
      <c r="B83" s="18">
        <v>81</v>
      </c>
      <c r="D83">
        <v>658.42901611328102</v>
      </c>
      <c r="E83">
        <v>569.30889892578102</v>
      </c>
      <c r="F83">
        <v>478.18249511718801</v>
      </c>
      <c r="G83">
        <v>470.45495605468801</v>
      </c>
      <c r="I83" s="19">
        <f t="shared" si="7"/>
        <v>180.24652099609301</v>
      </c>
      <c r="J83" s="19">
        <f t="shared" si="7"/>
        <v>98.853942871093011</v>
      </c>
      <c r="K83" s="19">
        <f t="shared" si="8"/>
        <v>111.04876098632791</v>
      </c>
      <c r="L83" s="20">
        <f t="shared" si="9"/>
        <v>1.1233619799175549</v>
      </c>
      <c r="M83" s="20">
        <f t="shared" si="5"/>
        <v>1.8153999778134069</v>
      </c>
      <c r="P83" s="18">
        <f t="shared" si="10"/>
        <v>-6.8547972136960054</v>
      </c>
      <c r="U83" s="18">
        <v>22</v>
      </c>
      <c r="V83" s="20">
        <f t="shared" si="6"/>
        <v>1.5835833686205938</v>
      </c>
    </row>
    <row r="84" spans="1:22" x14ac:dyDescent="0.15">
      <c r="A84" s="18">
        <v>41.5</v>
      </c>
      <c r="B84" s="18">
        <v>82</v>
      </c>
      <c r="D84">
        <v>656.52868652343795</v>
      </c>
      <c r="E84">
        <v>568.7568359375</v>
      </c>
      <c r="F84">
        <v>478.44290161132801</v>
      </c>
      <c r="G84">
        <v>470.48455810546898</v>
      </c>
      <c r="I84" s="19">
        <f t="shared" si="7"/>
        <v>178.08578491210994</v>
      </c>
      <c r="J84" s="19">
        <f t="shared" si="7"/>
        <v>98.272277832031023</v>
      </c>
      <c r="K84" s="19">
        <f t="shared" si="8"/>
        <v>109.29519042968823</v>
      </c>
      <c r="L84" s="20">
        <f t="shared" si="9"/>
        <v>1.1121670611573469</v>
      </c>
      <c r="M84" s="20">
        <f t="shared" si="5"/>
        <v>1.8126445468324164</v>
      </c>
      <c r="P84" s="18">
        <f t="shared" si="10"/>
        <v>-6.9961738693226945</v>
      </c>
      <c r="U84" s="18">
        <v>65</v>
      </c>
      <c r="V84" s="20">
        <f t="shared" ref="V84:V104" si="11">L131</f>
        <v>0.81778756107340733</v>
      </c>
    </row>
    <row r="85" spans="1:22" x14ac:dyDescent="0.15">
      <c r="A85" s="18">
        <v>42</v>
      </c>
      <c r="B85" s="18">
        <v>83</v>
      </c>
      <c r="D85">
        <v>655.72747802734398</v>
      </c>
      <c r="E85">
        <v>568.76086425781295</v>
      </c>
      <c r="F85">
        <v>478.51205444335898</v>
      </c>
      <c r="G85">
        <v>471.01205444335898</v>
      </c>
      <c r="I85" s="19">
        <f t="shared" si="7"/>
        <v>177.215423583985</v>
      </c>
      <c r="J85" s="19">
        <f t="shared" si="7"/>
        <v>97.748809814453978</v>
      </c>
      <c r="K85" s="19">
        <f t="shared" si="8"/>
        <v>108.79125671386723</v>
      </c>
      <c r="L85" s="20">
        <f t="shared" si="9"/>
        <v>1.1129675841616276</v>
      </c>
      <c r="M85" s="20">
        <f t="shared" si="5"/>
        <v>1.8218845576159146</v>
      </c>
      <c r="P85" s="18">
        <f t="shared" si="10"/>
        <v>-6.5220840330910006</v>
      </c>
      <c r="U85" s="18">
        <v>65.5</v>
      </c>
      <c r="V85" s="20">
        <f t="shared" si="11"/>
        <v>0.7944260485085568</v>
      </c>
    </row>
    <row r="86" spans="1:22" x14ac:dyDescent="0.15">
      <c r="A86" s="18">
        <v>42.5</v>
      </c>
      <c r="B86" s="18">
        <v>84</v>
      </c>
      <c r="D86">
        <v>655.45812988281295</v>
      </c>
      <c r="E86">
        <v>569.04187011718795</v>
      </c>
      <c r="F86">
        <v>478.46243286132801</v>
      </c>
      <c r="G86">
        <v>470.86801147460898</v>
      </c>
      <c r="I86" s="19">
        <f t="shared" si="7"/>
        <v>176.99569702148494</v>
      </c>
      <c r="J86" s="19">
        <f t="shared" si="7"/>
        <v>98.173858642578978</v>
      </c>
      <c r="K86" s="19">
        <f t="shared" si="8"/>
        <v>108.27399597167967</v>
      </c>
      <c r="L86" s="20">
        <f t="shared" si="9"/>
        <v>1.1028801095195027</v>
      </c>
      <c r="M86" s="20">
        <f t="shared" si="5"/>
        <v>1.8202365707530075</v>
      </c>
      <c r="P86" s="18">
        <f t="shared" si="10"/>
        <v>-6.606639542846783</v>
      </c>
      <c r="U86" s="18">
        <v>66</v>
      </c>
      <c r="V86" s="20">
        <f t="shared" si="11"/>
        <v>0.76291969489890332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655.47955322265602</v>
      </c>
      <c r="E87">
        <v>568.66174316406295</v>
      </c>
      <c r="F87">
        <v>478.10662841796898</v>
      </c>
      <c r="G87">
        <v>470.29025268554699</v>
      </c>
      <c r="I87" s="19">
        <f t="shared" si="7"/>
        <v>177.37292480468705</v>
      </c>
      <c r="J87" s="19">
        <f t="shared" si="7"/>
        <v>98.371490478515966</v>
      </c>
      <c r="K87" s="19">
        <f t="shared" si="8"/>
        <v>108.51288146972587</v>
      </c>
      <c r="L87" s="20">
        <f t="shared" si="9"/>
        <v>1.1030927857439017</v>
      </c>
      <c r="M87" s="20">
        <f t="shared" si="5"/>
        <v>1.8288887347566243</v>
      </c>
      <c r="P87" s="18">
        <f t="shared" si="10"/>
        <v>-6.1627111631472653</v>
      </c>
      <c r="U87" s="18">
        <v>66.5</v>
      </c>
      <c r="V87" s="20">
        <f t="shared" si="11"/>
        <v>0.75485932136142508</v>
      </c>
    </row>
    <row r="88" spans="1:22" x14ac:dyDescent="0.15">
      <c r="A88" s="18">
        <v>43.5</v>
      </c>
      <c r="B88" s="18">
        <v>86</v>
      </c>
      <c r="D88">
        <v>654.37762451171898</v>
      </c>
      <c r="E88">
        <v>569.153564453125</v>
      </c>
      <c r="F88">
        <v>478.09890747070301</v>
      </c>
      <c r="G88">
        <v>470.53433227539102</v>
      </c>
      <c r="I88" s="19">
        <f t="shared" si="7"/>
        <v>176.27871704101597</v>
      </c>
      <c r="J88" s="19">
        <f t="shared" si="7"/>
        <v>98.619232177733977</v>
      </c>
      <c r="K88" s="19">
        <f t="shared" si="8"/>
        <v>107.24525451660219</v>
      </c>
      <c r="L88" s="20">
        <f t="shared" si="9"/>
        <v>1.0874679527348396</v>
      </c>
      <c r="M88" s="20">
        <f t="shared" ref="M88:M151" si="12">L88+ABS($N$2)*A88</f>
        <v>1.82170338952678</v>
      </c>
      <c r="P88" s="18">
        <f t="shared" si="10"/>
        <v>-6.5313794713454261</v>
      </c>
      <c r="U88" s="18">
        <v>67</v>
      </c>
      <c r="V88" s="20">
        <f t="shared" si="11"/>
        <v>0.75081239926686005</v>
      </c>
    </row>
    <row r="89" spans="1:22" x14ac:dyDescent="0.15">
      <c r="A89" s="18">
        <v>44</v>
      </c>
      <c r="B89" s="18">
        <v>87</v>
      </c>
      <c r="D89">
        <v>652.14172363281295</v>
      </c>
      <c r="E89">
        <v>568.1142578125</v>
      </c>
      <c r="F89">
        <v>478.10437011718801</v>
      </c>
      <c r="G89">
        <v>470.623779296875</v>
      </c>
      <c r="I89" s="19">
        <f t="shared" si="7"/>
        <v>174.03735351562494</v>
      </c>
      <c r="J89" s="19">
        <f t="shared" si="7"/>
        <v>97.490478515625</v>
      </c>
      <c r="K89" s="19">
        <f t="shared" si="8"/>
        <v>105.79401855468745</v>
      </c>
      <c r="L89" s="20">
        <f t="shared" si="9"/>
        <v>1.0851728308804189</v>
      </c>
      <c r="M89" s="20">
        <f t="shared" si="12"/>
        <v>1.8278477554515771</v>
      </c>
      <c r="P89" s="18">
        <f t="shared" si="10"/>
        <v>-6.2161221082006843</v>
      </c>
      <c r="U89" s="18">
        <v>67.5</v>
      </c>
      <c r="V89" s="20">
        <f t="shared" si="11"/>
        <v>0.75145655153699586</v>
      </c>
    </row>
    <row r="90" spans="1:22" x14ac:dyDescent="0.15">
      <c r="A90" s="18">
        <v>44.5</v>
      </c>
      <c r="B90" s="18">
        <v>88</v>
      </c>
      <c r="D90">
        <v>650.245849609375</v>
      </c>
      <c r="E90">
        <v>567.17132568359398</v>
      </c>
      <c r="F90">
        <v>477.75726318359398</v>
      </c>
      <c r="G90">
        <v>470.21286010742199</v>
      </c>
      <c r="I90" s="19">
        <f t="shared" si="7"/>
        <v>172.48858642578102</v>
      </c>
      <c r="J90" s="19">
        <f t="shared" si="7"/>
        <v>96.958465576171989</v>
      </c>
      <c r="K90" s="19">
        <f t="shared" si="8"/>
        <v>104.61766052246064</v>
      </c>
      <c r="L90" s="20">
        <f t="shared" si="9"/>
        <v>1.0789945973337571</v>
      </c>
      <c r="M90" s="20">
        <f t="shared" si="12"/>
        <v>1.8301090096841328</v>
      </c>
      <c r="P90" s="18">
        <f t="shared" si="10"/>
        <v>-6.1001008530409893</v>
      </c>
      <c r="U90" s="18">
        <v>68</v>
      </c>
      <c r="V90" s="20">
        <f t="shared" si="11"/>
        <v>0.75748703525539451</v>
      </c>
    </row>
    <row r="91" spans="1:22" x14ac:dyDescent="0.15">
      <c r="A91" s="18">
        <v>45</v>
      </c>
      <c r="B91" s="18">
        <v>89</v>
      </c>
      <c r="D91">
        <v>647.232177734375</v>
      </c>
      <c r="E91">
        <v>566.74859619140602</v>
      </c>
      <c r="F91">
        <v>477.39700317382801</v>
      </c>
      <c r="G91">
        <v>470.02264404296898</v>
      </c>
      <c r="I91" s="19">
        <f t="shared" si="7"/>
        <v>169.83517456054699</v>
      </c>
      <c r="J91" s="19">
        <f t="shared" si="7"/>
        <v>96.725952148437045</v>
      </c>
      <c r="K91" s="19">
        <f t="shared" si="8"/>
        <v>102.12700805664106</v>
      </c>
      <c r="L91" s="20">
        <f t="shared" si="9"/>
        <v>1.0558387463574974</v>
      </c>
      <c r="M91" s="20">
        <f t="shared" si="12"/>
        <v>1.8153926464870909</v>
      </c>
      <c r="P91" s="18">
        <f t="shared" si="10"/>
        <v>-6.855173372054904</v>
      </c>
      <c r="U91" s="18">
        <v>68.5</v>
      </c>
      <c r="V91" s="20">
        <f t="shared" si="11"/>
        <v>0.7726276888597442</v>
      </c>
    </row>
    <row r="92" spans="1:22" x14ac:dyDescent="0.15">
      <c r="A92" s="18">
        <v>45.5</v>
      </c>
      <c r="B92" s="18">
        <v>90</v>
      </c>
      <c r="D92">
        <v>647.13879394531295</v>
      </c>
      <c r="E92">
        <v>567.82904052734398</v>
      </c>
      <c r="F92">
        <v>478.23065185546898</v>
      </c>
      <c r="G92">
        <v>470.43057250976602</v>
      </c>
      <c r="I92" s="19">
        <f t="shared" si="7"/>
        <v>168.90814208984398</v>
      </c>
      <c r="J92" s="19">
        <f t="shared" si="7"/>
        <v>97.398468017577954</v>
      </c>
      <c r="K92" s="19">
        <f t="shared" si="8"/>
        <v>100.72921447753941</v>
      </c>
      <c r="L92" s="20">
        <f t="shared" si="9"/>
        <v>1.0341971134428967</v>
      </c>
      <c r="M92" s="20">
        <f t="shared" si="12"/>
        <v>1.8021905013517077</v>
      </c>
      <c r="P92" s="18">
        <f t="shared" si="10"/>
        <v>-7.5325538396533664</v>
      </c>
      <c r="U92" s="18">
        <v>69</v>
      </c>
      <c r="V92" s="20">
        <f t="shared" si="11"/>
        <v>0.77472067812947876</v>
      </c>
    </row>
    <row r="93" spans="1:22" x14ac:dyDescent="0.15">
      <c r="A93" s="18">
        <v>46</v>
      </c>
      <c r="B93" s="18">
        <v>91</v>
      </c>
      <c r="D93">
        <v>647.28997802734398</v>
      </c>
      <c r="E93">
        <v>569.35076904296898</v>
      </c>
      <c r="F93">
        <v>477.89523315429699</v>
      </c>
      <c r="G93">
        <v>470.59219360351602</v>
      </c>
      <c r="I93" s="19">
        <f t="shared" si="7"/>
        <v>169.39474487304699</v>
      </c>
      <c r="J93" s="19">
        <f t="shared" si="7"/>
        <v>98.758575439452954</v>
      </c>
      <c r="K93" s="19">
        <f t="shared" si="8"/>
        <v>100.26374206542992</v>
      </c>
      <c r="L93" s="20">
        <f t="shared" si="9"/>
        <v>1.015240870165242</v>
      </c>
      <c r="M93" s="20">
        <f t="shared" si="12"/>
        <v>1.791673745853271</v>
      </c>
      <c r="P93" s="18">
        <f t="shared" si="10"/>
        <v>-8.0721513583972762</v>
      </c>
      <c r="U93" s="18">
        <v>69.5</v>
      </c>
      <c r="V93" s="20">
        <f t="shared" si="11"/>
        <v>0.77890740815002324</v>
      </c>
    </row>
    <row r="94" spans="1:22" x14ac:dyDescent="0.15">
      <c r="A94" s="18">
        <v>46.5</v>
      </c>
      <c r="B94" s="18">
        <v>92</v>
      </c>
      <c r="D94">
        <v>645.89562988281295</v>
      </c>
      <c r="E94">
        <v>568.52880859375</v>
      </c>
      <c r="F94">
        <v>478.17019653320301</v>
      </c>
      <c r="G94">
        <v>470.62042236328102</v>
      </c>
      <c r="I94" s="19">
        <f t="shared" si="7"/>
        <v>167.72543334960994</v>
      </c>
      <c r="J94" s="19">
        <f t="shared" si="7"/>
        <v>97.908386230468977</v>
      </c>
      <c r="K94" s="19">
        <f t="shared" si="8"/>
        <v>99.189562988281665</v>
      </c>
      <c r="L94" s="20">
        <f t="shared" si="9"/>
        <v>1.0130854649651451</v>
      </c>
      <c r="M94" s="20">
        <f t="shared" si="12"/>
        <v>1.7979578284323916</v>
      </c>
      <c r="P94" s="18">
        <f t="shared" si="10"/>
        <v>-7.7497253623018683</v>
      </c>
      <c r="U94" s="18">
        <v>70</v>
      </c>
      <c r="V94" s="20">
        <f t="shared" si="11"/>
        <v>0.77148655478214967</v>
      </c>
    </row>
    <row r="95" spans="1:22" x14ac:dyDescent="0.15">
      <c r="A95" s="18">
        <v>47</v>
      </c>
      <c r="B95" s="18">
        <v>93</v>
      </c>
      <c r="D95">
        <v>644.04632568359398</v>
      </c>
      <c r="E95">
        <v>566.65631103515602</v>
      </c>
      <c r="F95">
        <v>477.63385009765602</v>
      </c>
      <c r="G95">
        <v>470.02960205078102</v>
      </c>
      <c r="I95" s="19">
        <f t="shared" si="7"/>
        <v>166.41247558593795</v>
      </c>
      <c r="J95" s="19">
        <f t="shared" si="7"/>
        <v>96.626708984375</v>
      </c>
      <c r="K95" s="19">
        <f t="shared" si="8"/>
        <v>98.77377929687546</v>
      </c>
      <c r="L95" s="20">
        <f t="shared" si="9"/>
        <v>1.0222202570600605</v>
      </c>
      <c r="M95" s="20">
        <f t="shared" si="12"/>
        <v>1.8155321083065248</v>
      </c>
      <c r="P95" s="18">
        <f t="shared" si="10"/>
        <v>-6.8480178142655044</v>
      </c>
      <c r="U95" s="18">
        <v>70.5</v>
      </c>
      <c r="V95" s="20">
        <f t="shared" si="11"/>
        <v>0.77666366496722616</v>
      </c>
    </row>
    <row r="96" spans="1:22" x14ac:dyDescent="0.15">
      <c r="A96" s="18">
        <v>47.5</v>
      </c>
      <c r="B96" s="18">
        <v>94</v>
      </c>
      <c r="D96">
        <v>647.739013671875</v>
      </c>
      <c r="E96">
        <v>570.11541748046898</v>
      </c>
      <c r="F96">
        <v>478.04913330078102</v>
      </c>
      <c r="G96">
        <v>470.27828979492199</v>
      </c>
      <c r="I96" s="19">
        <f t="shared" si="7"/>
        <v>169.68988037109398</v>
      </c>
      <c r="J96" s="19">
        <f t="shared" si="7"/>
        <v>99.837127685546989</v>
      </c>
      <c r="K96" s="19">
        <f t="shared" si="8"/>
        <v>99.803890991211091</v>
      </c>
      <c r="L96" s="20">
        <f t="shared" si="9"/>
        <v>0.99966709083978678</v>
      </c>
      <c r="M96" s="20">
        <f t="shared" si="12"/>
        <v>1.8014184298654687</v>
      </c>
      <c r="P96" s="18">
        <f t="shared" si="10"/>
        <v>-7.5721675644689128</v>
      </c>
      <c r="U96" s="18">
        <v>71</v>
      </c>
      <c r="V96" s="20">
        <f t="shared" si="11"/>
        <v>0.77980224238479634</v>
      </c>
    </row>
    <row r="97" spans="1:22" x14ac:dyDescent="0.15">
      <c r="A97" s="18">
        <v>48</v>
      </c>
      <c r="B97" s="18">
        <v>95</v>
      </c>
      <c r="D97">
        <v>650.08282470703102</v>
      </c>
      <c r="E97">
        <v>571.84686279296898</v>
      </c>
      <c r="F97">
        <v>478.22344970703102</v>
      </c>
      <c r="G97">
        <v>470.66522216796898</v>
      </c>
      <c r="I97" s="19">
        <f t="shared" si="7"/>
        <v>171.859375</v>
      </c>
      <c r="J97" s="19">
        <f t="shared" si="7"/>
        <v>101.181640625</v>
      </c>
      <c r="K97" s="19">
        <f t="shared" si="8"/>
        <v>101.0322265625</v>
      </c>
      <c r="L97" s="20">
        <f t="shared" si="9"/>
        <v>0.99852330856094973</v>
      </c>
      <c r="M97" s="20">
        <f t="shared" si="12"/>
        <v>1.8087141353658494</v>
      </c>
      <c r="P97" s="18">
        <f t="shared" si="10"/>
        <v>-7.1978368513438555</v>
      </c>
      <c r="U97" s="18">
        <v>71.5</v>
      </c>
      <c r="V97" s="20">
        <f t="shared" si="11"/>
        <v>0.77555099282081685</v>
      </c>
    </row>
    <row r="98" spans="1:22" x14ac:dyDescent="0.15">
      <c r="A98" s="18">
        <v>48.5</v>
      </c>
      <c r="B98" s="18">
        <v>96</v>
      </c>
      <c r="D98">
        <v>648.32556152343795</v>
      </c>
      <c r="E98">
        <v>570.60302734375</v>
      </c>
      <c r="F98">
        <v>477.51892089843801</v>
      </c>
      <c r="G98">
        <v>469.95321655273398</v>
      </c>
      <c r="I98" s="19">
        <f t="shared" si="7"/>
        <v>170.80664062499994</v>
      </c>
      <c r="J98" s="19">
        <f t="shared" si="7"/>
        <v>100.64981079101602</v>
      </c>
      <c r="K98" s="19">
        <f t="shared" si="8"/>
        <v>100.35177307128873</v>
      </c>
      <c r="L98" s="20">
        <f t="shared" si="9"/>
        <v>0.9970388645802214</v>
      </c>
      <c r="M98" s="20">
        <f t="shared" si="12"/>
        <v>1.8156691791643387</v>
      </c>
      <c r="P98" s="18">
        <f t="shared" si="10"/>
        <v>-6.8409849328051084</v>
      </c>
      <c r="U98" s="18">
        <v>72</v>
      </c>
      <c r="V98" s="20">
        <f t="shared" si="11"/>
        <v>0.76555553903377793</v>
      </c>
    </row>
    <row r="99" spans="1:22" x14ac:dyDescent="0.15">
      <c r="A99" s="18">
        <v>49</v>
      </c>
      <c r="B99" s="18">
        <v>97</v>
      </c>
      <c r="D99">
        <v>647.005126953125</v>
      </c>
      <c r="E99">
        <v>570.68054199218795</v>
      </c>
      <c r="F99">
        <v>477.70877075195301</v>
      </c>
      <c r="G99">
        <v>470.16571044921898</v>
      </c>
      <c r="I99" s="19">
        <f t="shared" si="7"/>
        <v>169.29635620117199</v>
      </c>
      <c r="J99" s="19">
        <f t="shared" si="7"/>
        <v>100.51483154296898</v>
      </c>
      <c r="K99" s="19">
        <f t="shared" si="8"/>
        <v>98.935974121093707</v>
      </c>
      <c r="L99" s="20">
        <f t="shared" si="9"/>
        <v>0.9842922940063793</v>
      </c>
      <c r="M99" s="20">
        <f t="shared" si="12"/>
        <v>1.8113620963697143</v>
      </c>
      <c r="P99" s="18">
        <f t="shared" si="10"/>
        <v>-7.0619743044178023</v>
      </c>
      <c r="U99" s="18">
        <v>72.5</v>
      </c>
      <c r="V99" s="20">
        <f t="shared" si="11"/>
        <v>0.76263849292263919</v>
      </c>
    </row>
    <row r="100" spans="1:22" x14ac:dyDescent="0.15">
      <c r="A100" s="18">
        <v>49.5</v>
      </c>
      <c r="B100" s="18">
        <v>98</v>
      </c>
      <c r="D100">
        <v>644.49859619140602</v>
      </c>
      <c r="E100">
        <v>569.81390380859398</v>
      </c>
      <c r="F100">
        <v>477.65176391601602</v>
      </c>
      <c r="G100">
        <v>470.162353515625</v>
      </c>
      <c r="I100" s="19">
        <f t="shared" si="7"/>
        <v>166.84683227539</v>
      </c>
      <c r="J100" s="19">
        <f t="shared" si="7"/>
        <v>99.651550292968977</v>
      </c>
      <c r="K100" s="19">
        <f t="shared" si="8"/>
        <v>97.090747070311721</v>
      </c>
      <c r="L100" s="20">
        <f t="shared" si="9"/>
        <v>0.97430242464739725</v>
      </c>
      <c r="M100" s="20">
        <f t="shared" si="12"/>
        <v>1.8098117147899502</v>
      </c>
      <c r="P100" s="18">
        <f t="shared" si="10"/>
        <v>-7.1415218467821147</v>
      </c>
      <c r="U100" s="18">
        <v>73</v>
      </c>
      <c r="V100" s="20">
        <f t="shared" si="11"/>
        <v>0.76273978028868783</v>
      </c>
    </row>
    <row r="101" spans="1:22" x14ac:dyDescent="0.15">
      <c r="A101" s="18">
        <v>50</v>
      </c>
      <c r="B101" s="18">
        <v>99</v>
      </c>
      <c r="D101">
        <v>644.72467041015602</v>
      </c>
      <c r="E101">
        <v>570.29052734375</v>
      </c>
      <c r="F101">
        <v>478.26473999023398</v>
      </c>
      <c r="G101">
        <v>470.474609375</v>
      </c>
      <c r="I101" s="19">
        <f t="shared" si="7"/>
        <v>166.45993041992205</v>
      </c>
      <c r="J101" s="19">
        <f t="shared" si="7"/>
        <v>99.81591796875</v>
      </c>
      <c r="K101" s="19">
        <f t="shared" si="8"/>
        <v>96.588787841797057</v>
      </c>
      <c r="L101" s="20">
        <f t="shared" si="9"/>
        <v>0.96766918350675013</v>
      </c>
      <c r="M101" s="20">
        <f t="shared" si="12"/>
        <v>1.8116179614285206</v>
      </c>
      <c r="P101" s="18">
        <f t="shared" si="10"/>
        <v>-7.0488462868570965</v>
      </c>
      <c r="U101" s="18">
        <v>73.5</v>
      </c>
      <c r="V101" s="20">
        <f t="shared" si="11"/>
        <v>0.7670303500998823</v>
      </c>
    </row>
    <row r="102" spans="1:22" x14ac:dyDescent="0.15">
      <c r="A102" s="18">
        <v>50.5</v>
      </c>
      <c r="B102" s="18">
        <v>100</v>
      </c>
      <c r="D102">
        <v>643.78509521484398</v>
      </c>
      <c r="E102">
        <v>570.027587890625</v>
      </c>
      <c r="F102">
        <v>478.27047729492199</v>
      </c>
      <c r="G102">
        <v>470.55062866210898</v>
      </c>
      <c r="I102" s="19">
        <f t="shared" si="7"/>
        <v>165.51461791992199</v>
      </c>
      <c r="J102" s="19">
        <f t="shared" si="7"/>
        <v>99.476959228516023</v>
      </c>
      <c r="K102" s="19">
        <f t="shared" si="8"/>
        <v>95.880746459960775</v>
      </c>
      <c r="L102" s="20">
        <f t="shared" si="9"/>
        <v>0.96384878672965746</v>
      </c>
      <c r="M102" s="20">
        <f t="shared" si="12"/>
        <v>1.8162370524306457</v>
      </c>
      <c r="P102" s="18">
        <f t="shared" si="10"/>
        <v>-6.8118482845768753</v>
      </c>
      <c r="U102" s="18">
        <v>74</v>
      </c>
      <c r="V102" s="20">
        <f t="shared" si="11"/>
        <v>0.76547216285935638</v>
      </c>
    </row>
    <row r="103" spans="1:22" x14ac:dyDescent="0.15">
      <c r="A103" s="18">
        <v>51</v>
      </c>
      <c r="B103" s="18">
        <v>101</v>
      </c>
      <c r="D103">
        <v>636.83990478515602</v>
      </c>
      <c r="E103">
        <v>567.10943603515602</v>
      </c>
      <c r="F103">
        <v>478.43319702148398</v>
      </c>
      <c r="G103">
        <v>470.71075439453102</v>
      </c>
      <c r="I103" s="19">
        <f t="shared" si="7"/>
        <v>158.40670776367205</v>
      </c>
      <c r="J103" s="19">
        <f t="shared" si="7"/>
        <v>96.398681640625</v>
      </c>
      <c r="K103" s="19">
        <f t="shared" si="8"/>
        <v>90.927630615234548</v>
      </c>
      <c r="L103" s="20">
        <f t="shared" si="9"/>
        <v>0.94324558248849744</v>
      </c>
      <c r="M103" s="20">
        <f t="shared" si="12"/>
        <v>1.8040733359687033</v>
      </c>
      <c r="P103" s="18">
        <f t="shared" si="10"/>
        <v>-7.4359486758566975</v>
      </c>
      <c r="U103" s="18">
        <v>74.5</v>
      </c>
      <c r="V103" s="20">
        <f t="shared" si="11"/>
        <v>0.76849483198203949</v>
      </c>
    </row>
    <row r="104" spans="1:22" x14ac:dyDescent="0.15">
      <c r="A104" s="18">
        <v>51.5</v>
      </c>
      <c r="B104" s="18">
        <v>102</v>
      </c>
      <c r="D104">
        <v>632.02117919921898</v>
      </c>
      <c r="E104">
        <v>566.13391113281295</v>
      </c>
      <c r="F104">
        <v>478.52774047851602</v>
      </c>
      <c r="G104">
        <v>470.67941284179699</v>
      </c>
      <c r="I104" s="19">
        <f t="shared" si="7"/>
        <v>153.49343872070295</v>
      </c>
      <c r="J104" s="19">
        <f t="shared" si="7"/>
        <v>95.454498291015966</v>
      </c>
      <c r="K104" s="19">
        <f t="shared" si="8"/>
        <v>86.675289916991787</v>
      </c>
      <c r="L104" s="20">
        <f t="shared" si="9"/>
        <v>0.90802729540038385</v>
      </c>
      <c r="M104" s="20">
        <f t="shared" si="12"/>
        <v>1.7772945366598074</v>
      </c>
      <c r="P104" s="18">
        <f t="shared" si="10"/>
        <v>-8.8099250570865646</v>
      </c>
      <c r="U104" s="18">
        <v>75</v>
      </c>
      <c r="V104" s="20">
        <f t="shared" si="11"/>
        <v>0.7632738569941927</v>
      </c>
    </row>
    <row r="105" spans="1:22" x14ac:dyDescent="0.15">
      <c r="A105" s="18">
        <v>52</v>
      </c>
      <c r="B105" s="18">
        <v>103</v>
      </c>
      <c r="D105">
        <v>628.83544921875</v>
      </c>
      <c r="E105">
        <v>565.69989013671898</v>
      </c>
      <c r="F105">
        <v>478.80902099609398</v>
      </c>
      <c r="G105">
        <v>471.12216186523398</v>
      </c>
      <c r="I105" s="19">
        <f t="shared" si="7"/>
        <v>150.02642822265602</v>
      </c>
      <c r="J105" s="19">
        <f t="shared" si="7"/>
        <v>94.577728271485</v>
      </c>
      <c r="K105" s="19">
        <f t="shared" si="8"/>
        <v>83.822018432616531</v>
      </c>
      <c r="L105" s="20">
        <f t="shared" si="9"/>
        <v>0.88627650467566477</v>
      </c>
      <c r="M105" s="20">
        <f t="shared" si="12"/>
        <v>1.7639832337143062</v>
      </c>
      <c r="P105" s="18">
        <f t="shared" si="10"/>
        <v>-9.4929062333351393</v>
      </c>
      <c r="V105" s="20"/>
    </row>
    <row r="106" spans="1:22" x14ac:dyDescent="0.15">
      <c r="A106" s="18">
        <v>52.5</v>
      </c>
      <c r="B106" s="18">
        <v>104</v>
      </c>
      <c r="D106">
        <v>624.15228271484398</v>
      </c>
      <c r="E106">
        <v>563.48455810546898</v>
      </c>
      <c r="F106">
        <v>478.45584106445301</v>
      </c>
      <c r="G106">
        <v>470.72009277343801</v>
      </c>
      <c r="I106" s="19">
        <f t="shared" si="7"/>
        <v>145.69644165039097</v>
      </c>
      <c r="J106" s="19">
        <f t="shared" si="7"/>
        <v>92.764465332030966</v>
      </c>
      <c r="K106" s="19">
        <f t="shared" si="8"/>
        <v>80.761315917969299</v>
      </c>
      <c r="L106" s="20">
        <f t="shared" si="9"/>
        <v>0.87060617046517852</v>
      </c>
      <c r="M106" s="20">
        <f t="shared" si="12"/>
        <v>1.7567523872830375</v>
      </c>
      <c r="P106" s="18">
        <f t="shared" si="10"/>
        <v>-9.8639091337363922</v>
      </c>
    </row>
    <row r="107" spans="1:22" x14ac:dyDescent="0.15">
      <c r="A107" s="18">
        <v>53</v>
      </c>
      <c r="B107" s="18">
        <v>105</v>
      </c>
      <c r="D107">
        <v>622.45520019531295</v>
      </c>
      <c r="E107">
        <v>563.54217529296898</v>
      </c>
      <c r="F107">
        <v>478.46615600585898</v>
      </c>
      <c r="G107">
        <v>470.655517578125</v>
      </c>
      <c r="I107" s="19">
        <f t="shared" si="7"/>
        <v>143.98904418945398</v>
      </c>
      <c r="J107" s="19">
        <f t="shared" si="7"/>
        <v>92.886657714843977</v>
      </c>
      <c r="K107" s="19">
        <f t="shared" si="8"/>
        <v>78.968383789063196</v>
      </c>
      <c r="L107" s="20">
        <f t="shared" si="9"/>
        <v>0.85015852364384792</v>
      </c>
      <c r="M107" s="20">
        <f t="shared" si="12"/>
        <v>1.7447442282409247</v>
      </c>
      <c r="P107" s="18">
        <f t="shared" si="10"/>
        <v>-10.480028128303635</v>
      </c>
    </row>
    <row r="108" spans="1:22" x14ac:dyDescent="0.15">
      <c r="A108" s="18">
        <v>53.5</v>
      </c>
      <c r="B108" s="18">
        <v>106</v>
      </c>
      <c r="D108">
        <v>620.18011474609398</v>
      </c>
      <c r="E108">
        <v>564.06066894531295</v>
      </c>
      <c r="F108">
        <v>478.78216552734398</v>
      </c>
      <c r="G108">
        <v>471.12155151367199</v>
      </c>
      <c r="I108" s="19">
        <f t="shared" si="7"/>
        <v>141.39794921875</v>
      </c>
      <c r="J108" s="19">
        <f t="shared" si="7"/>
        <v>92.939117431640966</v>
      </c>
      <c r="K108" s="19">
        <f t="shared" si="8"/>
        <v>76.340567016601327</v>
      </c>
      <c r="L108" s="20">
        <f t="shared" si="9"/>
        <v>0.82140404521004529</v>
      </c>
      <c r="M108" s="20">
        <f t="shared" si="12"/>
        <v>1.7244292375863397</v>
      </c>
      <c r="P108" s="18">
        <f t="shared" si="10"/>
        <v>-11.522357062559951</v>
      </c>
    </row>
    <row r="109" spans="1:22" x14ac:dyDescent="0.15">
      <c r="A109" s="18">
        <v>54</v>
      </c>
      <c r="B109" s="18">
        <v>107</v>
      </c>
      <c r="D109">
        <v>619.13641357421898</v>
      </c>
      <c r="E109">
        <v>564.015869140625</v>
      </c>
      <c r="F109">
        <v>478.642333984375</v>
      </c>
      <c r="G109">
        <v>470.99029541015602</v>
      </c>
      <c r="I109" s="19">
        <f t="shared" si="7"/>
        <v>140.49407958984398</v>
      </c>
      <c r="J109" s="19">
        <f t="shared" si="7"/>
        <v>93.025573730468977</v>
      </c>
      <c r="K109" s="19">
        <f t="shared" si="8"/>
        <v>75.376177978515699</v>
      </c>
      <c r="L109" s="20">
        <f t="shared" si="9"/>
        <v>0.81027372319045943</v>
      </c>
      <c r="M109" s="20">
        <f t="shared" si="12"/>
        <v>1.7217384033459715</v>
      </c>
      <c r="P109" s="18">
        <f t="shared" si="10"/>
        <v>-11.660419365108456</v>
      </c>
    </row>
    <row r="110" spans="1:22" x14ac:dyDescent="0.15">
      <c r="A110" s="18">
        <v>54.5</v>
      </c>
      <c r="B110" s="18">
        <v>108</v>
      </c>
      <c r="D110">
        <v>617.70867919921898</v>
      </c>
      <c r="E110">
        <v>565.15826416015602</v>
      </c>
      <c r="F110">
        <v>479.05499267578102</v>
      </c>
      <c r="G110">
        <v>471.31375122070301</v>
      </c>
      <c r="I110" s="19">
        <f t="shared" si="7"/>
        <v>138.65368652343795</v>
      </c>
      <c r="J110" s="19">
        <f t="shared" si="7"/>
        <v>93.844512939453011</v>
      </c>
      <c r="K110" s="19">
        <f t="shared" si="8"/>
        <v>72.962527465820855</v>
      </c>
      <c r="L110" s="20">
        <f t="shared" si="9"/>
        <v>0.77748314931204465</v>
      </c>
      <c r="M110" s="20">
        <f t="shared" si="12"/>
        <v>1.6973873172467746</v>
      </c>
      <c r="P110" s="18">
        <f t="shared" si="10"/>
        <v>-12.909833753395716</v>
      </c>
    </row>
    <row r="111" spans="1:22" x14ac:dyDescent="0.15">
      <c r="A111" s="18">
        <v>55</v>
      </c>
      <c r="B111" s="18">
        <v>109</v>
      </c>
      <c r="D111">
        <v>614.16522216796898</v>
      </c>
      <c r="E111">
        <v>563.92346191406295</v>
      </c>
      <c r="F111">
        <v>478.909423828125</v>
      </c>
      <c r="G111">
        <v>471.32260131835898</v>
      </c>
      <c r="I111" s="19">
        <f t="shared" si="7"/>
        <v>135.25579833984398</v>
      </c>
      <c r="J111" s="19">
        <f t="shared" si="7"/>
        <v>92.600860595703978</v>
      </c>
      <c r="K111" s="19">
        <f t="shared" si="8"/>
        <v>70.435195922851193</v>
      </c>
      <c r="L111" s="20">
        <f t="shared" si="9"/>
        <v>0.76063219574569363</v>
      </c>
      <c r="M111" s="20">
        <f t="shared" si="12"/>
        <v>1.6889758514596411</v>
      </c>
      <c r="P111" s="18">
        <f t="shared" si="10"/>
        <v>-13.34141230140049</v>
      </c>
    </row>
    <row r="112" spans="1:22" x14ac:dyDescent="0.15">
      <c r="A112" s="18">
        <v>55.5</v>
      </c>
      <c r="B112" s="18">
        <v>110</v>
      </c>
      <c r="D112">
        <v>613.65716552734398</v>
      </c>
      <c r="E112">
        <v>564.038818359375</v>
      </c>
      <c r="F112">
        <v>479.45547485351602</v>
      </c>
      <c r="G112">
        <v>471.38778686523398</v>
      </c>
      <c r="I112" s="19">
        <f t="shared" si="7"/>
        <v>134.20169067382795</v>
      </c>
      <c r="J112" s="19">
        <f t="shared" si="7"/>
        <v>92.651031494141023</v>
      </c>
      <c r="K112" s="19">
        <f t="shared" si="8"/>
        <v>69.345968627929238</v>
      </c>
      <c r="L112" s="20">
        <f t="shared" si="9"/>
        <v>0.74846407546271598</v>
      </c>
      <c r="M112" s="20">
        <f t="shared" si="12"/>
        <v>1.6852472189558814</v>
      </c>
      <c r="P112" s="18">
        <f t="shared" si="10"/>
        <v>-13.532722334959388</v>
      </c>
    </row>
    <row r="113" spans="1:16" x14ac:dyDescent="0.15">
      <c r="A113" s="18">
        <v>56</v>
      </c>
      <c r="B113" s="18">
        <v>111</v>
      </c>
      <c r="D113">
        <v>613.839111328125</v>
      </c>
      <c r="E113">
        <v>564.74597167968795</v>
      </c>
      <c r="F113">
        <v>479.69979858398398</v>
      </c>
      <c r="G113">
        <v>471.9541015625</v>
      </c>
      <c r="I113" s="19">
        <f t="shared" si="7"/>
        <v>134.13931274414102</v>
      </c>
      <c r="J113" s="19">
        <f t="shared" si="7"/>
        <v>92.791870117187955</v>
      </c>
      <c r="K113" s="19">
        <f t="shared" si="8"/>
        <v>69.185003662109452</v>
      </c>
      <c r="L113" s="20">
        <f t="shared" si="9"/>
        <v>0.74559337552670168</v>
      </c>
      <c r="M113" s="20">
        <f t="shared" si="12"/>
        <v>1.6908160067990847</v>
      </c>
      <c r="P113" s="18">
        <f t="shared" si="10"/>
        <v>-13.246996941509817</v>
      </c>
    </row>
    <row r="114" spans="1:16" x14ac:dyDescent="0.15">
      <c r="A114" s="18">
        <v>56.5</v>
      </c>
      <c r="B114" s="18">
        <v>112</v>
      </c>
      <c r="D114">
        <v>625.65423583984398</v>
      </c>
      <c r="E114">
        <v>568.98358154296898</v>
      </c>
      <c r="F114">
        <v>479.62106323242199</v>
      </c>
      <c r="G114">
        <v>471.83117675781301</v>
      </c>
      <c r="I114" s="19">
        <f t="shared" si="7"/>
        <v>146.03317260742199</v>
      </c>
      <c r="J114" s="19">
        <f t="shared" si="7"/>
        <v>97.152404785155966</v>
      </c>
      <c r="K114" s="19">
        <f t="shared" si="8"/>
        <v>78.026489257812813</v>
      </c>
      <c r="L114" s="20">
        <f t="shared" si="9"/>
        <v>0.80313492424980693</v>
      </c>
      <c r="M114" s="20">
        <f t="shared" si="12"/>
        <v>1.7567970433014075</v>
      </c>
      <c r="P114" s="18">
        <f t="shared" si="10"/>
        <v>-9.8616179064930662</v>
      </c>
    </row>
    <row r="115" spans="1:16" x14ac:dyDescent="0.15">
      <c r="A115" s="18">
        <v>57</v>
      </c>
      <c r="B115" s="18">
        <v>113</v>
      </c>
      <c r="D115">
        <v>630.04327392578102</v>
      </c>
      <c r="E115">
        <v>569.04675292968795</v>
      </c>
      <c r="F115">
        <v>479.083740234375</v>
      </c>
      <c r="G115">
        <v>471.10388183593801</v>
      </c>
      <c r="I115" s="19">
        <f t="shared" si="7"/>
        <v>150.95953369140602</v>
      </c>
      <c r="J115" s="19">
        <f t="shared" si="7"/>
        <v>97.942871093749943</v>
      </c>
      <c r="K115" s="19">
        <f t="shared" si="8"/>
        <v>82.399523925781068</v>
      </c>
      <c r="L115" s="20">
        <f t="shared" si="9"/>
        <v>0.84130190391201687</v>
      </c>
      <c r="M115" s="20">
        <f t="shared" si="12"/>
        <v>1.8034035107428352</v>
      </c>
      <c r="P115" s="18">
        <f t="shared" si="10"/>
        <v>-7.4703163123320566</v>
      </c>
    </row>
    <row r="116" spans="1:16" x14ac:dyDescent="0.15">
      <c r="A116" s="18">
        <v>57.5</v>
      </c>
      <c r="B116" s="18">
        <v>114</v>
      </c>
      <c r="D116">
        <v>631.55413818359398</v>
      </c>
      <c r="E116">
        <v>568.924560546875</v>
      </c>
      <c r="F116">
        <v>479.19482421875</v>
      </c>
      <c r="G116">
        <v>471.31301879882801</v>
      </c>
      <c r="I116" s="19">
        <f t="shared" si="7"/>
        <v>152.35931396484398</v>
      </c>
      <c r="J116" s="19">
        <f t="shared" si="7"/>
        <v>97.611541748046989</v>
      </c>
      <c r="K116" s="19">
        <f t="shared" si="8"/>
        <v>84.031234741211094</v>
      </c>
      <c r="L116" s="20">
        <f t="shared" si="9"/>
        <v>0.86087396261100846</v>
      </c>
      <c r="M116" s="20">
        <f t="shared" si="12"/>
        <v>1.8314150572210446</v>
      </c>
      <c r="P116" s="18">
        <f t="shared" si="10"/>
        <v>-6.0330896906740463</v>
      </c>
    </row>
    <row r="117" spans="1:16" x14ac:dyDescent="0.15">
      <c r="A117" s="18">
        <v>58</v>
      </c>
      <c r="B117" s="18">
        <v>115</v>
      </c>
      <c r="D117">
        <v>632.50128173828102</v>
      </c>
      <c r="E117">
        <v>568.74609375</v>
      </c>
      <c r="F117">
        <v>478.85269165039102</v>
      </c>
      <c r="G117">
        <v>471.18798828125</v>
      </c>
      <c r="I117" s="19">
        <f t="shared" si="7"/>
        <v>153.64859008789</v>
      </c>
      <c r="J117" s="19">
        <f t="shared" si="7"/>
        <v>97.55810546875</v>
      </c>
      <c r="K117" s="19">
        <f t="shared" si="8"/>
        <v>85.357916259765005</v>
      </c>
      <c r="L117" s="20">
        <f t="shared" si="9"/>
        <v>0.87494438160350518</v>
      </c>
      <c r="M117" s="20">
        <f t="shared" si="12"/>
        <v>1.8539249639927591</v>
      </c>
      <c r="P117" s="18">
        <f t="shared" si="10"/>
        <v>-4.8781432014284407</v>
      </c>
    </row>
    <row r="118" spans="1:16" x14ac:dyDescent="0.15">
      <c r="A118" s="18">
        <v>58.5</v>
      </c>
      <c r="B118" s="18">
        <v>116</v>
      </c>
      <c r="D118">
        <v>633.34869384765602</v>
      </c>
      <c r="E118">
        <v>568.707275390625</v>
      </c>
      <c r="F118">
        <v>478.67727661132801</v>
      </c>
      <c r="G118">
        <v>470.97262573242199</v>
      </c>
      <c r="I118" s="19">
        <f t="shared" si="7"/>
        <v>154.67141723632801</v>
      </c>
      <c r="J118" s="19">
        <f t="shared" si="7"/>
        <v>97.734649658203011</v>
      </c>
      <c r="K118" s="19">
        <f t="shared" si="8"/>
        <v>86.257162475585915</v>
      </c>
      <c r="L118" s="20">
        <f t="shared" si="9"/>
        <v>0.88256480968872253</v>
      </c>
      <c r="M118" s="20">
        <f t="shared" si="12"/>
        <v>1.8699848798571939</v>
      </c>
      <c r="P118" s="18">
        <f t="shared" si="10"/>
        <v>-4.054135193162665</v>
      </c>
    </row>
    <row r="119" spans="1:16" x14ac:dyDescent="0.15">
      <c r="A119" s="18">
        <v>59</v>
      </c>
      <c r="B119" s="18">
        <v>117</v>
      </c>
      <c r="D119">
        <v>633.26519775390602</v>
      </c>
      <c r="E119">
        <v>568.12567138671898</v>
      </c>
      <c r="F119">
        <v>478.86090087890602</v>
      </c>
      <c r="G119">
        <v>471.21795654296898</v>
      </c>
      <c r="I119" s="19">
        <f t="shared" si="7"/>
        <v>154.404296875</v>
      </c>
      <c r="J119" s="19">
        <f t="shared" si="7"/>
        <v>96.90771484375</v>
      </c>
      <c r="K119" s="19">
        <f t="shared" si="8"/>
        <v>86.568896484375003</v>
      </c>
      <c r="L119" s="20">
        <f t="shared" si="9"/>
        <v>0.89331274216872325</v>
      </c>
      <c r="M119" s="20">
        <f t="shared" si="12"/>
        <v>1.8891723001164125</v>
      </c>
      <c r="P119" s="18">
        <f t="shared" si="10"/>
        <v>-3.0696600511371592</v>
      </c>
    </row>
    <row r="120" spans="1:16" x14ac:dyDescent="0.15">
      <c r="A120" s="18">
        <v>59.5</v>
      </c>
      <c r="B120" s="18">
        <v>118</v>
      </c>
      <c r="D120">
        <v>631.77935791015602</v>
      </c>
      <c r="E120">
        <v>567.971435546875</v>
      </c>
      <c r="F120">
        <v>478.99514770507801</v>
      </c>
      <c r="G120">
        <v>471.09506225585898</v>
      </c>
      <c r="I120" s="19">
        <f t="shared" si="7"/>
        <v>152.78421020507801</v>
      </c>
      <c r="J120" s="19">
        <f t="shared" si="7"/>
        <v>96.876373291016023</v>
      </c>
      <c r="K120" s="19">
        <f t="shared" si="8"/>
        <v>84.970748901366804</v>
      </c>
      <c r="L120" s="20">
        <f t="shared" si="9"/>
        <v>0.87710497425533474</v>
      </c>
      <c r="M120" s="20">
        <f t="shared" si="12"/>
        <v>1.8814040199822417</v>
      </c>
      <c r="P120" s="18">
        <f t="shared" si="10"/>
        <v>-3.4682377955688182</v>
      </c>
    </row>
    <row r="121" spans="1:16" x14ac:dyDescent="0.15">
      <c r="A121" s="18">
        <v>60</v>
      </c>
      <c r="B121" s="18">
        <v>119</v>
      </c>
      <c r="D121">
        <v>632.47937011718795</v>
      </c>
      <c r="E121">
        <v>568.56878662109398</v>
      </c>
      <c r="F121">
        <v>479.22802734375</v>
      </c>
      <c r="G121">
        <v>471.60562133789102</v>
      </c>
      <c r="I121" s="19">
        <f t="shared" si="7"/>
        <v>153.25134277343795</v>
      </c>
      <c r="J121" s="19">
        <f t="shared" si="7"/>
        <v>96.963165283202954</v>
      </c>
      <c r="K121" s="19">
        <f t="shared" si="8"/>
        <v>85.377127075195887</v>
      </c>
      <c r="L121" s="20">
        <f t="shared" si="9"/>
        <v>0.88051093243328626</v>
      </c>
      <c r="M121" s="20">
        <f t="shared" si="12"/>
        <v>1.8932494659394108</v>
      </c>
      <c r="P121" s="18">
        <f t="shared" si="10"/>
        <v>-2.8604673431841787</v>
      </c>
    </row>
    <row r="122" spans="1:16" x14ac:dyDescent="0.15">
      <c r="A122" s="18">
        <v>60.5</v>
      </c>
      <c r="B122" s="18">
        <v>120</v>
      </c>
      <c r="D122">
        <v>629.63751220703102</v>
      </c>
      <c r="E122">
        <v>567.18151855468795</v>
      </c>
      <c r="F122">
        <v>479.09268188476602</v>
      </c>
      <c r="G122">
        <v>471.35321044921898</v>
      </c>
      <c r="I122" s="19">
        <f t="shared" si="7"/>
        <v>150.544830322265</v>
      </c>
      <c r="J122" s="19">
        <f t="shared" si="7"/>
        <v>95.828308105468977</v>
      </c>
      <c r="K122" s="19">
        <f t="shared" si="8"/>
        <v>83.465014648436721</v>
      </c>
      <c r="L122" s="20">
        <f t="shared" si="9"/>
        <v>0.87098495526577413</v>
      </c>
      <c r="M122" s="20">
        <f t="shared" si="12"/>
        <v>1.8921629765511163</v>
      </c>
      <c r="P122" s="18">
        <f t="shared" si="10"/>
        <v>-2.9162133361524885</v>
      </c>
    </row>
    <row r="123" spans="1:16" x14ac:dyDescent="0.15">
      <c r="A123" s="18">
        <v>61</v>
      </c>
      <c r="B123" s="18">
        <v>121</v>
      </c>
      <c r="D123">
        <v>628.11328125</v>
      </c>
      <c r="E123">
        <v>566.08337402343795</v>
      </c>
      <c r="F123">
        <v>478.65924072265602</v>
      </c>
      <c r="G123">
        <v>471.03134155273398</v>
      </c>
      <c r="I123" s="19">
        <f t="shared" si="7"/>
        <v>149.45404052734398</v>
      </c>
      <c r="J123" s="19">
        <f t="shared" si="7"/>
        <v>95.052032470703978</v>
      </c>
      <c r="K123" s="19">
        <f t="shared" si="8"/>
        <v>82.917617797851193</v>
      </c>
      <c r="L123" s="20">
        <f t="shared" si="9"/>
        <v>0.87233924033562626</v>
      </c>
      <c r="M123" s="20">
        <f t="shared" si="12"/>
        <v>1.9019567494001863</v>
      </c>
      <c r="P123" s="18">
        <f t="shared" si="10"/>
        <v>-2.4137108743157354</v>
      </c>
    </row>
    <row r="124" spans="1:16" x14ac:dyDescent="0.15">
      <c r="A124" s="18">
        <v>61.5</v>
      </c>
      <c r="B124" s="18">
        <v>122</v>
      </c>
      <c r="D124">
        <v>626.80859375</v>
      </c>
      <c r="E124">
        <v>566.42303466796898</v>
      </c>
      <c r="F124">
        <v>479.03967285156301</v>
      </c>
      <c r="G124">
        <v>471.500732421875</v>
      </c>
      <c r="I124" s="19">
        <f t="shared" si="7"/>
        <v>147.76892089843699</v>
      </c>
      <c r="J124" s="19">
        <f t="shared" si="7"/>
        <v>94.922302246093977</v>
      </c>
      <c r="K124" s="19">
        <f t="shared" si="8"/>
        <v>81.323309326171213</v>
      </c>
      <c r="L124" s="20">
        <f t="shared" si="9"/>
        <v>0.85673553424077054</v>
      </c>
      <c r="M124" s="20">
        <f t="shared" si="12"/>
        <v>1.8947925310845481</v>
      </c>
      <c r="P124" s="18">
        <f t="shared" si="10"/>
        <v>-2.7812951951105549</v>
      </c>
    </row>
    <row r="125" spans="1:16" x14ac:dyDescent="0.15">
      <c r="A125" s="18">
        <v>62</v>
      </c>
      <c r="B125" s="18">
        <v>123</v>
      </c>
      <c r="D125">
        <v>625.05889892578102</v>
      </c>
      <c r="E125">
        <v>566.40423583984398</v>
      </c>
      <c r="F125">
        <v>479.10574340820301</v>
      </c>
      <c r="G125">
        <v>471.59207153320301</v>
      </c>
      <c r="I125" s="19">
        <f t="shared" si="7"/>
        <v>145.95315551757801</v>
      </c>
      <c r="J125" s="19">
        <f t="shared" si="7"/>
        <v>94.812164306640966</v>
      </c>
      <c r="K125" s="19">
        <f t="shared" si="8"/>
        <v>79.584640502929332</v>
      </c>
      <c r="L125" s="20">
        <f t="shared" si="9"/>
        <v>0.83939272017393396</v>
      </c>
      <c r="M125" s="20">
        <f t="shared" si="12"/>
        <v>1.8858892047969293</v>
      </c>
      <c r="P125" s="18">
        <f t="shared" si="10"/>
        <v>-3.2381103006895215</v>
      </c>
    </row>
    <row r="126" spans="1:16" x14ac:dyDescent="0.15">
      <c r="A126" s="18">
        <v>62.5</v>
      </c>
      <c r="B126" s="18">
        <v>124</v>
      </c>
      <c r="D126">
        <v>625.121826171875</v>
      </c>
      <c r="E126">
        <v>566.818359375</v>
      </c>
      <c r="F126">
        <v>479.08596801757801</v>
      </c>
      <c r="G126">
        <v>471.42074584960898</v>
      </c>
      <c r="I126" s="19">
        <f t="shared" si="7"/>
        <v>146.03585815429699</v>
      </c>
      <c r="J126" s="19">
        <f t="shared" si="7"/>
        <v>95.397613525391023</v>
      </c>
      <c r="K126" s="19">
        <f t="shared" si="8"/>
        <v>79.257528686523273</v>
      </c>
      <c r="L126" s="20">
        <f t="shared" si="9"/>
        <v>0.83081248846364586</v>
      </c>
      <c r="M126" s="20">
        <f t="shared" si="12"/>
        <v>1.885748460865859</v>
      </c>
      <c r="P126" s="18">
        <f t="shared" si="10"/>
        <v>-3.2453316415293942</v>
      </c>
    </row>
    <row r="127" spans="1:16" x14ac:dyDescent="0.15">
      <c r="A127" s="18">
        <v>63</v>
      </c>
      <c r="B127" s="18">
        <v>125</v>
      </c>
      <c r="D127">
        <v>624.54705810546898</v>
      </c>
      <c r="E127">
        <v>566.08947753906295</v>
      </c>
      <c r="F127">
        <v>478.75714111328102</v>
      </c>
      <c r="G127">
        <v>470.95196533203102</v>
      </c>
      <c r="I127" s="19">
        <f t="shared" si="7"/>
        <v>145.78991699218795</v>
      </c>
      <c r="J127" s="19">
        <f t="shared" si="7"/>
        <v>95.137512207031932</v>
      </c>
      <c r="K127" s="19">
        <f t="shared" si="8"/>
        <v>79.193658447265605</v>
      </c>
      <c r="L127" s="20">
        <f t="shared" si="9"/>
        <v>0.83241254275106147</v>
      </c>
      <c r="M127" s="20">
        <f t="shared" si="12"/>
        <v>1.8957880029324925</v>
      </c>
      <c r="P127" s="18">
        <f t="shared" si="10"/>
        <v>-2.7302191632288557</v>
      </c>
    </row>
    <row r="128" spans="1:16" x14ac:dyDescent="0.15">
      <c r="A128" s="18">
        <v>63.5</v>
      </c>
      <c r="B128" s="18">
        <v>126</v>
      </c>
      <c r="D128">
        <v>625.21075439453102</v>
      </c>
      <c r="E128">
        <v>566.390869140625</v>
      </c>
      <c r="F128">
        <v>478.86724853515602</v>
      </c>
      <c r="G128">
        <v>470.909423828125</v>
      </c>
      <c r="I128" s="19">
        <f t="shared" si="7"/>
        <v>146.343505859375</v>
      </c>
      <c r="J128" s="19">
        <f t="shared" si="7"/>
        <v>95.4814453125</v>
      </c>
      <c r="K128" s="19">
        <f t="shared" si="8"/>
        <v>79.506494140625009</v>
      </c>
      <c r="L128" s="20">
        <f t="shared" si="9"/>
        <v>0.83269051783212145</v>
      </c>
      <c r="M128" s="20">
        <f t="shared" si="12"/>
        <v>1.90450546579277</v>
      </c>
      <c r="P128" s="18">
        <f t="shared" si="10"/>
        <v>-2.2829404060259169</v>
      </c>
    </row>
    <row r="129" spans="1:16" x14ac:dyDescent="0.15">
      <c r="A129" s="18">
        <v>64</v>
      </c>
      <c r="B129" s="18">
        <v>127</v>
      </c>
      <c r="D129">
        <v>625.51806640625</v>
      </c>
      <c r="E129">
        <v>566.72314453125</v>
      </c>
      <c r="F129">
        <v>478.351318359375</v>
      </c>
      <c r="G129">
        <v>470.61520385742199</v>
      </c>
      <c r="I129" s="19">
        <f t="shared" si="7"/>
        <v>147.166748046875</v>
      </c>
      <c r="J129" s="19">
        <f t="shared" si="7"/>
        <v>96.107940673828011</v>
      </c>
      <c r="K129" s="19">
        <f t="shared" si="8"/>
        <v>79.891189575195398</v>
      </c>
      <c r="L129" s="20">
        <f t="shared" si="9"/>
        <v>0.83126523172867506</v>
      </c>
      <c r="M129" s="20">
        <f t="shared" si="12"/>
        <v>1.9115196674685413</v>
      </c>
      <c r="P129" s="18">
        <f t="shared" si="10"/>
        <v>-1.9230531935887571</v>
      </c>
    </row>
    <row r="130" spans="1:16" x14ac:dyDescent="0.15">
      <c r="A130" s="18">
        <v>64.5</v>
      </c>
      <c r="B130" s="18">
        <v>128</v>
      </c>
      <c r="D130">
        <v>622.00695800781295</v>
      </c>
      <c r="E130">
        <v>565.35662841796898</v>
      </c>
      <c r="F130">
        <v>478.03497314453102</v>
      </c>
      <c r="G130">
        <v>470.39862060546898</v>
      </c>
      <c r="I130" s="19">
        <f t="shared" ref="I130:J152" si="13">D130-F130</f>
        <v>143.97198486328193</v>
      </c>
      <c r="J130" s="19">
        <f t="shared" si="13"/>
        <v>94.9580078125</v>
      </c>
      <c r="K130" s="19">
        <f t="shared" ref="K130:K152" si="14">I130-0.7*J130</f>
        <v>77.501379394531938</v>
      </c>
      <c r="L130" s="20">
        <f t="shared" ref="L130:L152" si="15">K130/J130</f>
        <v>0.81616475724262061</v>
      </c>
      <c r="M130" s="20">
        <f t="shared" si="12"/>
        <v>1.9048586807617047</v>
      </c>
      <c r="P130" s="18">
        <f t="shared" si="10"/>
        <v>-2.2648175238453141</v>
      </c>
    </row>
    <row r="131" spans="1:16" x14ac:dyDescent="0.15">
      <c r="A131" s="18">
        <v>65</v>
      </c>
      <c r="B131" s="18">
        <v>129</v>
      </c>
      <c r="D131">
        <v>619.07794189453102</v>
      </c>
      <c r="E131">
        <v>563.55889892578102</v>
      </c>
      <c r="F131">
        <v>479.17816162109398</v>
      </c>
      <c r="G131">
        <v>471.38540649414102</v>
      </c>
      <c r="I131" s="19">
        <f t="shared" si="13"/>
        <v>139.89978027343705</v>
      </c>
      <c r="J131" s="19">
        <f t="shared" si="13"/>
        <v>92.17349243164</v>
      </c>
      <c r="K131" s="19">
        <f t="shared" si="14"/>
        <v>75.378335571289043</v>
      </c>
      <c r="L131" s="20">
        <f t="shared" si="15"/>
        <v>0.81778756107340733</v>
      </c>
      <c r="M131" s="20">
        <f t="shared" si="12"/>
        <v>1.9149209723717089</v>
      </c>
      <c r="P131" s="18">
        <f t="shared" si="10"/>
        <v>-1.7485378036936943</v>
      </c>
    </row>
    <row r="132" spans="1:16" x14ac:dyDescent="0.15">
      <c r="A132" s="18">
        <v>65.5</v>
      </c>
      <c r="B132" s="18">
        <v>130</v>
      </c>
      <c r="D132">
        <v>612.62707519531295</v>
      </c>
      <c r="E132">
        <v>560.735107421875</v>
      </c>
      <c r="F132">
        <v>479.12490844726602</v>
      </c>
      <c r="G132">
        <v>471.40170288085898</v>
      </c>
      <c r="I132" s="19">
        <f t="shared" si="13"/>
        <v>133.50216674804693</v>
      </c>
      <c r="J132" s="19">
        <f t="shared" si="13"/>
        <v>89.333404541016023</v>
      </c>
      <c r="K132" s="19">
        <f t="shared" si="14"/>
        <v>70.968783569335727</v>
      </c>
      <c r="L132" s="20">
        <f t="shared" si="15"/>
        <v>0.7944260485085568</v>
      </c>
      <c r="M132" s="20">
        <f t="shared" si="12"/>
        <v>1.8999989475860761</v>
      </c>
      <c r="P132" s="18">
        <f t="shared" si="10"/>
        <v>-2.5141624823466748</v>
      </c>
    </row>
    <row r="133" spans="1:16" x14ac:dyDescent="0.15">
      <c r="A133" s="18">
        <v>66</v>
      </c>
      <c r="B133" s="18">
        <v>131</v>
      </c>
      <c r="D133">
        <v>611.869140625</v>
      </c>
      <c r="E133">
        <v>562.34802246093795</v>
      </c>
      <c r="F133">
        <v>479.83465576171898</v>
      </c>
      <c r="G133">
        <v>472.09393310546898</v>
      </c>
      <c r="I133" s="19">
        <f t="shared" si="13"/>
        <v>132.03448486328102</v>
      </c>
      <c r="J133" s="19">
        <f t="shared" si="13"/>
        <v>90.254089355468977</v>
      </c>
      <c r="K133" s="19">
        <f t="shared" si="14"/>
        <v>68.85662231445275</v>
      </c>
      <c r="L133" s="20">
        <f t="shared" si="15"/>
        <v>0.76291969489890332</v>
      </c>
      <c r="M133" s="20">
        <f t="shared" si="12"/>
        <v>1.8769320817556405</v>
      </c>
      <c r="P133" s="18">
        <f t="shared" si="10"/>
        <v>-3.6976856296854086</v>
      </c>
    </row>
    <row r="134" spans="1:16" x14ac:dyDescent="0.15">
      <c r="A134" s="18">
        <v>66.5</v>
      </c>
      <c r="B134" s="18">
        <v>132</v>
      </c>
      <c r="D134">
        <v>608.55554199218795</v>
      </c>
      <c r="E134">
        <v>560.70098876953102</v>
      </c>
      <c r="F134">
        <v>479.86788940429699</v>
      </c>
      <c r="G134">
        <v>472.247314453125</v>
      </c>
      <c r="I134" s="19">
        <f t="shared" si="13"/>
        <v>128.68765258789097</v>
      </c>
      <c r="J134" s="19">
        <f t="shared" si="13"/>
        <v>88.453674316406023</v>
      </c>
      <c r="K134" s="19">
        <f t="shared" si="14"/>
        <v>66.770080566406762</v>
      </c>
      <c r="L134" s="20">
        <f t="shared" si="15"/>
        <v>0.75485932136142508</v>
      </c>
      <c r="M134" s="20">
        <f t="shared" si="12"/>
        <v>1.8773111959973798</v>
      </c>
      <c r="P134" s="18">
        <f t="shared" ref="P134:P152" si="16">(M134-$O$2)/$O$2*100</f>
        <v>-3.6782338981895668</v>
      </c>
    </row>
    <row r="135" spans="1:16" x14ac:dyDescent="0.15">
      <c r="A135" s="18">
        <v>67</v>
      </c>
      <c r="B135" s="18">
        <v>133</v>
      </c>
      <c r="D135">
        <v>611.59924316406295</v>
      </c>
      <c r="E135">
        <v>562.72216796875</v>
      </c>
      <c r="F135">
        <v>479.46542358398398</v>
      </c>
      <c r="G135">
        <v>471.64642333984398</v>
      </c>
      <c r="I135" s="19">
        <f t="shared" si="13"/>
        <v>132.13381958007898</v>
      </c>
      <c r="J135" s="19">
        <f t="shared" si="13"/>
        <v>91.075744628906023</v>
      </c>
      <c r="K135" s="19">
        <f t="shared" si="14"/>
        <v>68.380798339844773</v>
      </c>
      <c r="L135" s="20">
        <f t="shared" si="15"/>
        <v>0.75081239926686005</v>
      </c>
      <c r="M135" s="20">
        <f t="shared" si="12"/>
        <v>1.8817037616820325</v>
      </c>
      <c r="P135" s="18">
        <f t="shared" si="16"/>
        <v>-3.4528585393433397</v>
      </c>
    </row>
    <row r="136" spans="1:16" x14ac:dyDescent="0.15">
      <c r="A136" s="18">
        <v>67.5</v>
      </c>
      <c r="B136" s="18">
        <v>134</v>
      </c>
      <c r="D136">
        <v>610.91400146484398</v>
      </c>
      <c r="E136">
        <v>562.13726806640602</v>
      </c>
      <c r="F136">
        <v>479.68063354492199</v>
      </c>
      <c r="G136">
        <v>471.72232055664102</v>
      </c>
      <c r="I136" s="19">
        <f t="shared" si="13"/>
        <v>131.23336791992199</v>
      </c>
      <c r="J136" s="19">
        <f t="shared" si="13"/>
        <v>90.414947509765</v>
      </c>
      <c r="K136" s="19">
        <f t="shared" si="14"/>
        <v>67.942904663086495</v>
      </c>
      <c r="L136" s="20">
        <f t="shared" si="15"/>
        <v>0.75145655153699586</v>
      </c>
      <c r="M136" s="20">
        <f t="shared" si="12"/>
        <v>1.8907874017313859</v>
      </c>
      <c r="P136" s="18">
        <f t="shared" si="16"/>
        <v>-2.9867918296511209</v>
      </c>
    </row>
    <row r="137" spans="1:16" x14ac:dyDescent="0.15">
      <c r="A137" s="18">
        <v>68</v>
      </c>
      <c r="B137" s="18">
        <v>135</v>
      </c>
      <c r="D137">
        <v>612.19921875</v>
      </c>
      <c r="E137">
        <v>562.69903564453102</v>
      </c>
      <c r="F137">
        <v>479.51443481445301</v>
      </c>
      <c r="G137">
        <v>471.662353515625</v>
      </c>
      <c r="I137" s="19">
        <f t="shared" si="13"/>
        <v>132.68478393554699</v>
      </c>
      <c r="J137" s="19">
        <f t="shared" si="13"/>
        <v>91.036682128906023</v>
      </c>
      <c r="K137" s="19">
        <f t="shared" si="14"/>
        <v>68.959106445312784</v>
      </c>
      <c r="L137" s="20">
        <f t="shared" si="15"/>
        <v>0.75748703525539451</v>
      </c>
      <c r="M137" s="20">
        <f t="shared" si="12"/>
        <v>1.9052573732290026</v>
      </c>
      <c r="P137" s="18">
        <f t="shared" si="16"/>
        <v>-2.2443612656269138</v>
      </c>
    </row>
    <row r="138" spans="1:16" x14ac:dyDescent="0.15">
      <c r="A138" s="18">
        <v>68.5</v>
      </c>
      <c r="B138" s="18">
        <v>136</v>
      </c>
      <c r="D138">
        <v>613.19152832031295</v>
      </c>
      <c r="E138">
        <v>562.28717041015602</v>
      </c>
      <c r="F138">
        <v>479.240966796875</v>
      </c>
      <c r="G138">
        <v>471.32693481445301</v>
      </c>
      <c r="I138" s="19">
        <f t="shared" si="13"/>
        <v>133.95056152343795</v>
      </c>
      <c r="J138" s="19">
        <f t="shared" si="13"/>
        <v>90.960235595703011</v>
      </c>
      <c r="K138" s="19">
        <f t="shared" si="14"/>
        <v>70.278396606445853</v>
      </c>
      <c r="L138" s="20">
        <f t="shared" si="15"/>
        <v>0.7726276888597442</v>
      </c>
      <c r="M138" s="20">
        <f t="shared" si="12"/>
        <v>1.9288375146125696</v>
      </c>
      <c r="P138" s="18">
        <f t="shared" si="16"/>
        <v>-1.0345027893986962</v>
      </c>
    </row>
    <row r="139" spans="1:16" x14ac:dyDescent="0.15">
      <c r="A139" s="18">
        <v>69</v>
      </c>
      <c r="B139" s="18">
        <v>137</v>
      </c>
      <c r="D139">
        <v>613.77062988281295</v>
      </c>
      <c r="E139">
        <v>562.6748046875</v>
      </c>
      <c r="F139">
        <v>478.93566894531301</v>
      </c>
      <c r="G139">
        <v>471.24395751953102</v>
      </c>
      <c r="I139" s="19">
        <f t="shared" si="13"/>
        <v>134.83496093749994</v>
      </c>
      <c r="J139" s="19">
        <f t="shared" si="13"/>
        <v>91.430847167968977</v>
      </c>
      <c r="K139" s="19">
        <f t="shared" si="14"/>
        <v>70.833367919921656</v>
      </c>
      <c r="L139" s="20">
        <f t="shared" si="15"/>
        <v>0.77472067812947876</v>
      </c>
      <c r="M139" s="20">
        <f t="shared" si="12"/>
        <v>1.9393699916615219</v>
      </c>
      <c r="P139" s="18">
        <f t="shared" si="16"/>
        <v>-0.49409862361898688</v>
      </c>
    </row>
    <row r="140" spans="1:16" x14ac:dyDescent="0.15">
      <c r="A140" s="18">
        <v>69.5</v>
      </c>
      <c r="B140" s="18">
        <v>138</v>
      </c>
      <c r="D140">
        <v>615.322509765625</v>
      </c>
      <c r="E140">
        <v>563.51556396484398</v>
      </c>
      <c r="F140">
        <v>479.14193725585898</v>
      </c>
      <c r="G140">
        <v>471.43368530273398</v>
      </c>
      <c r="I140" s="19">
        <f t="shared" si="13"/>
        <v>136.18057250976602</v>
      </c>
      <c r="J140" s="19">
        <f t="shared" si="13"/>
        <v>92.08187866211</v>
      </c>
      <c r="K140" s="19">
        <f t="shared" si="14"/>
        <v>71.723257446289026</v>
      </c>
      <c r="L140" s="20">
        <f t="shared" si="15"/>
        <v>0.77890740815002324</v>
      </c>
      <c r="M140" s="20">
        <f t="shared" si="12"/>
        <v>1.9519962094612842</v>
      </c>
      <c r="P140" s="18">
        <f t="shared" si="16"/>
        <v>0.15373195463156364</v>
      </c>
    </row>
    <row r="141" spans="1:16" x14ac:dyDescent="0.15">
      <c r="A141" s="18">
        <v>70</v>
      </c>
      <c r="B141" s="18">
        <v>139</v>
      </c>
      <c r="D141">
        <v>616.05847167968795</v>
      </c>
      <c r="E141">
        <v>564.43359375</v>
      </c>
      <c r="F141">
        <v>479.04415893554699</v>
      </c>
      <c r="G141">
        <v>471.32073974609398</v>
      </c>
      <c r="I141" s="19">
        <f t="shared" si="13"/>
        <v>137.01431274414097</v>
      </c>
      <c r="J141" s="19">
        <f t="shared" si="13"/>
        <v>93.112854003906023</v>
      </c>
      <c r="K141" s="19">
        <f t="shared" si="14"/>
        <v>71.83531494140675</v>
      </c>
      <c r="L141" s="20">
        <f t="shared" si="15"/>
        <v>0.77148655478214967</v>
      </c>
      <c r="M141" s="20">
        <f t="shared" si="12"/>
        <v>1.9530148438726285</v>
      </c>
      <c r="P141" s="18">
        <f t="shared" si="16"/>
        <v>0.20599641974632818</v>
      </c>
    </row>
    <row r="142" spans="1:16" x14ac:dyDescent="0.15">
      <c r="A142" s="18">
        <v>70.5</v>
      </c>
      <c r="B142" s="18">
        <v>140</v>
      </c>
      <c r="D142">
        <v>616.98443603515602</v>
      </c>
      <c r="E142">
        <v>564.576416015625</v>
      </c>
      <c r="F142">
        <v>479.01593017578102</v>
      </c>
      <c r="G142">
        <v>471.14382934570301</v>
      </c>
      <c r="I142" s="19">
        <f t="shared" si="13"/>
        <v>137.968505859375</v>
      </c>
      <c r="J142" s="19">
        <f t="shared" si="13"/>
        <v>93.432586669921989</v>
      </c>
      <c r="K142" s="19">
        <f t="shared" si="14"/>
        <v>72.565695190429608</v>
      </c>
      <c r="L142" s="20">
        <f t="shared" si="15"/>
        <v>0.77666366496722616</v>
      </c>
      <c r="M142" s="20">
        <f t="shared" si="12"/>
        <v>1.9666314418369226</v>
      </c>
      <c r="P142" s="18">
        <f t="shared" si="16"/>
        <v>0.90464178393290606</v>
      </c>
    </row>
    <row r="143" spans="1:16" x14ac:dyDescent="0.15">
      <c r="A143" s="18">
        <v>71</v>
      </c>
      <c r="B143" s="18">
        <v>141</v>
      </c>
      <c r="D143">
        <v>618.430419921875</v>
      </c>
      <c r="E143">
        <v>565.355224609375</v>
      </c>
      <c r="F143">
        <v>479.57824707031301</v>
      </c>
      <c r="G143">
        <v>471.52365112304699</v>
      </c>
      <c r="I143" s="19">
        <f t="shared" si="13"/>
        <v>138.85217285156199</v>
      </c>
      <c r="J143" s="19">
        <f t="shared" si="13"/>
        <v>93.831573486328011</v>
      </c>
      <c r="K143" s="19">
        <f t="shared" si="14"/>
        <v>73.170071411132383</v>
      </c>
      <c r="L143" s="20">
        <f t="shared" si="15"/>
        <v>0.77980224238479634</v>
      </c>
      <c r="M143" s="20">
        <f t="shared" si="12"/>
        <v>1.9782095070337105</v>
      </c>
      <c r="P143" s="18">
        <f t="shared" si="16"/>
        <v>1.4986933669492286</v>
      </c>
    </row>
    <row r="144" spans="1:16" x14ac:dyDescent="0.15">
      <c r="A144" s="18">
        <v>71.5</v>
      </c>
      <c r="B144" s="18">
        <v>142</v>
      </c>
      <c r="D144">
        <v>618.75012207031295</v>
      </c>
      <c r="E144">
        <v>566.13848876953102</v>
      </c>
      <c r="F144">
        <v>479.57339477539102</v>
      </c>
      <c r="G144">
        <v>471.81661987304699</v>
      </c>
      <c r="I144" s="19">
        <f t="shared" si="13"/>
        <v>139.17672729492193</v>
      </c>
      <c r="J144" s="19">
        <f t="shared" si="13"/>
        <v>94.321868896484034</v>
      </c>
      <c r="K144" s="19">
        <f t="shared" si="14"/>
        <v>73.151419067383117</v>
      </c>
      <c r="L144" s="20">
        <f t="shared" si="15"/>
        <v>0.77555099282081685</v>
      </c>
      <c r="M144" s="20">
        <f t="shared" si="12"/>
        <v>1.9823977452489487</v>
      </c>
      <c r="P144" s="18">
        <f t="shared" si="16"/>
        <v>1.7135850176286556</v>
      </c>
    </row>
    <row r="145" spans="1:16" x14ac:dyDescent="0.15">
      <c r="A145" s="18">
        <v>72</v>
      </c>
      <c r="B145" s="18">
        <v>143</v>
      </c>
      <c r="D145">
        <v>620.97052001953102</v>
      </c>
      <c r="E145">
        <v>568.10217285156295</v>
      </c>
      <c r="F145">
        <v>479.60250854492199</v>
      </c>
      <c r="G145">
        <v>471.64181518554699</v>
      </c>
      <c r="I145" s="19">
        <f t="shared" si="13"/>
        <v>141.36801147460903</v>
      </c>
      <c r="J145" s="19">
        <f t="shared" si="13"/>
        <v>96.460357666015966</v>
      </c>
      <c r="K145" s="19">
        <f t="shared" si="14"/>
        <v>73.845761108397866</v>
      </c>
      <c r="L145" s="20">
        <f t="shared" si="15"/>
        <v>0.76555553903377793</v>
      </c>
      <c r="M145" s="20">
        <f t="shared" si="12"/>
        <v>1.9808417792411275</v>
      </c>
      <c r="P145" s="18">
        <f t="shared" si="16"/>
        <v>1.6337509473971068</v>
      </c>
    </row>
    <row r="146" spans="1:16" x14ac:dyDescent="0.15">
      <c r="A146" s="18">
        <v>72.5</v>
      </c>
      <c r="B146" s="18">
        <v>144</v>
      </c>
      <c r="D146">
        <v>621.56414794921898</v>
      </c>
      <c r="E146">
        <v>568.83477783203102</v>
      </c>
      <c r="F146">
        <v>479.70004272460898</v>
      </c>
      <c r="G146">
        <v>471.84286499023398</v>
      </c>
      <c r="I146" s="19">
        <f t="shared" si="13"/>
        <v>141.86410522461</v>
      </c>
      <c r="J146" s="19">
        <f t="shared" si="13"/>
        <v>96.991912841797046</v>
      </c>
      <c r="K146" s="19">
        <f t="shared" si="14"/>
        <v>73.969766235352068</v>
      </c>
      <c r="L146" s="20">
        <f t="shared" si="15"/>
        <v>0.76263849292263919</v>
      </c>
      <c r="M146" s="20">
        <f t="shared" si="12"/>
        <v>1.9863642209092065</v>
      </c>
      <c r="P146" s="18">
        <f t="shared" si="16"/>
        <v>1.9170983944254589</v>
      </c>
    </row>
    <row r="147" spans="1:16" x14ac:dyDescent="0.15">
      <c r="A147" s="18">
        <v>73</v>
      </c>
      <c r="B147" s="18">
        <v>145</v>
      </c>
      <c r="D147">
        <v>622.66052246093795</v>
      </c>
      <c r="E147">
        <v>569.81164550781295</v>
      </c>
      <c r="F147">
        <v>479.98880004882801</v>
      </c>
      <c r="G147">
        <v>472.27432250976602</v>
      </c>
      <c r="I147" s="19">
        <f t="shared" si="13"/>
        <v>142.67172241210994</v>
      </c>
      <c r="J147" s="19">
        <f t="shared" si="13"/>
        <v>97.537322998046932</v>
      </c>
      <c r="K147" s="19">
        <f t="shared" si="14"/>
        <v>74.3955963134771</v>
      </c>
      <c r="L147" s="20">
        <f t="shared" si="15"/>
        <v>0.76273978028868783</v>
      </c>
      <c r="M147" s="20">
        <f t="shared" si="12"/>
        <v>1.9949049960544727</v>
      </c>
      <c r="P147" s="18">
        <f t="shared" si="16"/>
        <v>2.3553115940401455</v>
      </c>
    </row>
    <row r="148" spans="1:16" x14ac:dyDescent="0.15">
      <c r="A148" s="18">
        <v>73.5</v>
      </c>
      <c r="B148" s="18">
        <v>146</v>
      </c>
      <c r="D148">
        <v>623.32684326171898</v>
      </c>
      <c r="E148">
        <v>569.833251953125</v>
      </c>
      <c r="F148">
        <v>479.78973388671898</v>
      </c>
      <c r="G148">
        <v>471.99130249023398</v>
      </c>
      <c r="I148" s="19">
        <f t="shared" si="13"/>
        <v>143.537109375</v>
      </c>
      <c r="J148" s="19">
        <f t="shared" si="13"/>
        <v>97.841949462891023</v>
      </c>
      <c r="K148" s="19">
        <f t="shared" si="14"/>
        <v>75.047744750976292</v>
      </c>
      <c r="L148" s="20">
        <f t="shared" si="15"/>
        <v>0.7670303500998823</v>
      </c>
      <c r="M148" s="20">
        <f t="shared" si="12"/>
        <v>2.007635053644885</v>
      </c>
      <c r="P148" s="18">
        <f t="shared" si="16"/>
        <v>3.0084700220624252</v>
      </c>
    </row>
    <row r="149" spans="1:16" x14ac:dyDescent="0.15">
      <c r="A149" s="18">
        <v>74</v>
      </c>
      <c r="B149" s="18">
        <v>147</v>
      </c>
      <c r="D149">
        <v>626.08197021484398</v>
      </c>
      <c r="E149">
        <v>571.65423583984398</v>
      </c>
      <c r="F149">
        <v>480.15689086914102</v>
      </c>
      <c r="G149">
        <v>472.07876586914102</v>
      </c>
      <c r="I149" s="19">
        <f t="shared" si="13"/>
        <v>145.92507934570295</v>
      </c>
      <c r="J149" s="19">
        <f t="shared" si="13"/>
        <v>99.575469970702954</v>
      </c>
      <c r="K149" s="19">
        <f t="shared" si="14"/>
        <v>76.222250366210886</v>
      </c>
      <c r="L149" s="20">
        <f t="shared" si="15"/>
        <v>0.76547216285935638</v>
      </c>
      <c r="M149" s="20">
        <f t="shared" si="12"/>
        <v>2.0145163541835767</v>
      </c>
      <c r="P149" s="18">
        <f t="shared" si="16"/>
        <v>3.3615382945882137</v>
      </c>
    </row>
    <row r="150" spans="1:16" x14ac:dyDescent="0.15">
      <c r="A150" s="18">
        <v>74.5</v>
      </c>
      <c r="B150" s="18">
        <v>148</v>
      </c>
      <c r="D150">
        <v>626.28869628906295</v>
      </c>
      <c r="E150">
        <v>571.8212890625</v>
      </c>
      <c r="F150">
        <v>479.86898803710898</v>
      </c>
      <c r="G150">
        <v>472.11395263671898</v>
      </c>
      <c r="I150" s="19">
        <f t="shared" si="13"/>
        <v>146.41970825195398</v>
      </c>
      <c r="J150" s="19">
        <f t="shared" si="13"/>
        <v>99.707336425781023</v>
      </c>
      <c r="K150" s="19">
        <f t="shared" si="14"/>
        <v>76.624572753907273</v>
      </c>
      <c r="L150" s="20">
        <f t="shared" si="15"/>
        <v>0.76849483198203949</v>
      </c>
      <c r="M150" s="20">
        <f t="shared" si="12"/>
        <v>2.0259785110854773</v>
      </c>
      <c r="P150" s="18">
        <f t="shared" si="16"/>
        <v>3.9496428126250143</v>
      </c>
    </row>
    <row r="151" spans="1:16" x14ac:dyDescent="0.15">
      <c r="A151" s="18">
        <v>75</v>
      </c>
      <c r="B151" s="18">
        <v>149</v>
      </c>
      <c r="D151">
        <v>626.830322265625</v>
      </c>
      <c r="E151">
        <v>572.73272705078102</v>
      </c>
      <c r="F151">
        <v>479.90133666992199</v>
      </c>
      <c r="G151">
        <v>472.32159423828102</v>
      </c>
      <c r="I151" s="19">
        <f t="shared" si="13"/>
        <v>146.92898559570301</v>
      </c>
      <c r="J151" s="19">
        <f t="shared" si="13"/>
        <v>100.4111328125</v>
      </c>
      <c r="K151" s="19">
        <f t="shared" si="14"/>
        <v>76.641192626953014</v>
      </c>
      <c r="L151" s="20">
        <f t="shared" si="15"/>
        <v>0.7632738569941927</v>
      </c>
      <c r="M151" s="20">
        <f t="shared" si="12"/>
        <v>2.0291970238768484</v>
      </c>
      <c r="P151" s="18">
        <f t="shared" si="16"/>
        <v>4.1147794383198422</v>
      </c>
    </row>
    <row r="152" spans="1:16" x14ac:dyDescent="0.15">
      <c r="A152" s="18">
        <v>75.5</v>
      </c>
      <c r="B152" s="18">
        <v>150</v>
      </c>
      <c r="D152">
        <v>626.16412353515602</v>
      </c>
      <c r="E152">
        <v>572.733154296875</v>
      </c>
      <c r="F152">
        <v>480.39300537109398</v>
      </c>
      <c r="G152">
        <v>472.48904418945301</v>
      </c>
      <c r="I152" s="19">
        <f t="shared" si="13"/>
        <v>145.77111816406205</v>
      </c>
      <c r="J152" s="19">
        <f t="shared" si="13"/>
        <v>100.24411010742199</v>
      </c>
      <c r="K152" s="19">
        <f t="shared" si="14"/>
        <v>75.600241088866653</v>
      </c>
      <c r="L152" s="20">
        <f t="shared" si="15"/>
        <v>0.75416142662000918</v>
      </c>
      <c r="M152" s="20">
        <f t="shared" ref="M152" si="17">L152+ABS($N$2)*A152</f>
        <v>2.0285240812818826</v>
      </c>
      <c r="P152" s="18">
        <f t="shared" si="16"/>
        <v>4.0802518547362325</v>
      </c>
    </row>
    <row r="153" spans="1:16" x14ac:dyDescent="0.15">
      <c r="D153">
        <v>623.425537109375</v>
      </c>
      <c r="E153">
        <v>570.169677734375</v>
      </c>
      <c r="F153">
        <v>480.51815795898398</v>
      </c>
      <c r="G153">
        <v>472.83068847656301</v>
      </c>
      <c r="I153" s="19"/>
      <c r="J153" s="19"/>
      <c r="K153" s="19"/>
      <c r="L153" s="20"/>
      <c r="M153" s="20"/>
    </row>
    <row r="154" spans="1:16" x14ac:dyDescent="0.15">
      <c r="D154">
        <v>619.71856689453102</v>
      </c>
      <c r="E154">
        <v>568.93194580078102</v>
      </c>
      <c r="F154">
        <v>480.10610961914102</v>
      </c>
      <c r="G154">
        <v>472.44601440429699</v>
      </c>
      <c r="I154" s="19"/>
      <c r="J154" s="19"/>
      <c r="K154" s="19"/>
      <c r="L154" s="20"/>
      <c r="M154" s="20"/>
    </row>
    <row r="155" spans="1:16" x14ac:dyDescent="0.15">
      <c r="D155">
        <v>616.639892578125</v>
      </c>
      <c r="E155">
        <v>567.12249755859398</v>
      </c>
      <c r="F155">
        <v>479.75329589843801</v>
      </c>
      <c r="G155">
        <v>471.86950683593801</v>
      </c>
      <c r="I155" s="19"/>
      <c r="J155" s="19"/>
      <c r="K155" s="19"/>
      <c r="L155" s="20"/>
      <c r="M155" s="20"/>
    </row>
    <row r="156" spans="1:16" x14ac:dyDescent="0.15">
      <c r="D156">
        <v>616.08697509765602</v>
      </c>
      <c r="E156">
        <v>567.62738037109398</v>
      </c>
      <c r="F156">
        <v>479.29522705078102</v>
      </c>
      <c r="G156">
        <v>471.37820434570301</v>
      </c>
      <c r="I156" s="19"/>
      <c r="J156" s="19"/>
      <c r="K156" s="19"/>
      <c r="L156" s="20"/>
      <c r="M156" s="20"/>
    </row>
    <row r="157" spans="1:16" x14ac:dyDescent="0.15">
      <c r="D157">
        <v>618.52380371093795</v>
      </c>
      <c r="E157">
        <v>568.88946533203102</v>
      </c>
      <c r="F157">
        <v>479.06307983398398</v>
      </c>
      <c r="G157">
        <v>471.30007934570301</v>
      </c>
      <c r="I157" s="19"/>
      <c r="J157" s="19"/>
      <c r="K157" s="19"/>
      <c r="L157" s="20"/>
      <c r="M157" s="20"/>
    </row>
    <row r="158" spans="1:16" x14ac:dyDescent="0.15">
      <c r="D158">
        <v>620.61773681640602</v>
      </c>
      <c r="E158">
        <v>569.63293457031295</v>
      </c>
      <c r="F158">
        <v>479.36065673828102</v>
      </c>
      <c r="G158">
        <v>471.47238159179699</v>
      </c>
      <c r="I158" s="19"/>
      <c r="J158" s="19"/>
      <c r="K158" s="19"/>
      <c r="L158" s="20"/>
      <c r="M158" s="20"/>
    </row>
    <row r="159" spans="1:16" x14ac:dyDescent="0.15">
      <c r="D159">
        <v>621.62390136718795</v>
      </c>
      <c r="E159">
        <v>569.46795654296898</v>
      </c>
      <c r="F159">
        <v>479.06259155273398</v>
      </c>
      <c r="G159">
        <v>471.188232421875</v>
      </c>
      <c r="I159" s="19"/>
      <c r="J159" s="19"/>
      <c r="K159" s="19"/>
      <c r="L159" s="20"/>
      <c r="M159" s="20"/>
    </row>
    <row r="160" spans="1:16" x14ac:dyDescent="0.15">
      <c r="D160">
        <v>620.98175048828102</v>
      </c>
      <c r="E160">
        <v>569.73425292968795</v>
      </c>
      <c r="F160">
        <v>479.01989746093801</v>
      </c>
      <c r="G160">
        <v>471.564697265625</v>
      </c>
      <c r="I160" s="19"/>
      <c r="J160" s="19"/>
      <c r="K160" s="19"/>
      <c r="L160" s="20"/>
      <c r="M160" s="20"/>
    </row>
    <row r="161" spans="4:13" x14ac:dyDescent="0.15">
      <c r="D161">
        <v>622.40228271484398</v>
      </c>
      <c r="E161">
        <v>569.83312988281295</v>
      </c>
      <c r="F161">
        <v>479.486572265625</v>
      </c>
      <c r="G161">
        <v>471.49700927734398</v>
      </c>
      <c r="I161" s="19"/>
      <c r="J161" s="19"/>
      <c r="K161" s="19"/>
      <c r="L161" s="20"/>
      <c r="M161" s="20"/>
    </row>
    <row r="162" spans="4:13" x14ac:dyDescent="0.15">
      <c r="D162">
        <v>626.83825683593795</v>
      </c>
      <c r="E162">
        <v>573.32556152343795</v>
      </c>
      <c r="F162">
        <v>480.2138671875</v>
      </c>
      <c r="G162">
        <v>472.17132568359398</v>
      </c>
      <c r="I162" s="19"/>
      <c r="J162" s="19"/>
      <c r="K162" s="19"/>
      <c r="L162" s="20"/>
      <c r="M162" s="20"/>
    </row>
    <row r="163" spans="4:13" x14ac:dyDescent="0.15">
      <c r="D163">
        <v>626.76403808593795</v>
      </c>
      <c r="E163">
        <v>573.45770263671898</v>
      </c>
      <c r="F163">
        <v>479.927978515625</v>
      </c>
      <c r="G163">
        <v>471.95944213867199</v>
      </c>
      <c r="I163" s="19"/>
      <c r="J163" s="19"/>
      <c r="K163" s="19"/>
      <c r="L163" s="20"/>
      <c r="M163" s="20"/>
    </row>
    <row r="164" spans="4:13" x14ac:dyDescent="0.15">
      <c r="D164">
        <v>627.077392578125</v>
      </c>
      <c r="E164">
        <v>574.24652099609398</v>
      </c>
      <c r="F164">
        <v>479.60040283203102</v>
      </c>
      <c r="G164">
        <v>471.7529296875</v>
      </c>
      <c r="I164" s="19"/>
      <c r="J164" s="19"/>
      <c r="K164" s="19"/>
      <c r="L164" s="20"/>
      <c r="M164" s="20"/>
    </row>
    <row r="165" spans="4:13" x14ac:dyDescent="0.15">
      <c r="D165">
        <v>626.10943603515602</v>
      </c>
      <c r="E165">
        <v>574.01208496093795</v>
      </c>
      <c r="F165">
        <v>479.30133056640602</v>
      </c>
      <c r="G165">
        <v>471.34872436523398</v>
      </c>
      <c r="I165" s="19"/>
      <c r="J165" s="19"/>
      <c r="K165" s="19"/>
      <c r="L165" s="20"/>
      <c r="M165" s="20"/>
    </row>
    <row r="166" spans="4:13" x14ac:dyDescent="0.15">
      <c r="D166">
        <v>626.991943359375</v>
      </c>
      <c r="E166">
        <v>574.54010009765602</v>
      </c>
      <c r="F166">
        <v>478.98269653320301</v>
      </c>
      <c r="G166">
        <v>470.95632934570301</v>
      </c>
      <c r="I166" s="19"/>
      <c r="J166" s="19"/>
      <c r="K166" s="19"/>
      <c r="L166" s="20"/>
      <c r="M166" s="20"/>
    </row>
    <row r="167" spans="4:13" x14ac:dyDescent="0.15">
      <c r="D167">
        <v>626.6220703125</v>
      </c>
      <c r="E167">
        <v>574.88806152343795</v>
      </c>
      <c r="F167">
        <v>478.97088623046898</v>
      </c>
      <c r="G167">
        <v>471.42608642578102</v>
      </c>
      <c r="I167" s="19"/>
      <c r="J167" s="19"/>
      <c r="K167" s="19"/>
      <c r="L167" s="20"/>
      <c r="M167" s="20"/>
    </row>
    <row r="168" spans="4:13" x14ac:dyDescent="0.15">
      <c r="D168">
        <v>624.36346435546898</v>
      </c>
      <c r="E168">
        <v>573.890869140625</v>
      </c>
      <c r="F168">
        <v>479.46130371093801</v>
      </c>
      <c r="G168">
        <v>471.31649780273398</v>
      </c>
      <c r="I168" s="19"/>
      <c r="J168" s="19"/>
      <c r="K168" s="19"/>
      <c r="L168" s="20"/>
      <c r="M168" s="20"/>
    </row>
    <row r="169" spans="4:13" x14ac:dyDescent="0.15">
      <c r="D169">
        <v>617.796630859375</v>
      </c>
      <c r="E169">
        <v>570.20281982421898</v>
      </c>
      <c r="F169">
        <v>479.80715942382801</v>
      </c>
      <c r="G169">
        <v>471.90521240234398</v>
      </c>
      <c r="I169" s="19"/>
      <c r="J169" s="19"/>
      <c r="K169" s="19"/>
      <c r="L169" s="20"/>
      <c r="M169" s="20"/>
    </row>
    <row r="170" spans="4:13" x14ac:dyDescent="0.15">
      <c r="D170">
        <v>612.96392822265602</v>
      </c>
      <c r="E170">
        <v>568.67291259765602</v>
      </c>
      <c r="F170">
        <v>480.16073608398398</v>
      </c>
      <c r="G170">
        <v>472.07241821289102</v>
      </c>
      <c r="I170" s="19"/>
      <c r="J170" s="19"/>
      <c r="K170" s="19"/>
      <c r="L170" s="20"/>
      <c r="M170" s="20"/>
    </row>
    <row r="171" spans="4:13" x14ac:dyDescent="0.15">
      <c r="D171">
        <v>608.43707275390602</v>
      </c>
      <c r="E171">
        <v>565.472412109375</v>
      </c>
      <c r="F171">
        <v>479.53707885742199</v>
      </c>
      <c r="G171">
        <v>471.82196044921898</v>
      </c>
      <c r="I171" s="19"/>
      <c r="J171" s="19"/>
      <c r="K171" s="19"/>
      <c r="L171" s="20"/>
      <c r="M171" s="20"/>
    </row>
    <row r="172" spans="4:13" x14ac:dyDescent="0.15">
      <c r="D172">
        <v>603.706298828125</v>
      </c>
      <c r="E172">
        <v>562.35119628906295</v>
      </c>
      <c r="F172">
        <v>478.34112548828102</v>
      </c>
      <c r="G172">
        <v>470.538818359375</v>
      </c>
      <c r="I172" s="19"/>
      <c r="J172" s="19"/>
      <c r="K172" s="19"/>
      <c r="L172" s="20"/>
      <c r="M172" s="20"/>
    </row>
    <row r="173" spans="4:13" x14ac:dyDescent="0.15">
      <c r="D173">
        <v>601.39294433593795</v>
      </c>
      <c r="E173">
        <v>561.80499267578102</v>
      </c>
      <c r="F173">
        <v>479.1884765625</v>
      </c>
      <c r="G173">
        <v>471.11755371093801</v>
      </c>
      <c r="I173" s="19"/>
      <c r="J173" s="19"/>
      <c r="K173" s="19"/>
      <c r="L173" s="20"/>
      <c r="M173" s="20"/>
    </row>
    <row r="174" spans="4:13" x14ac:dyDescent="0.15">
      <c r="D174">
        <v>600.01324462890602</v>
      </c>
      <c r="E174">
        <v>561.38946533203102</v>
      </c>
      <c r="F174">
        <v>478.98956298828102</v>
      </c>
      <c r="G174">
        <v>471.04852294921898</v>
      </c>
      <c r="I174" s="19"/>
      <c r="J174" s="19"/>
      <c r="K174" s="19"/>
      <c r="L174" s="20"/>
      <c r="M174" s="20"/>
    </row>
    <row r="175" spans="4:13" x14ac:dyDescent="0.15">
      <c r="D175">
        <v>599.730224609375</v>
      </c>
      <c r="E175">
        <v>561.79577636718795</v>
      </c>
      <c r="F175">
        <v>479.45980834960898</v>
      </c>
      <c r="G175">
        <v>471.55139160156301</v>
      </c>
      <c r="I175" s="19"/>
      <c r="J175" s="19"/>
      <c r="K175" s="19"/>
      <c r="L175" s="20"/>
      <c r="M175" s="20"/>
    </row>
    <row r="176" spans="4:13" x14ac:dyDescent="0.15">
      <c r="D176">
        <v>601.11749267578102</v>
      </c>
      <c r="E176">
        <v>563.35980224609398</v>
      </c>
      <c r="F176">
        <v>479.56793212890602</v>
      </c>
      <c r="G176">
        <v>471.72418212890602</v>
      </c>
      <c r="I176" s="19"/>
      <c r="J176" s="19"/>
      <c r="K176" s="19"/>
      <c r="L176" s="20"/>
      <c r="M176" s="20"/>
    </row>
    <row r="177" spans="4:13" x14ac:dyDescent="0.15">
      <c r="D177">
        <v>609.952392578125</v>
      </c>
      <c r="E177">
        <v>568.69348144531295</v>
      </c>
      <c r="F177">
        <v>479.44003295898398</v>
      </c>
      <c r="G177">
        <v>471.65438842773398</v>
      </c>
      <c r="I177" s="19"/>
      <c r="J177" s="19"/>
      <c r="K177" s="19"/>
      <c r="L177" s="20"/>
      <c r="M177" s="20"/>
    </row>
    <row r="178" spans="4:13" x14ac:dyDescent="0.15">
      <c r="D178">
        <v>609.81359863281295</v>
      </c>
      <c r="E178">
        <v>568.081298828125</v>
      </c>
      <c r="F178">
        <v>479.75765991210898</v>
      </c>
      <c r="G178">
        <v>471.64120483398398</v>
      </c>
      <c r="I178" s="19"/>
      <c r="J178" s="19"/>
      <c r="K178" s="19"/>
      <c r="L178" s="19"/>
    </row>
    <row r="179" spans="4:13" x14ac:dyDescent="0.15">
      <c r="D179">
        <v>611.14001464843795</v>
      </c>
      <c r="E179">
        <v>568.38555908203102</v>
      </c>
      <c r="F179">
        <v>479.26263427734398</v>
      </c>
      <c r="G179">
        <v>471.30267333984398</v>
      </c>
      <c r="I179" s="19"/>
      <c r="J179" s="19"/>
      <c r="K179" s="19"/>
      <c r="L179" s="19"/>
    </row>
    <row r="180" spans="4:13" x14ac:dyDescent="0.15">
      <c r="D180">
        <v>610.70715332031295</v>
      </c>
      <c r="E180">
        <v>568.16925048828102</v>
      </c>
      <c r="F180">
        <v>478.92984008789102</v>
      </c>
      <c r="G180">
        <v>470.89971923828102</v>
      </c>
      <c r="I180" s="19"/>
      <c r="J180" s="19"/>
      <c r="K180" s="19"/>
      <c r="L180" s="19"/>
    </row>
    <row r="181" spans="4:13" x14ac:dyDescent="0.15">
      <c r="D181">
        <v>610.602294921875</v>
      </c>
      <c r="E181">
        <v>567.34814453125</v>
      </c>
      <c r="F181">
        <v>479.28451538085898</v>
      </c>
      <c r="G181">
        <v>471.20291137695301</v>
      </c>
      <c r="I181" s="19"/>
      <c r="J181" s="19"/>
      <c r="K181" s="19"/>
      <c r="L181" s="19"/>
    </row>
    <row r="182" spans="4:13" x14ac:dyDescent="0.15">
      <c r="D182">
        <v>610.69989013671898</v>
      </c>
      <c r="E182">
        <v>567.23553466796898</v>
      </c>
      <c r="F182">
        <v>479.14706420898398</v>
      </c>
      <c r="G182">
        <v>471.60165405273398</v>
      </c>
      <c r="I182" s="19"/>
      <c r="J182" s="19"/>
      <c r="K182" s="19"/>
      <c r="L182" s="19"/>
    </row>
    <row r="183" spans="4:13" x14ac:dyDescent="0.15">
      <c r="D183">
        <v>610.86804199218795</v>
      </c>
      <c r="E183">
        <v>567.80749511718795</v>
      </c>
      <c r="F183">
        <v>480.30941772460898</v>
      </c>
      <c r="G183">
        <v>472.32919311523398</v>
      </c>
      <c r="I183" s="19"/>
      <c r="J183" s="19"/>
      <c r="K183" s="19"/>
      <c r="L183" s="19"/>
    </row>
    <row r="184" spans="4:13" x14ac:dyDescent="0.15">
      <c r="D184">
        <v>610.9892578125</v>
      </c>
      <c r="E184">
        <v>568.011962890625</v>
      </c>
      <c r="F184">
        <v>479.55895996093801</v>
      </c>
      <c r="G184">
        <v>471.93109130859398</v>
      </c>
      <c r="I184" s="19"/>
      <c r="J184" s="19"/>
      <c r="K184" s="19"/>
      <c r="L184" s="19"/>
    </row>
    <row r="185" spans="4:13" x14ac:dyDescent="0.15">
      <c r="D185">
        <v>612.3046875</v>
      </c>
      <c r="E185">
        <v>567.79315185546898</v>
      </c>
      <c r="F185">
        <v>479.08435058593801</v>
      </c>
      <c r="G185">
        <v>471.07391357421898</v>
      </c>
      <c r="I185" s="19"/>
      <c r="J185" s="19"/>
      <c r="K185" s="19"/>
      <c r="L185" s="19"/>
    </row>
    <row r="186" spans="4:13" x14ac:dyDescent="0.15">
      <c r="D186">
        <v>611.37237548828102</v>
      </c>
      <c r="E186">
        <v>568.10174560546898</v>
      </c>
      <c r="F186">
        <v>479.12802124023398</v>
      </c>
      <c r="G186">
        <v>471.37261962890602</v>
      </c>
      <c r="I186" s="19"/>
      <c r="J186" s="19"/>
      <c r="K186" s="19"/>
      <c r="L186" s="19"/>
    </row>
    <row r="187" spans="4:13" x14ac:dyDescent="0.15">
      <c r="D187">
        <v>611.990966796875</v>
      </c>
      <c r="E187">
        <v>567.64978027343795</v>
      </c>
      <c r="F187">
        <v>478.86364746093801</v>
      </c>
      <c r="G187">
        <v>470.974609375</v>
      </c>
      <c r="I187" s="19"/>
      <c r="J187" s="19"/>
      <c r="K187" s="19"/>
      <c r="L187" s="19"/>
    </row>
    <row r="188" spans="4:13" x14ac:dyDescent="0.15">
      <c r="D188">
        <v>609.88128662109398</v>
      </c>
      <c r="E188">
        <v>566.79608154296898</v>
      </c>
      <c r="F188">
        <v>478.81750488281301</v>
      </c>
      <c r="G188">
        <v>471.24209594726602</v>
      </c>
      <c r="I188" s="19"/>
      <c r="J188" s="19"/>
      <c r="K188" s="19"/>
      <c r="L188" s="19"/>
    </row>
    <row r="189" spans="4:13" x14ac:dyDescent="0.15">
      <c r="D189">
        <v>610.627197265625</v>
      </c>
      <c r="E189">
        <v>567.201171875</v>
      </c>
      <c r="F189">
        <v>479.64718627929699</v>
      </c>
      <c r="G189">
        <v>471.73477172851602</v>
      </c>
      <c r="I189" s="19"/>
      <c r="J189" s="19"/>
      <c r="K189" s="19"/>
      <c r="L189" s="19"/>
    </row>
    <row r="190" spans="4:13" x14ac:dyDescent="0.15">
      <c r="D190">
        <v>610.34899902343795</v>
      </c>
      <c r="E190">
        <v>566.221435546875</v>
      </c>
      <c r="F190">
        <v>479.91229248046898</v>
      </c>
      <c r="G190">
        <v>472.08908081054699</v>
      </c>
      <c r="I190" s="19"/>
      <c r="J190" s="19"/>
      <c r="K190" s="19"/>
      <c r="L190" s="19"/>
    </row>
    <row r="191" spans="4:13" x14ac:dyDescent="0.15">
      <c r="D191">
        <v>610.26306152343795</v>
      </c>
      <c r="E191">
        <v>567.57263183593795</v>
      </c>
      <c r="F191">
        <v>479.71884155273398</v>
      </c>
      <c r="G191">
        <v>471.94201660156301</v>
      </c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V798"/>
  <sheetViews>
    <sheetView topLeftCell="A11" zoomScale="75" zoomScaleNormal="75" zoomScalePageLayoutView="75" workbookViewId="0">
      <selection activeCell="K38" sqref="K38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41</v>
      </c>
      <c r="F1" t="s">
        <v>42</v>
      </c>
      <c r="G1" t="s">
        <v>43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743.104736328125</v>
      </c>
      <c r="E2">
        <v>604.53479003906295</v>
      </c>
      <c r="F2">
        <v>504.03970336914102</v>
      </c>
      <c r="G2">
        <v>493.15512084960898</v>
      </c>
      <c r="I2" s="19">
        <f t="shared" ref="I2:J65" si="0">D2-F2</f>
        <v>239.06503295898398</v>
      </c>
      <c r="J2" s="19">
        <f t="shared" si="0"/>
        <v>111.37966918945398</v>
      </c>
      <c r="K2" s="19">
        <f t="shared" ref="K2:K65" si="1">I2-0.7*J2</f>
        <v>161.0992645263662</v>
      </c>
      <c r="L2" s="20">
        <f t="shared" ref="L2:L65" si="2">K2/J2</f>
        <v>1.4463974053679443</v>
      </c>
      <c r="M2" s="20"/>
      <c r="N2" s="18">
        <f>LINEST(V64:V104,U64:U104)</f>
        <v>-1.8977070939177033E-2</v>
      </c>
      <c r="O2" s="21">
        <f>AVERAGE(M38:M45)</f>
        <v>2.1866509917082202</v>
      </c>
    </row>
    <row r="3" spans="1:16" x14ac:dyDescent="0.15">
      <c r="A3" s="18">
        <v>1</v>
      </c>
      <c r="B3" s="18">
        <v>1</v>
      </c>
      <c r="C3" s="18" t="s">
        <v>7</v>
      </c>
      <c r="D3">
        <v>736.78472900390602</v>
      </c>
      <c r="E3">
        <v>600.08453369140602</v>
      </c>
      <c r="F3">
        <v>502.04818725585898</v>
      </c>
      <c r="G3">
        <v>491.28439331054699</v>
      </c>
      <c r="I3" s="19">
        <f t="shared" si="0"/>
        <v>234.73654174804705</v>
      </c>
      <c r="J3" s="19">
        <f t="shared" si="0"/>
        <v>108.80014038085903</v>
      </c>
      <c r="K3" s="19">
        <f t="shared" si="1"/>
        <v>158.57644348144572</v>
      </c>
      <c r="L3" s="20">
        <f t="shared" si="2"/>
        <v>1.4575021955517966</v>
      </c>
      <c r="M3" s="20"/>
    </row>
    <row r="4" spans="1:16" ht="15" x14ac:dyDescent="0.15">
      <c r="A4" s="18">
        <v>1.5</v>
      </c>
      <c r="B4" s="18">
        <v>2</v>
      </c>
      <c r="D4">
        <v>748.993408203125</v>
      </c>
      <c r="E4">
        <v>593.03009033203102</v>
      </c>
      <c r="F4">
        <v>502.34274291992199</v>
      </c>
      <c r="G4">
        <v>491.60525512695301</v>
      </c>
      <c r="I4" s="19">
        <f t="shared" si="0"/>
        <v>246.65066528320301</v>
      </c>
      <c r="J4" s="19">
        <f t="shared" si="0"/>
        <v>101.42483520507801</v>
      </c>
      <c r="K4" s="19">
        <f t="shared" si="1"/>
        <v>175.65328063964841</v>
      </c>
      <c r="L4" s="20">
        <f t="shared" si="2"/>
        <v>1.7318567023991973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754.87243652343795</v>
      </c>
      <c r="E5">
        <v>588.54840087890602</v>
      </c>
      <c r="F5">
        <v>501.98233032226602</v>
      </c>
      <c r="G5">
        <v>491.40322875976602</v>
      </c>
      <c r="I5" s="19">
        <f t="shared" si="0"/>
        <v>252.89010620117193</v>
      </c>
      <c r="J5" s="19">
        <f t="shared" si="0"/>
        <v>97.14517211914</v>
      </c>
      <c r="K5" s="19">
        <f t="shared" si="1"/>
        <v>184.88848571777393</v>
      </c>
      <c r="L5" s="20">
        <f t="shared" si="2"/>
        <v>1.9032184686545666</v>
      </c>
      <c r="M5" s="20"/>
      <c r="N5" s="18">
        <f>RSQ(V64:V104,U64:U104)</f>
        <v>0.9921196260714531</v>
      </c>
    </row>
    <row r="6" spans="1:16" x14ac:dyDescent="0.15">
      <c r="A6" s="18">
        <v>2.5</v>
      </c>
      <c r="B6" s="18">
        <v>4</v>
      </c>
      <c r="C6" s="18" t="s">
        <v>5</v>
      </c>
      <c r="D6">
        <v>759.09387207031295</v>
      </c>
      <c r="E6">
        <v>584.73907470703102</v>
      </c>
      <c r="F6">
        <v>502.25231933593801</v>
      </c>
      <c r="G6">
        <v>491.23468017578102</v>
      </c>
      <c r="I6" s="19">
        <f t="shared" si="0"/>
        <v>256.84155273437494</v>
      </c>
      <c r="J6" s="19">
        <f t="shared" si="0"/>
        <v>93.50439453125</v>
      </c>
      <c r="K6" s="19">
        <f t="shared" si="1"/>
        <v>191.38847656249993</v>
      </c>
      <c r="L6" s="20">
        <f t="shared" si="2"/>
        <v>2.046839376073776</v>
      </c>
      <c r="M6" s="20">
        <f t="shared" ref="M6:M22" si="3">L6+ABS($N$2)*A6</f>
        <v>2.0942820534217184</v>
      </c>
      <c r="P6" s="18">
        <f t="shared" ref="P6:P69" si="4">(M6-$O$2)/$O$2*100</f>
        <v>-4.2242195319127198</v>
      </c>
    </row>
    <row r="7" spans="1:16" x14ac:dyDescent="0.15">
      <c r="A7" s="18">
        <v>3</v>
      </c>
      <c r="B7" s="18">
        <v>5</v>
      </c>
      <c r="C7" s="18" t="s">
        <v>8</v>
      </c>
      <c r="D7">
        <v>758.75958251953102</v>
      </c>
      <c r="E7">
        <v>581.66375732421898</v>
      </c>
      <c r="F7">
        <v>501.76010131835898</v>
      </c>
      <c r="G7">
        <v>490.94094848632801</v>
      </c>
      <c r="I7" s="19">
        <f t="shared" si="0"/>
        <v>256.99948120117205</v>
      </c>
      <c r="J7" s="19">
        <f t="shared" si="0"/>
        <v>90.722808837890966</v>
      </c>
      <c r="K7" s="19">
        <f t="shared" si="1"/>
        <v>193.49351501464838</v>
      </c>
      <c r="L7" s="20">
        <f t="shared" si="2"/>
        <v>2.1327989895065347</v>
      </c>
      <c r="M7" s="20">
        <f t="shared" si="3"/>
        <v>2.1897302023240659</v>
      </c>
      <c r="P7" s="18">
        <f t="shared" si="4"/>
        <v>0.14081856809898208</v>
      </c>
    </row>
    <row r="8" spans="1:16" x14ac:dyDescent="0.15">
      <c r="A8" s="18">
        <v>3.5</v>
      </c>
      <c r="B8" s="18">
        <v>6</v>
      </c>
      <c r="D8">
        <v>761.27740478515602</v>
      </c>
      <c r="E8">
        <v>581.26617431640602</v>
      </c>
      <c r="F8">
        <v>501.02600097656301</v>
      </c>
      <c r="G8">
        <v>490.33581542968801</v>
      </c>
      <c r="I8" s="19">
        <f t="shared" si="0"/>
        <v>260.25140380859301</v>
      </c>
      <c r="J8" s="19">
        <f t="shared" si="0"/>
        <v>90.930358886718011</v>
      </c>
      <c r="K8" s="19">
        <f t="shared" si="1"/>
        <v>196.60015258789042</v>
      </c>
      <c r="L8" s="20">
        <f t="shared" si="2"/>
        <v>2.1620958609964021</v>
      </c>
      <c r="M8" s="20">
        <f t="shared" si="3"/>
        <v>2.2285156092835217</v>
      </c>
      <c r="P8" s="18">
        <f t="shared" si="4"/>
        <v>1.9145541622349467</v>
      </c>
    </row>
    <row r="9" spans="1:16" x14ac:dyDescent="0.15">
      <c r="A9" s="18">
        <v>4</v>
      </c>
      <c r="B9" s="18">
        <v>7</v>
      </c>
      <c r="D9">
        <v>762.50494384765602</v>
      </c>
      <c r="E9">
        <v>579.80218505859398</v>
      </c>
      <c r="F9">
        <v>500.63168334960898</v>
      </c>
      <c r="G9">
        <v>490.02600097656301</v>
      </c>
      <c r="I9" s="19">
        <f t="shared" si="0"/>
        <v>261.87326049804705</v>
      </c>
      <c r="J9" s="19">
        <f t="shared" si="0"/>
        <v>89.776184082030966</v>
      </c>
      <c r="K9" s="19">
        <f t="shared" si="1"/>
        <v>199.02993164062536</v>
      </c>
      <c r="L9" s="20">
        <f t="shared" si="2"/>
        <v>2.2169569098500137</v>
      </c>
      <c r="M9" s="20">
        <f t="shared" si="3"/>
        <v>2.2928651936067217</v>
      </c>
      <c r="P9" s="18">
        <f t="shared" si="4"/>
        <v>4.8573916139917035</v>
      </c>
    </row>
    <row r="10" spans="1:16" x14ac:dyDescent="0.15">
      <c r="A10" s="18">
        <v>4.5</v>
      </c>
      <c r="B10" s="18">
        <v>8</v>
      </c>
      <c r="D10">
        <v>762.31286621093795</v>
      </c>
      <c r="E10">
        <v>578.76696777343795</v>
      </c>
      <c r="F10">
        <v>501.67037963867199</v>
      </c>
      <c r="G10">
        <v>491.10906982421898</v>
      </c>
      <c r="I10" s="19">
        <f t="shared" si="0"/>
        <v>260.64248657226597</v>
      </c>
      <c r="J10" s="19">
        <f t="shared" si="0"/>
        <v>87.657897949218977</v>
      </c>
      <c r="K10" s="19">
        <f t="shared" si="1"/>
        <v>199.28195800781268</v>
      </c>
      <c r="L10" s="20">
        <f t="shared" si="2"/>
        <v>2.2734056219698373</v>
      </c>
      <c r="M10" s="20">
        <f t="shared" si="3"/>
        <v>2.3588024411961341</v>
      </c>
      <c r="P10" s="18">
        <f t="shared" si="4"/>
        <v>7.8728361380353871</v>
      </c>
    </row>
    <row r="11" spans="1:16" x14ac:dyDescent="0.15">
      <c r="A11" s="18">
        <v>5</v>
      </c>
      <c r="B11" s="18">
        <v>9</v>
      </c>
      <c r="D11">
        <v>762.36364746093795</v>
      </c>
      <c r="E11">
        <v>578.32293701171898</v>
      </c>
      <c r="F11">
        <v>501.42370605468801</v>
      </c>
      <c r="G11">
        <v>490.79965209960898</v>
      </c>
      <c r="I11" s="19">
        <f t="shared" si="0"/>
        <v>260.93994140624994</v>
      </c>
      <c r="J11" s="19">
        <f t="shared" si="0"/>
        <v>87.52328491211</v>
      </c>
      <c r="K11" s="19">
        <f t="shared" si="1"/>
        <v>199.67364196777294</v>
      </c>
      <c r="L11" s="20">
        <f t="shared" si="2"/>
        <v>2.2813773748126933</v>
      </c>
      <c r="M11" s="20">
        <f t="shared" si="3"/>
        <v>2.3762627295085785</v>
      </c>
      <c r="P11" s="18">
        <f t="shared" si="4"/>
        <v>8.6713306567607713</v>
      </c>
    </row>
    <row r="12" spans="1:16" x14ac:dyDescent="0.15">
      <c r="A12" s="18">
        <v>5.5</v>
      </c>
      <c r="B12" s="18">
        <v>10</v>
      </c>
      <c r="D12">
        <v>762.906494140625</v>
      </c>
      <c r="E12">
        <v>578.30218505859398</v>
      </c>
      <c r="F12">
        <v>500.84429931640602</v>
      </c>
      <c r="G12">
        <v>490.42736816406301</v>
      </c>
      <c r="I12" s="19">
        <f t="shared" si="0"/>
        <v>262.06219482421898</v>
      </c>
      <c r="J12" s="19">
        <f t="shared" si="0"/>
        <v>87.874816894530966</v>
      </c>
      <c r="K12" s="19">
        <f t="shared" si="1"/>
        <v>200.54982299804732</v>
      </c>
      <c r="L12" s="20">
        <f t="shared" si="2"/>
        <v>2.2822218023936376</v>
      </c>
      <c r="M12" s="20">
        <f t="shared" si="3"/>
        <v>2.3865956925591112</v>
      </c>
      <c r="P12" s="18">
        <f t="shared" si="4"/>
        <v>9.1438780861271987</v>
      </c>
    </row>
    <row r="13" spans="1:16" x14ac:dyDescent="0.15">
      <c r="A13" s="18">
        <v>6</v>
      </c>
      <c r="B13" s="18">
        <v>11</v>
      </c>
      <c r="D13">
        <v>763.42425537109398</v>
      </c>
      <c r="E13">
        <v>578.28399658203102</v>
      </c>
      <c r="F13">
        <v>500.16360473632801</v>
      </c>
      <c r="G13">
        <v>489.747802734375</v>
      </c>
      <c r="I13" s="19">
        <f t="shared" si="0"/>
        <v>263.26065063476597</v>
      </c>
      <c r="J13" s="19">
        <f t="shared" si="0"/>
        <v>88.536193847656023</v>
      </c>
      <c r="K13" s="19">
        <f t="shared" si="1"/>
        <v>201.28531494140674</v>
      </c>
      <c r="L13" s="20">
        <f t="shared" si="2"/>
        <v>2.2734805529110256</v>
      </c>
      <c r="M13" s="20">
        <f t="shared" si="3"/>
        <v>2.3873429785460876</v>
      </c>
      <c r="P13" s="18">
        <f t="shared" si="4"/>
        <v>9.1780529951460625</v>
      </c>
    </row>
    <row r="14" spans="1:16" x14ac:dyDescent="0.15">
      <c r="A14" s="18">
        <v>6.5</v>
      </c>
      <c r="B14" s="18">
        <v>12</v>
      </c>
      <c r="D14">
        <v>761.59539794921898</v>
      </c>
      <c r="E14">
        <v>577.12677001953102</v>
      </c>
      <c r="F14">
        <v>499.92031860351602</v>
      </c>
      <c r="G14">
        <v>489.56796264648398</v>
      </c>
      <c r="I14" s="19">
        <f t="shared" si="0"/>
        <v>261.67507934570295</v>
      </c>
      <c r="J14" s="19">
        <f t="shared" si="0"/>
        <v>87.558807373047046</v>
      </c>
      <c r="K14" s="19">
        <f t="shared" si="1"/>
        <v>200.38391418457002</v>
      </c>
      <c r="L14" s="20">
        <f t="shared" si="2"/>
        <v>2.2885637687003668</v>
      </c>
      <c r="M14" s="20">
        <f t="shared" si="3"/>
        <v>2.4119147298050176</v>
      </c>
      <c r="P14" s="18">
        <f t="shared" si="4"/>
        <v>10.301769187263879</v>
      </c>
    </row>
    <row r="15" spans="1:16" x14ac:dyDescent="0.15">
      <c r="A15" s="18">
        <v>7</v>
      </c>
      <c r="B15" s="18">
        <v>13</v>
      </c>
      <c r="D15">
        <v>760.95172119140602</v>
      </c>
      <c r="E15">
        <v>576.27014160156295</v>
      </c>
      <c r="F15">
        <v>500.33230590820301</v>
      </c>
      <c r="G15">
        <v>490.2890625</v>
      </c>
      <c r="I15" s="19">
        <f t="shared" si="0"/>
        <v>260.61941528320301</v>
      </c>
      <c r="J15" s="19">
        <f t="shared" si="0"/>
        <v>85.981079101562955</v>
      </c>
      <c r="K15" s="19">
        <f t="shared" si="1"/>
        <v>200.43265991210893</v>
      </c>
      <c r="L15" s="20">
        <f t="shared" si="2"/>
        <v>2.3311251964557571</v>
      </c>
      <c r="M15" s="20">
        <f t="shared" si="3"/>
        <v>2.4639646930299963</v>
      </c>
      <c r="P15" s="18">
        <f t="shared" si="4"/>
        <v>12.682119934701493</v>
      </c>
    </row>
    <row r="16" spans="1:16" x14ac:dyDescent="0.15">
      <c r="A16" s="18">
        <v>7.5</v>
      </c>
      <c r="B16" s="18">
        <v>14</v>
      </c>
      <c r="D16">
        <v>759.86334228515602</v>
      </c>
      <c r="E16">
        <v>576.14849853515602</v>
      </c>
      <c r="F16">
        <v>500.66360473632801</v>
      </c>
      <c r="G16">
        <v>490.19482421875</v>
      </c>
      <c r="I16" s="19">
        <f t="shared" si="0"/>
        <v>259.19973754882801</v>
      </c>
      <c r="J16" s="19">
        <f t="shared" si="0"/>
        <v>85.953674316406023</v>
      </c>
      <c r="K16" s="19">
        <f t="shared" si="1"/>
        <v>199.03216552734381</v>
      </c>
      <c r="L16" s="20">
        <f t="shared" si="2"/>
        <v>2.3155748385424686</v>
      </c>
      <c r="M16" s="20">
        <f t="shared" si="3"/>
        <v>2.4579028705862962</v>
      </c>
      <c r="P16" s="18">
        <f t="shared" si="4"/>
        <v>12.404900457670797</v>
      </c>
    </row>
    <row r="17" spans="1:16" x14ac:dyDescent="0.15">
      <c r="A17" s="18">
        <v>8</v>
      </c>
      <c r="B17" s="18">
        <v>15</v>
      </c>
      <c r="D17">
        <v>763.25531005859398</v>
      </c>
      <c r="E17">
        <v>575.79943847656295</v>
      </c>
      <c r="F17">
        <v>500.65625</v>
      </c>
      <c r="G17">
        <v>489.89785766601602</v>
      </c>
      <c r="I17" s="19">
        <f t="shared" si="0"/>
        <v>262.59906005859398</v>
      </c>
      <c r="J17" s="19">
        <f t="shared" si="0"/>
        <v>85.901580810546932</v>
      </c>
      <c r="K17" s="19">
        <f t="shared" si="1"/>
        <v>202.46795349121112</v>
      </c>
      <c r="L17" s="20">
        <f t="shared" si="2"/>
        <v>2.3569758737938411</v>
      </c>
      <c r="M17" s="20">
        <f t="shared" si="3"/>
        <v>2.5087924413072575</v>
      </c>
      <c r="P17" s="18">
        <f t="shared" si="4"/>
        <v>14.732184094334103</v>
      </c>
    </row>
    <row r="18" spans="1:16" x14ac:dyDescent="0.15">
      <c r="A18" s="18">
        <v>8.5</v>
      </c>
      <c r="B18" s="18">
        <v>16</v>
      </c>
      <c r="D18">
        <v>760.81921386718795</v>
      </c>
      <c r="E18">
        <v>574.36859130859398</v>
      </c>
      <c r="F18">
        <v>499.95013427734398</v>
      </c>
      <c r="G18">
        <v>489.51724243164102</v>
      </c>
      <c r="I18" s="19">
        <f t="shared" si="0"/>
        <v>260.86907958984398</v>
      </c>
      <c r="J18" s="19">
        <f t="shared" si="0"/>
        <v>84.851348876952954</v>
      </c>
      <c r="K18" s="19">
        <f t="shared" si="1"/>
        <v>201.47313537597691</v>
      </c>
      <c r="L18" s="20">
        <f t="shared" si="2"/>
        <v>2.3744246619831917</v>
      </c>
      <c r="M18" s="20">
        <f t="shared" si="3"/>
        <v>2.5357297649661965</v>
      </c>
      <c r="P18" s="18">
        <f t="shared" si="4"/>
        <v>15.964082726584303</v>
      </c>
    </row>
    <row r="19" spans="1:16" x14ac:dyDescent="0.15">
      <c r="A19" s="18">
        <v>9</v>
      </c>
      <c r="B19" s="18">
        <v>17</v>
      </c>
      <c r="D19">
        <v>755.94049072265602</v>
      </c>
      <c r="E19">
        <v>574.16760253906295</v>
      </c>
      <c r="F19">
        <v>500.41043090820301</v>
      </c>
      <c r="G19">
        <v>489.71759033203102</v>
      </c>
      <c r="I19" s="19">
        <f t="shared" si="0"/>
        <v>255.53005981445301</v>
      </c>
      <c r="J19" s="19">
        <f t="shared" si="0"/>
        <v>84.450012207031932</v>
      </c>
      <c r="K19" s="19">
        <f t="shared" si="1"/>
        <v>196.41505126953066</v>
      </c>
      <c r="L19" s="20">
        <f t="shared" si="2"/>
        <v>2.3258143620869212</v>
      </c>
      <c r="M19" s="20">
        <f t="shared" si="3"/>
        <v>2.4966080005395144</v>
      </c>
      <c r="P19" s="18">
        <f t="shared" si="4"/>
        <v>14.174964820936264</v>
      </c>
    </row>
    <row r="20" spans="1:16" x14ac:dyDescent="0.15">
      <c r="A20" s="18">
        <v>9.5</v>
      </c>
      <c r="B20" s="18">
        <v>18</v>
      </c>
      <c r="D20">
        <v>754.36511230468795</v>
      </c>
      <c r="E20">
        <v>575.75793457031295</v>
      </c>
      <c r="F20">
        <v>501.13366699218801</v>
      </c>
      <c r="G20">
        <v>490.4677734375</v>
      </c>
      <c r="I20" s="19">
        <f t="shared" si="0"/>
        <v>253.23144531249994</v>
      </c>
      <c r="J20" s="19">
        <f t="shared" si="0"/>
        <v>85.290161132812955</v>
      </c>
      <c r="K20" s="19">
        <f t="shared" si="1"/>
        <v>193.52833251953086</v>
      </c>
      <c r="L20" s="20">
        <f t="shared" si="2"/>
        <v>2.2690581181828295</v>
      </c>
      <c r="M20" s="20">
        <f t="shared" si="3"/>
        <v>2.4493402921050116</v>
      </c>
      <c r="P20" s="18">
        <f t="shared" si="4"/>
        <v>12.013316317643243</v>
      </c>
    </row>
    <row r="21" spans="1:16" x14ac:dyDescent="0.15">
      <c r="A21" s="18">
        <v>10</v>
      </c>
      <c r="B21" s="18">
        <v>19</v>
      </c>
      <c r="D21">
        <v>751.09375</v>
      </c>
      <c r="E21">
        <v>577.27618408203102</v>
      </c>
      <c r="F21">
        <v>499.73635864257801</v>
      </c>
      <c r="G21">
        <v>488.8544921875</v>
      </c>
      <c r="I21" s="19">
        <f t="shared" si="0"/>
        <v>251.35739135742199</v>
      </c>
      <c r="J21" s="19">
        <f t="shared" si="0"/>
        <v>88.421691894531023</v>
      </c>
      <c r="K21" s="19">
        <f t="shared" si="1"/>
        <v>189.46220703125027</v>
      </c>
      <c r="L21" s="20">
        <f t="shared" si="2"/>
        <v>2.1427118501333351</v>
      </c>
      <c r="M21" s="20">
        <f t="shared" si="3"/>
        <v>2.3324825595251055</v>
      </c>
      <c r="P21" s="18">
        <f t="shared" si="4"/>
        <v>6.6691743844755553</v>
      </c>
    </row>
    <row r="22" spans="1:16" x14ac:dyDescent="0.15">
      <c r="A22" s="18">
        <v>10.5</v>
      </c>
      <c r="B22" s="18">
        <v>20</v>
      </c>
      <c r="D22">
        <v>750.05609130859398</v>
      </c>
      <c r="E22">
        <v>576.43646240234398</v>
      </c>
      <c r="F22">
        <v>500.22067260742199</v>
      </c>
      <c r="G22">
        <v>489.62985229492199</v>
      </c>
      <c r="I22" s="19">
        <f t="shared" si="0"/>
        <v>249.83541870117199</v>
      </c>
      <c r="J22" s="19">
        <f t="shared" si="0"/>
        <v>86.806610107421989</v>
      </c>
      <c r="K22" s="19">
        <f t="shared" si="1"/>
        <v>189.0707916259766</v>
      </c>
      <c r="L22" s="20">
        <f t="shared" si="2"/>
        <v>2.1780690593954088</v>
      </c>
      <c r="M22" s="20">
        <f t="shared" si="3"/>
        <v>2.3773283042567677</v>
      </c>
      <c r="P22" s="18">
        <f t="shared" si="4"/>
        <v>8.7200615585932901</v>
      </c>
    </row>
    <row r="23" spans="1:16" x14ac:dyDescent="0.15">
      <c r="A23" s="18">
        <v>11</v>
      </c>
      <c r="B23" s="18">
        <v>21</v>
      </c>
      <c r="D23">
        <v>746.48693847656295</v>
      </c>
      <c r="E23">
        <v>575.28552246093795</v>
      </c>
      <c r="F23">
        <v>499.94885253906301</v>
      </c>
      <c r="G23">
        <v>489.267578125</v>
      </c>
      <c r="I23" s="19">
        <f t="shared" si="0"/>
        <v>246.53808593749994</v>
      </c>
      <c r="J23" s="19">
        <f t="shared" si="0"/>
        <v>86.017944335937955</v>
      </c>
      <c r="K23" s="19">
        <f t="shared" si="1"/>
        <v>186.32552490234337</v>
      </c>
      <c r="L23" s="20">
        <f t="shared" si="2"/>
        <v>2.1661238982259348</v>
      </c>
      <c r="M23" s="20">
        <f>L23+ABS($N$2)*A23</f>
        <v>2.374871678556882</v>
      </c>
      <c r="P23" s="18">
        <f t="shared" si="4"/>
        <v>8.607715065750984</v>
      </c>
    </row>
    <row r="24" spans="1:16" x14ac:dyDescent="0.15">
      <c r="A24" s="18">
        <v>11.5</v>
      </c>
      <c r="B24" s="18">
        <v>22</v>
      </c>
      <c r="D24">
        <v>747.31854248046898</v>
      </c>
      <c r="E24">
        <v>576.35095214843795</v>
      </c>
      <c r="F24">
        <v>500.32550048828102</v>
      </c>
      <c r="G24">
        <v>489.67193603515602</v>
      </c>
      <c r="I24" s="19">
        <f t="shared" si="0"/>
        <v>246.99304199218795</v>
      </c>
      <c r="J24" s="19">
        <f t="shared" si="0"/>
        <v>86.679016113281932</v>
      </c>
      <c r="K24" s="19">
        <f t="shared" si="1"/>
        <v>186.31773071289061</v>
      </c>
      <c r="L24" s="20">
        <f t="shared" si="2"/>
        <v>2.1495136777901305</v>
      </c>
      <c r="M24" s="20">
        <f t="shared" ref="M24:M87" si="5">L24+ABS($N$2)*A24</f>
        <v>2.3677499935906665</v>
      </c>
      <c r="P24" s="18">
        <f t="shared" si="4"/>
        <v>8.2820259185930301</v>
      </c>
    </row>
    <row r="25" spans="1:16" x14ac:dyDescent="0.15">
      <c r="A25" s="18">
        <v>12</v>
      </c>
      <c r="B25" s="18">
        <v>23</v>
      </c>
      <c r="D25">
        <v>744.054443359375</v>
      </c>
      <c r="E25">
        <v>574.29119873046898</v>
      </c>
      <c r="F25">
        <v>499.67294311523398</v>
      </c>
      <c r="G25">
        <v>489.11175537109398</v>
      </c>
      <c r="I25" s="19">
        <f t="shared" si="0"/>
        <v>244.38150024414102</v>
      </c>
      <c r="J25" s="19">
        <f t="shared" si="0"/>
        <v>85.179443359375</v>
      </c>
      <c r="K25" s="19">
        <f t="shared" si="1"/>
        <v>184.75588989257852</v>
      </c>
      <c r="L25" s="20">
        <f t="shared" si="2"/>
        <v>2.1690196907379056</v>
      </c>
      <c r="M25" s="20">
        <f t="shared" si="5"/>
        <v>2.39674454200803</v>
      </c>
      <c r="P25" s="18">
        <f t="shared" si="4"/>
        <v>9.6080056257941706</v>
      </c>
    </row>
    <row r="26" spans="1:16" x14ac:dyDescent="0.15">
      <c r="A26" s="18">
        <v>12.5</v>
      </c>
      <c r="B26" s="18">
        <v>24</v>
      </c>
      <c r="D26">
        <v>742.64556884765602</v>
      </c>
      <c r="E26">
        <v>575.52020263671898</v>
      </c>
      <c r="F26">
        <v>498.57333374023398</v>
      </c>
      <c r="G26">
        <v>487.92581176757801</v>
      </c>
      <c r="I26" s="19">
        <f t="shared" si="0"/>
        <v>244.07223510742205</v>
      </c>
      <c r="J26" s="19">
        <f t="shared" si="0"/>
        <v>87.594390869140966</v>
      </c>
      <c r="K26" s="19">
        <f t="shared" si="1"/>
        <v>182.75616149902336</v>
      </c>
      <c r="L26" s="20">
        <f t="shared" si="2"/>
        <v>2.0863911454335757</v>
      </c>
      <c r="M26" s="20">
        <f t="shared" si="5"/>
        <v>2.3236045321732886</v>
      </c>
      <c r="P26" s="18">
        <f t="shared" si="4"/>
        <v>6.2631641256147477</v>
      </c>
    </row>
    <row r="27" spans="1:16" x14ac:dyDescent="0.15">
      <c r="A27" s="18">
        <v>13</v>
      </c>
      <c r="B27" s="18">
        <v>25</v>
      </c>
      <c r="D27">
        <v>740.80725097656295</v>
      </c>
      <c r="E27">
        <v>576.18267822265602</v>
      </c>
      <c r="F27">
        <v>500.08999633789102</v>
      </c>
      <c r="G27">
        <v>489.68365478515602</v>
      </c>
      <c r="I27" s="19">
        <f t="shared" si="0"/>
        <v>240.71725463867193</v>
      </c>
      <c r="J27" s="19">
        <f t="shared" si="0"/>
        <v>86.4990234375</v>
      </c>
      <c r="K27" s="19">
        <f t="shared" si="1"/>
        <v>180.16793823242193</v>
      </c>
      <c r="L27" s="20">
        <f t="shared" si="2"/>
        <v>2.082889853231725</v>
      </c>
      <c r="M27" s="20">
        <f t="shared" si="5"/>
        <v>2.3295917754410267</v>
      </c>
      <c r="P27" s="18">
        <f t="shared" si="4"/>
        <v>6.5369729451493583</v>
      </c>
    </row>
    <row r="28" spans="1:16" x14ac:dyDescent="0.15">
      <c r="A28" s="18">
        <v>13.5</v>
      </c>
      <c r="B28" s="18">
        <v>26</v>
      </c>
      <c r="D28">
        <v>739.06829833984398</v>
      </c>
      <c r="E28">
        <v>575.84228515625</v>
      </c>
      <c r="F28">
        <v>500.24951171875</v>
      </c>
      <c r="G28">
        <v>490.113037109375</v>
      </c>
      <c r="I28" s="19">
        <f t="shared" si="0"/>
        <v>238.81878662109398</v>
      </c>
      <c r="J28" s="19">
        <f t="shared" si="0"/>
        <v>85.729248046875</v>
      </c>
      <c r="K28" s="19">
        <f t="shared" si="1"/>
        <v>178.80831298828147</v>
      </c>
      <c r="L28" s="20">
        <f t="shared" si="2"/>
        <v>2.0857328981879411</v>
      </c>
      <c r="M28" s="20">
        <f t="shared" si="5"/>
        <v>2.3419233558668311</v>
      </c>
      <c r="P28" s="18">
        <f t="shared" si="4"/>
        <v>7.1009212145606986</v>
      </c>
    </row>
    <row r="29" spans="1:16" x14ac:dyDescent="0.15">
      <c r="A29" s="18">
        <v>14</v>
      </c>
      <c r="B29" s="18">
        <v>27</v>
      </c>
      <c r="D29">
        <v>736.75915527343795</v>
      </c>
      <c r="E29">
        <v>577.327880859375</v>
      </c>
      <c r="F29">
        <v>499.30645751953102</v>
      </c>
      <c r="G29">
        <v>488.81039428710898</v>
      </c>
      <c r="I29" s="19">
        <f t="shared" si="0"/>
        <v>237.45269775390693</v>
      </c>
      <c r="J29" s="19">
        <f t="shared" si="0"/>
        <v>88.517486572266023</v>
      </c>
      <c r="K29" s="19">
        <f t="shared" si="1"/>
        <v>175.49045715332073</v>
      </c>
      <c r="L29" s="20">
        <f t="shared" si="2"/>
        <v>1.9825512895697692</v>
      </c>
      <c r="M29" s="20">
        <f t="shared" si="5"/>
        <v>2.2482302827182479</v>
      </c>
      <c r="P29" s="18">
        <f t="shared" si="4"/>
        <v>2.8161463006001566</v>
      </c>
    </row>
    <row r="30" spans="1:16" x14ac:dyDescent="0.15">
      <c r="A30" s="18">
        <v>14.5</v>
      </c>
      <c r="B30" s="18">
        <v>28</v>
      </c>
      <c r="D30">
        <v>737.507568359375</v>
      </c>
      <c r="E30">
        <v>578.279052734375</v>
      </c>
      <c r="F30">
        <v>499.05511474609398</v>
      </c>
      <c r="G30">
        <v>488.92385864257801</v>
      </c>
      <c r="I30" s="19">
        <f t="shared" si="0"/>
        <v>238.45245361328102</v>
      </c>
      <c r="J30" s="19">
        <f t="shared" si="0"/>
        <v>89.355194091796989</v>
      </c>
      <c r="K30" s="19">
        <f t="shared" si="1"/>
        <v>175.90381774902312</v>
      </c>
      <c r="L30" s="20">
        <f t="shared" si="2"/>
        <v>1.9685908529090363</v>
      </c>
      <c r="M30" s="20">
        <f t="shared" si="5"/>
        <v>2.2437583815271034</v>
      </c>
      <c r="P30" s="18">
        <f t="shared" si="4"/>
        <v>2.6116371581671878</v>
      </c>
    </row>
    <row r="31" spans="1:16" x14ac:dyDescent="0.15">
      <c r="A31" s="18">
        <v>15</v>
      </c>
      <c r="B31" s="18">
        <v>29</v>
      </c>
      <c r="D31">
        <v>737.8212890625</v>
      </c>
      <c r="E31">
        <v>578.93206787109398</v>
      </c>
      <c r="F31">
        <v>500.34671020507801</v>
      </c>
      <c r="G31">
        <v>489.66247558593801</v>
      </c>
      <c r="I31" s="19">
        <f t="shared" si="0"/>
        <v>237.47457885742199</v>
      </c>
      <c r="J31" s="19">
        <f t="shared" si="0"/>
        <v>89.269592285155966</v>
      </c>
      <c r="K31" s="19">
        <f t="shared" si="1"/>
        <v>174.98586425781281</v>
      </c>
      <c r="L31" s="20">
        <f t="shared" si="2"/>
        <v>1.9601956251670931</v>
      </c>
      <c r="M31" s="20">
        <f t="shared" si="5"/>
        <v>2.2448516892547485</v>
      </c>
      <c r="P31" s="18">
        <f t="shared" si="4"/>
        <v>2.6616363455908316</v>
      </c>
    </row>
    <row r="32" spans="1:16" x14ac:dyDescent="0.15">
      <c r="A32" s="18">
        <v>15.5</v>
      </c>
      <c r="B32" s="18">
        <v>30</v>
      </c>
      <c r="D32">
        <v>734.564208984375</v>
      </c>
      <c r="E32">
        <v>578.58758544921898</v>
      </c>
      <c r="F32">
        <v>499.53942871093801</v>
      </c>
      <c r="G32">
        <v>489.02035522460898</v>
      </c>
      <c r="I32" s="19">
        <f t="shared" si="0"/>
        <v>235.02478027343699</v>
      </c>
      <c r="J32" s="19">
        <f t="shared" si="0"/>
        <v>89.56723022461</v>
      </c>
      <c r="K32" s="19">
        <f t="shared" si="1"/>
        <v>172.32771911621001</v>
      </c>
      <c r="L32" s="20">
        <f t="shared" si="2"/>
        <v>1.9240041104772296</v>
      </c>
      <c r="M32" s="20">
        <f t="shared" si="5"/>
        <v>2.2181487100344737</v>
      </c>
      <c r="P32" s="18">
        <f t="shared" si="4"/>
        <v>1.4404547614453707</v>
      </c>
    </row>
    <row r="33" spans="1:16" x14ac:dyDescent="0.15">
      <c r="A33" s="18">
        <v>16</v>
      </c>
      <c r="B33" s="18">
        <v>31</v>
      </c>
      <c r="D33">
        <v>731.15753173828102</v>
      </c>
      <c r="E33">
        <v>578.54772949218795</v>
      </c>
      <c r="F33">
        <v>499.38415527343801</v>
      </c>
      <c r="G33">
        <v>488.48150634765602</v>
      </c>
      <c r="I33" s="19">
        <f t="shared" si="0"/>
        <v>231.77337646484301</v>
      </c>
      <c r="J33" s="19">
        <f t="shared" si="0"/>
        <v>90.066223144531932</v>
      </c>
      <c r="K33" s="19">
        <f t="shared" si="1"/>
        <v>168.72702026367065</v>
      </c>
      <c r="L33" s="20">
        <f t="shared" si="2"/>
        <v>1.8733662229058881</v>
      </c>
      <c r="M33" s="20">
        <f t="shared" si="5"/>
        <v>2.1769993579327207</v>
      </c>
      <c r="P33" s="18">
        <f t="shared" si="4"/>
        <v>-0.44138885501611747</v>
      </c>
    </row>
    <row r="34" spans="1:16" x14ac:dyDescent="0.15">
      <c r="A34" s="18">
        <v>16.5</v>
      </c>
      <c r="B34" s="18">
        <v>32</v>
      </c>
      <c r="D34">
        <v>728.24237060546898</v>
      </c>
      <c r="E34">
        <v>578.04425048828102</v>
      </c>
      <c r="F34">
        <v>499.55029296875</v>
      </c>
      <c r="G34">
        <v>489.20416259765602</v>
      </c>
      <c r="I34" s="19">
        <f t="shared" si="0"/>
        <v>228.69207763671898</v>
      </c>
      <c r="J34" s="19">
        <f t="shared" si="0"/>
        <v>88.840087890625</v>
      </c>
      <c r="K34" s="19">
        <f t="shared" si="1"/>
        <v>166.50401611328147</v>
      </c>
      <c r="L34" s="20">
        <f t="shared" si="2"/>
        <v>1.8741991376491207</v>
      </c>
      <c r="M34" s="20">
        <f t="shared" si="5"/>
        <v>2.1873208081455418</v>
      </c>
      <c r="P34" s="18">
        <f t="shared" si="4"/>
        <v>3.0632068851476589E-2</v>
      </c>
    </row>
    <row r="35" spans="1:16" x14ac:dyDescent="0.15">
      <c r="A35" s="18">
        <v>17</v>
      </c>
      <c r="B35" s="18">
        <v>33</v>
      </c>
      <c r="D35">
        <v>727.37872314453102</v>
      </c>
      <c r="E35">
        <v>578.92864990234398</v>
      </c>
      <c r="F35">
        <v>499.78723144531301</v>
      </c>
      <c r="G35">
        <v>489.12319946289102</v>
      </c>
      <c r="I35" s="19">
        <f t="shared" si="0"/>
        <v>227.59149169921801</v>
      </c>
      <c r="J35" s="19">
        <f t="shared" si="0"/>
        <v>89.805450439452954</v>
      </c>
      <c r="K35" s="19">
        <f t="shared" si="1"/>
        <v>164.72767639160094</v>
      </c>
      <c r="L35" s="20">
        <f t="shared" si="2"/>
        <v>1.8342725924264556</v>
      </c>
      <c r="M35" s="20">
        <f t="shared" si="5"/>
        <v>2.156882798392465</v>
      </c>
      <c r="P35" s="18">
        <f t="shared" si="4"/>
        <v>-1.3613600628832025</v>
      </c>
    </row>
    <row r="36" spans="1:16" x14ac:dyDescent="0.15">
      <c r="A36" s="18">
        <v>17.5</v>
      </c>
      <c r="B36" s="18">
        <v>34</v>
      </c>
      <c r="D36">
        <v>725.975830078125</v>
      </c>
      <c r="E36">
        <v>579.076416015625</v>
      </c>
      <c r="F36">
        <v>499.07952880859398</v>
      </c>
      <c r="G36">
        <v>488.58151245117199</v>
      </c>
      <c r="I36" s="19">
        <f t="shared" si="0"/>
        <v>226.89630126953102</v>
      </c>
      <c r="J36" s="19">
        <f t="shared" si="0"/>
        <v>90.494903564453011</v>
      </c>
      <c r="K36" s="19">
        <f t="shared" si="1"/>
        <v>163.54986877441391</v>
      </c>
      <c r="L36" s="20">
        <f t="shared" si="2"/>
        <v>1.8072826461208293</v>
      </c>
      <c r="M36" s="20">
        <f t="shared" si="5"/>
        <v>2.1393813875564276</v>
      </c>
      <c r="P36" s="18">
        <f t="shared" si="4"/>
        <v>-2.1617351983027433</v>
      </c>
    </row>
    <row r="37" spans="1:16" x14ac:dyDescent="0.15">
      <c r="A37" s="18">
        <v>18</v>
      </c>
      <c r="B37" s="18">
        <v>35</v>
      </c>
      <c r="D37">
        <v>725.67004394531295</v>
      </c>
      <c r="E37">
        <v>579.20129394531295</v>
      </c>
      <c r="F37">
        <v>499.96029663085898</v>
      </c>
      <c r="G37">
        <v>489.63577270507801</v>
      </c>
      <c r="I37" s="19">
        <f t="shared" si="0"/>
        <v>225.70974731445398</v>
      </c>
      <c r="J37" s="19">
        <f t="shared" si="0"/>
        <v>89.565521240234943</v>
      </c>
      <c r="K37" s="19">
        <f t="shared" si="1"/>
        <v>163.01388244628953</v>
      </c>
      <c r="L37" s="20">
        <f t="shared" si="2"/>
        <v>1.8200517363043029</v>
      </c>
      <c r="M37" s="20">
        <f t="shared" si="5"/>
        <v>2.1616390132094896</v>
      </c>
      <c r="P37" s="18">
        <f t="shared" si="4"/>
        <v>-1.1438486797196268</v>
      </c>
    </row>
    <row r="38" spans="1:16" x14ac:dyDescent="0.15">
      <c r="A38" s="18">
        <v>18.5</v>
      </c>
      <c r="B38" s="18">
        <v>36</v>
      </c>
      <c r="D38">
        <v>723.12237548828102</v>
      </c>
      <c r="E38">
        <v>578.42987060546898</v>
      </c>
      <c r="F38">
        <v>499.224365234375</v>
      </c>
      <c r="G38">
        <v>488.86154174804699</v>
      </c>
      <c r="I38" s="19">
        <f t="shared" si="0"/>
        <v>223.89801025390602</v>
      </c>
      <c r="J38" s="19">
        <f t="shared" si="0"/>
        <v>89.568328857421989</v>
      </c>
      <c r="K38" s="19">
        <f t="shared" si="1"/>
        <v>161.20018005371062</v>
      </c>
      <c r="L38" s="20">
        <f t="shared" si="2"/>
        <v>1.7997453129924388</v>
      </c>
      <c r="M38" s="20">
        <f t="shared" si="5"/>
        <v>2.150821125367214</v>
      </c>
      <c r="P38" s="18">
        <f t="shared" si="4"/>
        <v>-1.6385727067041334</v>
      </c>
    </row>
    <row r="39" spans="1:16" x14ac:dyDescent="0.15">
      <c r="A39" s="18">
        <v>19</v>
      </c>
      <c r="B39" s="18">
        <v>37</v>
      </c>
      <c r="D39">
        <v>725.06927490234398</v>
      </c>
      <c r="E39">
        <v>578.10803222656295</v>
      </c>
      <c r="F39">
        <v>498.72222900390602</v>
      </c>
      <c r="G39">
        <v>488.34118652343801</v>
      </c>
      <c r="I39" s="19">
        <f t="shared" si="0"/>
        <v>226.34704589843795</v>
      </c>
      <c r="J39" s="19">
        <f t="shared" si="0"/>
        <v>89.766845703124943</v>
      </c>
      <c r="K39" s="19">
        <f t="shared" si="1"/>
        <v>163.51025390625051</v>
      </c>
      <c r="L39" s="20">
        <f t="shared" si="2"/>
        <v>1.8214993812638605</v>
      </c>
      <c r="M39" s="20">
        <f t="shared" si="5"/>
        <v>2.1820637291082239</v>
      </c>
      <c r="P39" s="18">
        <f t="shared" si="4"/>
        <v>-0.20978485443681727</v>
      </c>
    </row>
    <row r="40" spans="1:16" x14ac:dyDescent="0.15">
      <c r="A40" s="18">
        <v>19.5</v>
      </c>
      <c r="B40" s="18">
        <v>38</v>
      </c>
      <c r="D40">
        <v>722.64434814453102</v>
      </c>
      <c r="E40">
        <v>575.38659667968795</v>
      </c>
      <c r="F40">
        <v>498.79797363281301</v>
      </c>
      <c r="G40">
        <v>488.15216064453102</v>
      </c>
      <c r="I40" s="19">
        <f t="shared" si="0"/>
        <v>223.84637451171801</v>
      </c>
      <c r="J40" s="19">
        <f t="shared" si="0"/>
        <v>87.234436035156932</v>
      </c>
      <c r="K40" s="19">
        <f t="shared" si="1"/>
        <v>162.78226928710816</v>
      </c>
      <c r="L40" s="20">
        <f t="shared" si="2"/>
        <v>1.8660322309128496</v>
      </c>
      <c r="M40" s="20">
        <f t="shared" si="5"/>
        <v>2.2360851142268019</v>
      </c>
      <c r="P40" s="18">
        <f t="shared" si="4"/>
        <v>2.260723028322118</v>
      </c>
    </row>
    <row r="41" spans="1:16" x14ac:dyDescent="0.15">
      <c r="A41" s="18">
        <v>20</v>
      </c>
      <c r="B41" s="18">
        <v>39</v>
      </c>
      <c r="D41">
        <v>720.67980957031295</v>
      </c>
      <c r="E41">
        <v>576.82702636718795</v>
      </c>
      <c r="F41">
        <v>500.05963134765602</v>
      </c>
      <c r="G41">
        <v>489.44122314453102</v>
      </c>
      <c r="I41" s="19">
        <f t="shared" si="0"/>
        <v>220.62017822265693</v>
      </c>
      <c r="J41" s="19">
        <f t="shared" si="0"/>
        <v>87.385803222656932</v>
      </c>
      <c r="K41" s="19">
        <f t="shared" si="1"/>
        <v>159.45011596679709</v>
      </c>
      <c r="L41" s="20">
        <f t="shared" si="2"/>
        <v>1.8246684253793721</v>
      </c>
      <c r="M41" s="20">
        <f t="shared" si="5"/>
        <v>2.2042098441629125</v>
      </c>
      <c r="P41" s="18">
        <f t="shared" si="4"/>
        <v>0.80300205754258513</v>
      </c>
    </row>
    <row r="42" spans="1:16" x14ac:dyDescent="0.15">
      <c r="A42" s="18">
        <v>20.5</v>
      </c>
      <c r="B42" s="18">
        <v>40</v>
      </c>
      <c r="D42">
        <v>720.48004150390602</v>
      </c>
      <c r="E42">
        <v>576.04235839843795</v>
      </c>
      <c r="F42">
        <v>499.97540283203102</v>
      </c>
      <c r="G42">
        <v>489.27111816406301</v>
      </c>
      <c r="I42" s="19">
        <f t="shared" si="0"/>
        <v>220.504638671875</v>
      </c>
      <c r="J42" s="19">
        <f t="shared" si="0"/>
        <v>86.771240234374943</v>
      </c>
      <c r="K42" s="19">
        <f t="shared" si="1"/>
        <v>159.76477050781256</v>
      </c>
      <c r="L42" s="20">
        <f t="shared" si="2"/>
        <v>1.8412180127456654</v>
      </c>
      <c r="M42" s="20">
        <f t="shared" si="5"/>
        <v>2.2302479669987947</v>
      </c>
      <c r="P42" s="18">
        <f t="shared" si="4"/>
        <v>1.9937784061514257</v>
      </c>
    </row>
    <row r="43" spans="1:16" x14ac:dyDescent="0.15">
      <c r="A43" s="18">
        <v>21</v>
      </c>
      <c r="B43" s="18">
        <v>41</v>
      </c>
      <c r="D43">
        <v>717.9814453125</v>
      </c>
      <c r="E43">
        <v>577.08868408203102</v>
      </c>
      <c r="F43">
        <v>499.19412231445301</v>
      </c>
      <c r="G43">
        <v>488.91253662109398</v>
      </c>
      <c r="I43" s="19">
        <f t="shared" si="0"/>
        <v>218.78732299804699</v>
      </c>
      <c r="J43" s="19">
        <f t="shared" si="0"/>
        <v>88.176147460937045</v>
      </c>
      <c r="K43" s="19">
        <f t="shared" si="1"/>
        <v>157.06401977539105</v>
      </c>
      <c r="L43" s="20">
        <f t="shared" si="2"/>
        <v>1.7812529158746933</v>
      </c>
      <c r="M43" s="20">
        <f t="shared" si="5"/>
        <v>2.1797714055974109</v>
      </c>
      <c r="P43" s="18">
        <f t="shared" si="4"/>
        <v>-0.31461747379424915</v>
      </c>
    </row>
    <row r="44" spans="1:16" x14ac:dyDescent="0.15">
      <c r="A44" s="18">
        <v>21.5</v>
      </c>
      <c r="B44" s="18">
        <v>42</v>
      </c>
      <c r="D44">
        <v>718.165771484375</v>
      </c>
      <c r="E44">
        <v>578.08245849609398</v>
      </c>
      <c r="F44">
        <v>498.76602172851602</v>
      </c>
      <c r="G44">
        <v>488.330322265625</v>
      </c>
      <c r="I44" s="19">
        <f t="shared" si="0"/>
        <v>219.39974975585898</v>
      </c>
      <c r="J44" s="19">
        <f t="shared" si="0"/>
        <v>89.752136230468977</v>
      </c>
      <c r="K44" s="19">
        <f t="shared" si="1"/>
        <v>156.57325439453069</v>
      </c>
      <c r="L44" s="20">
        <f t="shared" si="2"/>
        <v>1.7445072727012969</v>
      </c>
      <c r="M44" s="20">
        <f t="shared" si="5"/>
        <v>2.1525142978936032</v>
      </c>
      <c r="P44" s="18">
        <f t="shared" si="4"/>
        <v>-1.5611404812228091</v>
      </c>
    </row>
    <row r="45" spans="1:16" x14ac:dyDescent="0.15">
      <c r="A45" s="18">
        <v>22</v>
      </c>
      <c r="B45" s="18">
        <v>43</v>
      </c>
      <c r="D45">
        <v>715.977294921875</v>
      </c>
      <c r="E45">
        <v>577.22961425781295</v>
      </c>
      <c r="F45">
        <v>498.69497680664102</v>
      </c>
      <c r="G45">
        <v>488.179443359375</v>
      </c>
      <c r="I45" s="19">
        <f t="shared" si="0"/>
        <v>217.28231811523398</v>
      </c>
      <c r="J45" s="19">
        <f t="shared" si="0"/>
        <v>89.050170898437955</v>
      </c>
      <c r="K45" s="19">
        <f t="shared" si="1"/>
        <v>154.94719848632741</v>
      </c>
      <c r="L45" s="20">
        <f t="shared" si="2"/>
        <v>1.7399988896489065</v>
      </c>
      <c r="M45" s="20">
        <f t="shared" si="5"/>
        <v>2.1574944503108013</v>
      </c>
      <c r="P45" s="18">
        <f t="shared" si="4"/>
        <v>-1.3333879758580793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713.48046875</v>
      </c>
      <c r="E46">
        <v>578.794189453125</v>
      </c>
      <c r="F46">
        <v>499.49478149414102</v>
      </c>
      <c r="G46">
        <v>489.44192504882801</v>
      </c>
      <c r="I46" s="19">
        <f t="shared" si="0"/>
        <v>213.98568725585898</v>
      </c>
      <c r="J46" s="19">
        <f t="shared" si="0"/>
        <v>89.352264404296989</v>
      </c>
      <c r="K46" s="19">
        <f t="shared" si="1"/>
        <v>151.43910217285108</v>
      </c>
      <c r="L46" s="20">
        <f t="shared" si="2"/>
        <v>1.6948546652116889</v>
      </c>
      <c r="M46" s="20">
        <f t="shared" si="5"/>
        <v>2.121838761343172</v>
      </c>
      <c r="P46" s="18">
        <f t="shared" si="4"/>
        <v>-2.9639951968016933</v>
      </c>
    </row>
    <row r="47" spans="1:16" x14ac:dyDescent="0.15">
      <c r="A47" s="18">
        <v>23</v>
      </c>
      <c r="B47" s="18">
        <v>45</v>
      </c>
      <c r="D47">
        <v>712.25036621093795</v>
      </c>
      <c r="E47">
        <v>580.37463378906295</v>
      </c>
      <c r="F47">
        <v>499.76193237304699</v>
      </c>
      <c r="G47">
        <v>489.08633422851602</v>
      </c>
      <c r="I47" s="19">
        <f t="shared" si="0"/>
        <v>212.48843383789097</v>
      </c>
      <c r="J47" s="19">
        <f t="shared" si="0"/>
        <v>91.288299560546932</v>
      </c>
      <c r="K47" s="19">
        <f t="shared" si="1"/>
        <v>148.58662414550813</v>
      </c>
      <c r="L47" s="20">
        <f t="shared" si="2"/>
        <v>1.6276634011235811</v>
      </c>
      <c r="M47" s="20">
        <f t="shared" si="5"/>
        <v>2.0641360327246527</v>
      </c>
      <c r="P47" s="18">
        <f t="shared" si="4"/>
        <v>-5.6028584098762968</v>
      </c>
    </row>
    <row r="48" spans="1:16" x14ac:dyDescent="0.15">
      <c r="A48" s="18">
        <v>23.5</v>
      </c>
      <c r="B48" s="18">
        <v>46</v>
      </c>
      <c r="D48">
        <v>713.1708984375</v>
      </c>
      <c r="E48">
        <v>581.4912109375</v>
      </c>
      <c r="F48">
        <v>499.30191040039102</v>
      </c>
      <c r="G48">
        <v>488.86380004882801</v>
      </c>
      <c r="I48" s="19">
        <f t="shared" si="0"/>
        <v>213.86898803710898</v>
      </c>
      <c r="J48" s="19">
        <f t="shared" si="0"/>
        <v>92.627410888671989</v>
      </c>
      <c r="K48" s="19">
        <f t="shared" si="1"/>
        <v>149.02980041503861</v>
      </c>
      <c r="L48" s="20">
        <f t="shared" si="2"/>
        <v>1.6089168312623583</v>
      </c>
      <c r="M48" s="20">
        <f t="shared" si="5"/>
        <v>2.0548779983330188</v>
      </c>
      <c r="P48" s="18">
        <f t="shared" si="4"/>
        <v>-6.0262471640369029</v>
      </c>
    </row>
    <row r="49" spans="1:22" x14ac:dyDescent="0.15">
      <c r="A49" s="18">
        <v>24</v>
      </c>
      <c r="B49" s="18">
        <v>47</v>
      </c>
      <c r="D49">
        <v>709.36376953125</v>
      </c>
      <c r="E49">
        <v>580.921630859375</v>
      </c>
      <c r="F49">
        <v>498.51187133789102</v>
      </c>
      <c r="G49">
        <v>488.03659057617199</v>
      </c>
      <c r="I49" s="19">
        <f t="shared" si="0"/>
        <v>210.85189819335898</v>
      </c>
      <c r="J49" s="19">
        <f t="shared" si="0"/>
        <v>92.885040283203011</v>
      </c>
      <c r="K49" s="19">
        <f t="shared" si="1"/>
        <v>145.83236999511689</v>
      </c>
      <c r="L49" s="20">
        <f t="shared" si="2"/>
        <v>1.5700307557651851</v>
      </c>
      <c r="M49" s="20">
        <f t="shared" si="5"/>
        <v>2.025480458305434</v>
      </c>
      <c r="P49" s="18">
        <f t="shared" si="4"/>
        <v>-7.3706564977193345</v>
      </c>
    </row>
    <row r="50" spans="1:22" x14ac:dyDescent="0.15">
      <c r="A50" s="18">
        <v>24.5</v>
      </c>
      <c r="B50" s="18">
        <v>48</v>
      </c>
      <c r="D50">
        <v>706.775390625</v>
      </c>
      <c r="E50">
        <v>580.96643066406295</v>
      </c>
      <c r="F50">
        <v>498.78863525390602</v>
      </c>
      <c r="G50">
        <v>487.84982299804699</v>
      </c>
      <c r="I50" s="19">
        <f t="shared" si="0"/>
        <v>207.98675537109398</v>
      </c>
      <c r="J50" s="19">
        <f t="shared" si="0"/>
        <v>93.116607666015966</v>
      </c>
      <c r="K50" s="19">
        <f t="shared" si="1"/>
        <v>142.80513000488281</v>
      </c>
      <c r="L50" s="20">
        <f t="shared" si="2"/>
        <v>1.5336161140780182</v>
      </c>
      <c r="M50" s="20">
        <f t="shared" si="5"/>
        <v>1.9985543520878555</v>
      </c>
      <c r="P50" s="18">
        <f t="shared" si="4"/>
        <v>-8.6020421335470143</v>
      </c>
    </row>
    <row r="51" spans="1:22" x14ac:dyDescent="0.15">
      <c r="A51" s="18">
        <v>25</v>
      </c>
      <c r="B51" s="18">
        <v>49</v>
      </c>
      <c r="D51">
        <v>707.94787597656295</v>
      </c>
      <c r="E51">
        <v>580.203857421875</v>
      </c>
      <c r="F51">
        <v>499.60369873046898</v>
      </c>
      <c r="G51">
        <v>488.81591796875</v>
      </c>
      <c r="I51" s="19">
        <f t="shared" si="0"/>
        <v>208.34417724609398</v>
      </c>
      <c r="J51" s="19">
        <f t="shared" si="0"/>
        <v>91.387939453125</v>
      </c>
      <c r="K51" s="19">
        <f t="shared" si="1"/>
        <v>144.37261962890648</v>
      </c>
      <c r="L51" s="20">
        <f t="shared" si="2"/>
        <v>1.5797775996794254</v>
      </c>
      <c r="M51" s="20">
        <f t="shared" si="5"/>
        <v>2.0542043731588513</v>
      </c>
      <c r="P51" s="18">
        <f t="shared" si="4"/>
        <v>-6.0570534141756696</v>
      </c>
    </row>
    <row r="52" spans="1:22" x14ac:dyDescent="0.15">
      <c r="A52" s="18">
        <v>25.5</v>
      </c>
      <c r="B52" s="18">
        <v>50</v>
      </c>
      <c r="D52">
        <v>706.72888183593795</v>
      </c>
      <c r="E52">
        <v>582.88903808593795</v>
      </c>
      <c r="F52">
        <v>498.91494750976602</v>
      </c>
      <c r="G52">
        <v>488.291748046875</v>
      </c>
      <c r="I52" s="19">
        <f t="shared" si="0"/>
        <v>207.81393432617193</v>
      </c>
      <c r="J52" s="19">
        <f t="shared" si="0"/>
        <v>94.597290039062955</v>
      </c>
      <c r="K52" s="19">
        <f t="shared" si="1"/>
        <v>141.59583129882787</v>
      </c>
      <c r="L52" s="20">
        <f t="shared" si="2"/>
        <v>1.4968275649371918</v>
      </c>
      <c r="M52" s="20">
        <f t="shared" si="5"/>
        <v>1.9807428738862063</v>
      </c>
      <c r="P52" s="18">
        <f t="shared" si="4"/>
        <v>-9.4165972806276539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706.52032470703102</v>
      </c>
      <c r="E53">
        <v>584.16180419921898</v>
      </c>
      <c r="F53">
        <v>498.81790161132801</v>
      </c>
      <c r="G53">
        <v>488.496337890625</v>
      </c>
      <c r="I53" s="19">
        <f t="shared" si="0"/>
        <v>207.70242309570301</v>
      </c>
      <c r="J53" s="19">
        <f t="shared" si="0"/>
        <v>95.665466308593977</v>
      </c>
      <c r="K53" s="19">
        <f t="shared" si="1"/>
        <v>140.73659667968724</v>
      </c>
      <c r="L53" s="20">
        <f t="shared" si="2"/>
        <v>1.471132709746112</v>
      </c>
      <c r="M53" s="20">
        <f t="shared" si="5"/>
        <v>1.9645365541647148</v>
      </c>
      <c r="P53" s="18">
        <f t="shared" si="4"/>
        <v>-10.157745263682372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705.86895751953102</v>
      </c>
      <c r="E54">
        <v>581.515380859375</v>
      </c>
      <c r="F54">
        <v>499.00564575195301</v>
      </c>
      <c r="G54">
        <v>488.40859985351602</v>
      </c>
      <c r="I54" s="19">
        <f t="shared" si="0"/>
        <v>206.86331176757801</v>
      </c>
      <c r="J54" s="19">
        <f t="shared" si="0"/>
        <v>93.106781005858977</v>
      </c>
      <c r="K54" s="19">
        <f t="shared" si="1"/>
        <v>141.68856506347674</v>
      </c>
      <c r="L54" s="20">
        <f t="shared" si="2"/>
        <v>1.5217856694515155</v>
      </c>
      <c r="M54" s="20">
        <f t="shared" si="5"/>
        <v>2.0246780493397067</v>
      </c>
      <c r="P54" s="18">
        <f t="shared" si="4"/>
        <v>-7.4073522927396631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702.11285400390602</v>
      </c>
      <c r="E55">
        <v>580.15753173828102</v>
      </c>
      <c r="F55">
        <v>498.87057495117199</v>
      </c>
      <c r="G55">
        <v>488.12094116210898</v>
      </c>
      <c r="I55" s="19">
        <f t="shared" si="0"/>
        <v>203.24227905273403</v>
      </c>
      <c r="J55" s="19">
        <f t="shared" si="0"/>
        <v>92.036590576172046</v>
      </c>
      <c r="K55" s="19">
        <f t="shared" si="1"/>
        <v>138.81666564941361</v>
      </c>
      <c r="L55" s="20">
        <f t="shared" si="2"/>
        <v>1.5082769231279278</v>
      </c>
      <c r="M55" s="20">
        <f t="shared" si="5"/>
        <v>2.0206578384857075</v>
      </c>
      <c r="P55" s="18">
        <f t="shared" si="4"/>
        <v>-7.5912047168001981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698.70263671875</v>
      </c>
      <c r="E56">
        <v>580.92810058593795</v>
      </c>
      <c r="F56">
        <v>498.49447631835898</v>
      </c>
      <c r="G56">
        <v>488.22067260742199</v>
      </c>
      <c r="I56" s="19">
        <f t="shared" si="0"/>
        <v>200.20816040039102</v>
      </c>
      <c r="J56" s="19">
        <f t="shared" si="0"/>
        <v>92.707427978515966</v>
      </c>
      <c r="K56" s="19">
        <f t="shared" si="1"/>
        <v>135.31296081542985</v>
      </c>
      <c r="L56" s="20">
        <f t="shared" si="2"/>
        <v>1.4595697860023396</v>
      </c>
      <c r="M56" s="20">
        <f t="shared" si="5"/>
        <v>1.981439236829708</v>
      </c>
      <c r="P56" s="18">
        <f t="shared" si="4"/>
        <v>-9.3847511860226014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696.01184082031295</v>
      </c>
      <c r="E57">
        <v>580.426025390625</v>
      </c>
      <c r="F57">
        <v>498.54083251953102</v>
      </c>
      <c r="G57">
        <v>488.04336547851602</v>
      </c>
      <c r="I57" s="19">
        <f t="shared" si="0"/>
        <v>197.47100830078193</v>
      </c>
      <c r="J57" s="19">
        <f t="shared" si="0"/>
        <v>92.382659912108977</v>
      </c>
      <c r="K57" s="19">
        <f t="shared" si="1"/>
        <v>132.80314636230565</v>
      </c>
      <c r="L57" s="20">
        <f t="shared" si="2"/>
        <v>1.4375332609891502</v>
      </c>
      <c r="M57" s="20">
        <f t="shared" si="5"/>
        <v>1.9688912472861073</v>
      </c>
      <c r="P57" s="18">
        <f t="shared" si="4"/>
        <v>-9.9585962848144369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698.20867919921898</v>
      </c>
      <c r="E58">
        <v>583.09625244140602</v>
      </c>
      <c r="F58">
        <v>499.16305541992199</v>
      </c>
      <c r="G58">
        <v>488.67095947265602</v>
      </c>
      <c r="I58" s="19">
        <f t="shared" si="0"/>
        <v>199.04562377929699</v>
      </c>
      <c r="J58" s="19">
        <f t="shared" si="0"/>
        <v>94.42529296875</v>
      </c>
      <c r="K58" s="19">
        <f t="shared" si="1"/>
        <v>132.947918701172</v>
      </c>
      <c r="L58" s="20">
        <f t="shared" si="2"/>
        <v>1.4079693535626205</v>
      </c>
      <c r="M58" s="20">
        <f t="shared" si="5"/>
        <v>1.948815875329166</v>
      </c>
      <c r="P58" s="18">
        <f t="shared" si="4"/>
        <v>-10.876683900673902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695.98724365234398</v>
      </c>
      <c r="E59">
        <v>582.70660400390602</v>
      </c>
      <c r="F59">
        <v>498.48727416992199</v>
      </c>
      <c r="G59">
        <v>488.52896118164102</v>
      </c>
      <c r="I59" s="19">
        <f t="shared" si="0"/>
        <v>197.49996948242199</v>
      </c>
      <c r="J59" s="19">
        <f t="shared" si="0"/>
        <v>94.177642822265</v>
      </c>
      <c r="K59" s="19">
        <f t="shared" si="1"/>
        <v>131.57561950683649</v>
      </c>
      <c r="L59" s="20">
        <f t="shared" si="2"/>
        <v>1.3971003686634005</v>
      </c>
      <c r="M59" s="20">
        <f t="shared" si="5"/>
        <v>1.9474354258995343</v>
      </c>
      <c r="P59" s="18">
        <f t="shared" si="4"/>
        <v>-10.939814662504039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694.78625488281295</v>
      </c>
      <c r="E60">
        <v>583.17376708984398</v>
      </c>
      <c r="F60">
        <v>498.74880981445301</v>
      </c>
      <c r="G60">
        <v>488.34826660156301</v>
      </c>
      <c r="I60" s="19">
        <f t="shared" si="0"/>
        <v>196.03744506835994</v>
      </c>
      <c r="J60" s="19">
        <f t="shared" si="0"/>
        <v>94.825500488280966</v>
      </c>
      <c r="K60" s="19">
        <f t="shared" si="1"/>
        <v>129.65959472656328</v>
      </c>
      <c r="L60" s="20">
        <f t="shared" si="2"/>
        <v>1.3673494372179698</v>
      </c>
      <c r="M60" s="20">
        <f t="shared" si="5"/>
        <v>1.9271730299236922</v>
      </c>
      <c r="P60" s="18">
        <f t="shared" si="4"/>
        <v>-11.866455267368607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694.88464355468795</v>
      </c>
      <c r="E61">
        <v>582.50933837890602</v>
      </c>
      <c r="F61">
        <v>498.69299316406301</v>
      </c>
      <c r="G61">
        <v>488.319580078125</v>
      </c>
      <c r="I61" s="19">
        <f t="shared" si="0"/>
        <v>196.19165039062494</v>
      </c>
      <c r="J61" s="19">
        <f t="shared" si="0"/>
        <v>94.189758300781023</v>
      </c>
      <c r="K61" s="19">
        <f t="shared" si="1"/>
        <v>130.25881958007824</v>
      </c>
      <c r="L61" s="20">
        <f t="shared" si="2"/>
        <v>1.3829403740915867</v>
      </c>
      <c r="M61" s="20">
        <f t="shared" si="5"/>
        <v>1.9522525022668975</v>
      </c>
      <c r="P61" s="18">
        <f t="shared" si="4"/>
        <v>-10.719519956781474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694.72833251953102</v>
      </c>
      <c r="E62">
        <v>584.34796142578102</v>
      </c>
      <c r="F62">
        <v>498.336669921875</v>
      </c>
      <c r="G62">
        <v>487.88555908203102</v>
      </c>
      <c r="I62" s="19">
        <f t="shared" si="0"/>
        <v>196.39166259765602</v>
      </c>
      <c r="J62" s="19">
        <f t="shared" si="0"/>
        <v>96.46240234375</v>
      </c>
      <c r="K62" s="19">
        <f t="shared" si="1"/>
        <v>128.86798095703102</v>
      </c>
      <c r="L62" s="20">
        <f t="shared" si="2"/>
        <v>1.3359399913947991</v>
      </c>
      <c r="M62" s="20">
        <f t="shared" si="5"/>
        <v>1.9147406550396986</v>
      </c>
      <c r="P62" s="18">
        <f t="shared" si="4"/>
        <v>-12.435013072484155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691.818115234375</v>
      </c>
      <c r="E63">
        <v>583.284423828125</v>
      </c>
      <c r="F63">
        <v>497.833984375</v>
      </c>
      <c r="G63">
        <v>487.07727050781301</v>
      </c>
      <c r="I63" s="19">
        <f t="shared" si="0"/>
        <v>193.984130859375</v>
      </c>
      <c r="J63" s="19">
        <f t="shared" si="0"/>
        <v>96.207153320311988</v>
      </c>
      <c r="K63" s="19">
        <f t="shared" si="1"/>
        <v>126.63912353515661</v>
      </c>
      <c r="L63" s="20">
        <f t="shared" si="2"/>
        <v>1.3163171257497295</v>
      </c>
      <c r="M63" s="20">
        <f t="shared" si="5"/>
        <v>1.9046063248642175</v>
      </c>
      <c r="P63" s="18">
        <f t="shared" si="4"/>
        <v>-12.898476616228008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689.68298339843795</v>
      </c>
      <c r="E64">
        <v>582.77716064453102</v>
      </c>
      <c r="F64">
        <v>498.16854858398398</v>
      </c>
      <c r="G64">
        <v>487.36041259765602</v>
      </c>
      <c r="I64" s="19">
        <f t="shared" si="0"/>
        <v>191.51443481445398</v>
      </c>
      <c r="J64" s="19">
        <f t="shared" si="0"/>
        <v>95.416748046875</v>
      </c>
      <c r="K64" s="19">
        <f t="shared" si="1"/>
        <v>124.72271118164149</v>
      </c>
      <c r="L64" s="20">
        <f t="shared" si="2"/>
        <v>1.3071364695888552</v>
      </c>
      <c r="M64" s="20">
        <f t="shared" si="5"/>
        <v>1.9049142041729317</v>
      </c>
      <c r="P64" s="18">
        <f t="shared" si="4"/>
        <v>-12.88439666886185</v>
      </c>
      <c r="R64" s="29"/>
      <c r="S64" s="29"/>
      <c r="T64" s="29"/>
      <c r="U64" s="18">
        <v>12.5</v>
      </c>
      <c r="V64" s="20">
        <f t="shared" ref="V64:V83" si="6">L26</f>
        <v>2.0863911454335757</v>
      </c>
    </row>
    <row r="65" spans="1:22" x14ac:dyDescent="0.15">
      <c r="A65" s="18">
        <v>32</v>
      </c>
      <c r="B65" s="18">
        <v>63</v>
      </c>
      <c r="D65">
        <v>688.220947265625</v>
      </c>
      <c r="E65">
        <v>583.07781982421898</v>
      </c>
      <c r="F65">
        <v>498.78115844726602</v>
      </c>
      <c r="G65">
        <v>488.44561767578102</v>
      </c>
      <c r="I65" s="19">
        <f t="shared" si="0"/>
        <v>189.43978881835898</v>
      </c>
      <c r="J65" s="19">
        <f t="shared" si="0"/>
        <v>94.632202148437955</v>
      </c>
      <c r="K65" s="19">
        <f t="shared" si="1"/>
        <v>123.19724731445241</v>
      </c>
      <c r="L65" s="20">
        <f t="shared" si="2"/>
        <v>1.3018533281219427</v>
      </c>
      <c r="M65" s="20">
        <f t="shared" si="5"/>
        <v>1.9091195981756077</v>
      </c>
      <c r="P65" s="18">
        <f t="shared" si="4"/>
        <v>-12.692075442537993</v>
      </c>
      <c r="R65" s="29"/>
      <c r="S65" s="29"/>
      <c r="T65" s="29"/>
      <c r="U65" s="18">
        <v>13</v>
      </c>
      <c r="V65" s="20">
        <f t="shared" si="6"/>
        <v>2.082889853231725</v>
      </c>
    </row>
    <row r="66" spans="1:22" x14ac:dyDescent="0.15">
      <c r="A66" s="18">
        <v>32.5</v>
      </c>
      <c r="B66" s="18">
        <v>64</v>
      </c>
      <c r="D66">
        <v>687.23742675781295</v>
      </c>
      <c r="E66">
        <v>582.604736328125</v>
      </c>
      <c r="F66">
        <v>498.31591796875</v>
      </c>
      <c r="G66">
        <v>488.062744140625</v>
      </c>
      <c r="I66" s="19">
        <f t="shared" ref="I66:J129" si="7">D66-F66</f>
        <v>188.92150878906295</v>
      </c>
      <c r="J66" s="19">
        <f t="shared" si="7"/>
        <v>94.5419921875</v>
      </c>
      <c r="K66" s="19">
        <f t="shared" ref="K66:K129" si="8">I66-0.7*J66</f>
        <v>122.74211425781296</v>
      </c>
      <c r="L66" s="20">
        <f t="shared" ref="L66:L129" si="9">K66/J66</f>
        <v>1.2982814452903129</v>
      </c>
      <c r="M66" s="20">
        <f t="shared" si="5"/>
        <v>1.9150362508135665</v>
      </c>
      <c r="P66" s="18">
        <f t="shared" si="4"/>
        <v>-12.421494876165271</v>
      </c>
      <c r="R66" s="29"/>
      <c r="S66" s="29"/>
      <c r="T66" s="29"/>
      <c r="U66" s="18">
        <v>13.5</v>
      </c>
      <c r="V66" s="20">
        <f t="shared" si="6"/>
        <v>2.0857328981879411</v>
      </c>
    </row>
    <row r="67" spans="1:22" x14ac:dyDescent="0.15">
      <c r="A67" s="18">
        <v>33</v>
      </c>
      <c r="B67" s="18">
        <v>65</v>
      </c>
      <c r="D67">
        <v>687.189697265625</v>
      </c>
      <c r="E67">
        <v>581.32183837890602</v>
      </c>
      <c r="F67">
        <v>498.663330078125</v>
      </c>
      <c r="G67">
        <v>488.02047729492199</v>
      </c>
      <c r="I67" s="19">
        <f t="shared" si="7"/>
        <v>188.5263671875</v>
      </c>
      <c r="J67" s="19">
        <f t="shared" si="7"/>
        <v>93.301361083984034</v>
      </c>
      <c r="K67" s="19">
        <f t="shared" si="8"/>
        <v>123.21541442871118</v>
      </c>
      <c r="L67" s="20">
        <f t="shared" si="9"/>
        <v>1.3206175450945501</v>
      </c>
      <c r="M67" s="20">
        <f t="shared" si="5"/>
        <v>1.9468608860873922</v>
      </c>
      <c r="P67" s="18">
        <f t="shared" si="4"/>
        <v>-10.96608953738443</v>
      </c>
      <c r="R67" s="29"/>
      <c r="S67" s="29"/>
      <c r="T67" s="29"/>
      <c r="U67" s="18">
        <v>14</v>
      </c>
      <c r="V67" s="20">
        <f t="shared" si="6"/>
        <v>1.9825512895697692</v>
      </c>
    </row>
    <row r="68" spans="1:22" x14ac:dyDescent="0.15">
      <c r="A68" s="18">
        <v>33.5</v>
      </c>
      <c r="B68" s="18">
        <v>66</v>
      </c>
      <c r="D68">
        <v>684.58111572265602</v>
      </c>
      <c r="E68">
        <v>582.336669921875</v>
      </c>
      <c r="F68">
        <v>498.39572143554699</v>
      </c>
      <c r="G68">
        <v>487.96932983398398</v>
      </c>
      <c r="I68" s="19">
        <f t="shared" si="7"/>
        <v>186.18539428710903</v>
      </c>
      <c r="J68" s="19">
        <f t="shared" si="7"/>
        <v>94.367340087891023</v>
      </c>
      <c r="K68" s="19">
        <f t="shared" si="8"/>
        <v>120.12825622558532</v>
      </c>
      <c r="L68" s="20">
        <f t="shared" si="9"/>
        <v>1.2729855065714613</v>
      </c>
      <c r="M68" s="20">
        <f t="shared" si="5"/>
        <v>1.9087173830338919</v>
      </c>
      <c r="P68" s="18">
        <f t="shared" si="4"/>
        <v>-12.710469559534301</v>
      </c>
      <c r="R68" s="29"/>
      <c r="S68" s="29"/>
      <c r="T68" s="29"/>
      <c r="U68" s="18">
        <v>14.5</v>
      </c>
      <c r="V68" s="20">
        <f t="shared" si="6"/>
        <v>1.9685908529090363</v>
      </c>
    </row>
    <row r="69" spans="1:22" x14ac:dyDescent="0.15">
      <c r="A69" s="18">
        <v>34</v>
      </c>
      <c r="B69" s="18">
        <v>67</v>
      </c>
      <c r="D69">
        <v>686.48626708984398</v>
      </c>
      <c r="E69">
        <v>584.21722412109398</v>
      </c>
      <c r="F69">
        <v>497.89318847656301</v>
      </c>
      <c r="G69">
        <v>487.13830566406301</v>
      </c>
      <c r="I69" s="19">
        <f t="shared" si="7"/>
        <v>188.59307861328097</v>
      </c>
      <c r="J69" s="19">
        <f t="shared" si="7"/>
        <v>97.078918457030966</v>
      </c>
      <c r="K69" s="19">
        <f t="shared" si="8"/>
        <v>120.63783569335929</v>
      </c>
      <c r="L69" s="20">
        <f t="shared" si="9"/>
        <v>1.2426779944685515</v>
      </c>
      <c r="M69" s="20">
        <f t="shared" si="5"/>
        <v>1.8878984064005708</v>
      </c>
      <c r="P69" s="18">
        <f t="shared" si="4"/>
        <v>-13.662563730587053</v>
      </c>
      <c r="U69" s="18">
        <v>15</v>
      </c>
      <c r="V69" s="20">
        <f t="shared" si="6"/>
        <v>1.9601956251670931</v>
      </c>
    </row>
    <row r="70" spans="1:22" x14ac:dyDescent="0.15">
      <c r="A70" s="18">
        <v>34.5</v>
      </c>
      <c r="B70" s="18">
        <v>68</v>
      </c>
      <c r="D70">
        <v>685.34655761718795</v>
      </c>
      <c r="E70">
        <v>583.24938964843795</v>
      </c>
      <c r="F70">
        <v>497.73468017578102</v>
      </c>
      <c r="G70">
        <v>487.042236328125</v>
      </c>
      <c r="I70" s="19">
        <f t="shared" si="7"/>
        <v>187.61187744140693</v>
      </c>
      <c r="J70" s="19">
        <f t="shared" si="7"/>
        <v>96.207153320312955</v>
      </c>
      <c r="K70" s="19">
        <f t="shared" si="8"/>
        <v>120.26687011718786</v>
      </c>
      <c r="L70" s="20">
        <f t="shared" si="9"/>
        <v>1.2500824103668287</v>
      </c>
      <c r="M70" s="20">
        <f t="shared" si="5"/>
        <v>1.9047913577684363</v>
      </c>
      <c r="P70" s="18">
        <f t="shared" ref="P70:P133" si="10">(M70-$O$2)/$O$2*100</f>
        <v>-12.890014684949518</v>
      </c>
      <c r="U70" s="18">
        <v>15.5</v>
      </c>
      <c r="V70" s="20">
        <f t="shared" si="6"/>
        <v>1.9240041104772296</v>
      </c>
    </row>
    <row r="71" spans="1:22" x14ac:dyDescent="0.15">
      <c r="A71" s="18">
        <v>35</v>
      </c>
      <c r="B71" s="18">
        <v>69</v>
      </c>
      <c r="D71">
        <v>681.57440185546898</v>
      </c>
      <c r="E71">
        <v>582.20526123046898</v>
      </c>
      <c r="F71">
        <v>498.13662719726602</v>
      </c>
      <c r="G71">
        <v>487.41552734375</v>
      </c>
      <c r="I71" s="19">
        <f t="shared" si="7"/>
        <v>183.43777465820295</v>
      </c>
      <c r="J71" s="19">
        <f t="shared" si="7"/>
        <v>94.789733886718977</v>
      </c>
      <c r="K71" s="19">
        <f t="shared" si="8"/>
        <v>117.08496093749967</v>
      </c>
      <c r="L71" s="20">
        <f t="shared" si="9"/>
        <v>1.2352071910806839</v>
      </c>
      <c r="M71" s="20">
        <f t="shared" si="5"/>
        <v>1.8994046739518802</v>
      </c>
      <c r="P71" s="18">
        <f t="shared" si="10"/>
        <v>-13.136358698556741</v>
      </c>
      <c r="U71" s="18">
        <v>16</v>
      </c>
      <c r="V71" s="20">
        <f t="shared" si="6"/>
        <v>1.8733662229058881</v>
      </c>
    </row>
    <row r="72" spans="1:22" x14ac:dyDescent="0.15">
      <c r="A72" s="18">
        <v>35.5</v>
      </c>
      <c r="B72" s="18">
        <v>70</v>
      </c>
      <c r="D72">
        <v>680.263671875</v>
      </c>
      <c r="E72">
        <v>580.57727050781295</v>
      </c>
      <c r="F72">
        <v>498.35943603515602</v>
      </c>
      <c r="G72">
        <v>487.98446655273398</v>
      </c>
      <c r="I72" s="19">
        <f t="shared" si="7"/>
        <v>181.90423583984398</v>
      </c>
      <c r="J72" s="19">
        <f t="shared" si="7"/>
        <v>92.592803955078978</v>
      </c>
      <c r="K72" s="19">
        <f t="shared" si="8"/>
        <v>117.0892730712887</v>
      </c>
      <c r="L72" s="20">
        <f t="shared" si="9"/>
        <v>1.2645612625371414</v>
      </c>
      <c r="M72" s="20">
        <f t="shared" si="5"/>
        <v>1.9382472808779261</v>
      </c>
      <c r="P72" s="18">
        <f t="shared" si="10"/>
        <v>-11.360007233538452</v>
      </c>
      <c r="U72" s="18">
        <v>16.5</v>
      </c>
      <c r="V72" s="20">
        <f t="shared" si="6"/>
        <v>1.8741991376491207</v>
      </c>
    </row>
    <row r="73" spans="1:22" x14ac:dyDescent="0.15">
      <c r="A73" s="18">
        <v>36</v>
      </c>
      <c r="B73" s="18">
        <v>71</v>
      </c>
      <c r="D73">
        <v>676.74041748046898</v>
      </c>
      <c r="E73">
        <v>580.81921386718795</v>
      </c>
      <c r="F73">
        <v>498.45083618164102</v>
      </c>
      <c r="G73">
        <v>488.03024291992199</v>
      </c>
      <c r="I73" s="19">
        <f t="shared" si="7"/>
        <v>178.28958129882795</v>
      </c>
      <c r="J73" s="19">
        <f t="shared" si="7"/>
        <v>92.788970947265966</v>
      </c>
      <c r="K73" s="19">
        <f t="shared" si="8"/>
        <v>113.33730163574178</v>
      </c>
      <c r="L73" s="20">
        <f t="shared" si="9"/>
        <v>1.2214522963095893</v>
      </c>
      <c r="M73" s="20">
        <f t="shared" si="5"/>
        <v>1.9046268501199624</v>
      </c>
      <c r="P73" s="18">
        <f t="shared" si="10"/>
        <v>-12.897537954510952</v>
      </c>
      <c r="U73" s="18">
        <v>17</v>
      </c>
      <c r="V73" s="20">
        <f t="shared" si="6"/>
        <v>1.8342725924264556</v>
      </c>
    </row>
    <row r="74" spans="1:22" x14ac:dyDescent="0.15">
      <c r="A74" s="18">
        <v>36.5</v>
      </c>
      <c r="B74" s="18">
        <v>72</v>
      </c>
      <c r="D74">
        <v>673.62316894531295</v>
      </c>
      <c r="E74">
        <v>582.686279296875</v>
      </c>
      <c r="F74">
        <v>497.88470458984398</v>
      </c>
      <c r="G74">
        <v>487.40280151367199</v>
      </c>
      <c r="I74" s="19">
        <f t="shared" si="7"/>
        <v>175.73846435546898</v>
      </c>
      <c r="J74" s="19">
        <f t="shared" si="7"/>
        <v>95.283477783203011</v>
      </c>
      <c r="K74" s="19">
        <f t="shared" si="8"/>
        <v>109.04002990722687</v>
      </c>
      <c r="L74" s="20">
        <f t="shared" si="9"/>
        <v>1.1443750002001807</v>
      </c>
      <c r="M74" s="20">
        <f t="shared" si="5"/>
        <v>1.8370380894801424</v>
      </c>
      <c r="P74" s="18">
        <f t="shared" si="10"/>
        <v>-15.9885095314163</v>
      </c>
      <c r="U74" s="18">
        <v>17.5</v>
      </c>
      <c r="V74" s="20">
        <f t="shared" si="6"/>
        <v>1.8072826461208293</v>
      </c>
    </row>
    <row r="75" spans="1:22" x14ac:dyDescent="0.15">
      <c r="A75" s="18">
        <v>37</v>
      </c>
      <c r="B75" s="18">
        <v>73</v>
      </c>
      <c r="D75">
        <v>671.83642578125</v>
      </c>
      <c r="E75">
        <v>584.27575683593795</v>
      </c>
      <c r="F75">
        <v>497.39517211914102</v>
      </c>
      <c r="G75">
        <v>487.10482788085898</v>
      </c>
      <c r="I75" s="19">
        <f t="shared" si="7"/>
        <v>174.44125366210898</v>
      </c>
      <c r="J75" s="19">
        <f t="shared" si="7"/>
        <v>97.170928955078978</v>
      </c>
      <c r="K75" s="19">
        <f t="shared" si="8"/>
        <v>106.4216033935537</v>
      </c>
      <c r="L75" s="20">
        <f t="shared" si="9"/>
        <v>1.0952000206023675</v>
      </c>
      <c r="M75" s="20">
        <f t="shared" si="5"/>
        <v>1.7973516453519178</v>
      </c>
      <c r="P75" s="18">
        <f t="shared" si="10"/>
        <v>-17.803451389020257</v>
      </c>
      <c r="U75" s="18">
        <v>18</v>
      </c>
      <c r="V75" s="20">
        <f t="shared" si="6"/>
        <v>1.8200517363043029</v>
      </c>
    </row>
    <row r="76" spans="1:22" x14ac:dyDescent="0.15">
      <c r="A76" s="18">
        <v>37.5</v>
      </c>
      <c r="B76" s="18">
        <v>74</v>
      </c>
      <c r="D76">
        <v>671.51843261718795</v>
      </c>
      <c r="E76">
        <v>586.02886962890602</v>
      </c>
      <c r="F76">
        <v>496.96707153320301</v>
      </c>
      <c r="G76">
        <v>486.21701049804699</v>
      </c>
      <c r="I76" s="19">
        <f t="shared" si="7"/>
        <v>174.55136108398494</v>
      </c>
      <c r="J76" s="19">
        <f t="shared" si="7"/>
        <v>99.811859130859034</v>
      </c>
      <c r="K76" s="19">
        <f t="shared" si="8"/>
        <v>104.68305969238362</v>
      </c>
      <c r="L76" s="20">
        <f t="shared" si="9"/>
        <v>1.0488038255568226</v>
      </c>
      <c r="M76" s="20">
        <f t="shared" si="5"/>
        <v>1.7604439857759613</v>
      </c>
      <c r="P76" s="18">
        <f t="shared" si="10"/>
        <v>-19.491313773822881</v>
      </c>
      <c r="U76" s="18">
        <v>18.5</v>
      </c>
      <c r="V76" s="20">
        <f t="shared" si="6"/>
        <v>1.7997453129924388</v>
      </c>
    </row>
    <row r="77" spans="1:22" x14ac:dyDescent="0.15">
      <c r="A77" s="18">
        <v>38</v>
      </c>
      <c r="B77" s="18">
        <v>75</v>
      </c>
      <c r="D77">
        <v>667.59704589843795</v>
      </c>
      <c r="E77">
        <v>586.23675537109398</v>
      </c>
      <c r="F77">
        <v>497.85589599609398</v>
      </c>
      <c r="G77">
        <v>487.25161743164102</v>
      </c>
      <c r="I77" s="19">
        <f t="shared" si="7"/>
        <v>169.74114990234398</v>
      </c>
      <c r="J77" s="19">
        <f t="shared" si="7"/>
        <v>98.985137939452954</v>
      </c>
      <c r="K77" s="19">
        <f t="shared" si="8"/>
        <v>100.45155334472692</v>
      </c>
      <c r="L77" s="20">
        <f t="shared" si="9"/>
        <v>1.0148145008008267</v>
      </c>
      <c r="M77" s="20">
        <f t="shared" si="5"/>
        <v>1.735943196489554</v>
      </c>
      <c r="P77" s="18">
        <f t="shared" si="10"/>
        <v>-20.61178473051941</v>
      </c>
      <c r="U77" s="18">
        <v>19</v>
      </c>
      <c r="V77" s="20">
        <f t="shared" si="6"/>
        <v>1.8214993812638605</v>
      </c>
    </row>
    <row r="78" spans="1:22" x14ac:dyDescent="0.15">
      <c r="A78" s="18">
        <v>38.5</v>
      </c>
      <c r="B78" s="18">
        <v>76</v>
      </c>
      <c r="D78">
        <v>668.00177001953102</v>
      </c>
      <c r="E78">
        <v>589.60339355468795</v>
      </c>
      <c r="F78">
        <v>498.08349609375</v>
      </c>
      <c r="G78">
        <v>487.786376953125</v>
      </c>
      <c r="I78" s="19">
        <f t="shared" si="7"/>
        <v>169.91827392578102</v>
      </c>
      <c r="J78" s="19">
        <f t="shared" si="7"/>
        <v>101.81701660156295</v>
      </c>
      <c r="K78" s="19">
        <f t="shared" si="8"/>
        <v>98.64636230468696</v>
      </c>
      <c r="L78" s="20">
        <f t="shared" si="9"/>
        <v>0.96885928892138329</v>
      </c>
      <c r="M78" s="20">
        <f t="shared" si="5"/>
        <v>1.6994765200796991</v>
      </c>
      <c r="P78" s="18">
        <f t="shared" si="10"/>
        <v>-22.279480057672053</v>
      </c>
      <c r="U78" s="18">
        <v>19.5</v>
      </c>
      <c r="V78" s="20">
        <f t="shared" si="6"/>
        <v>1.8660322309128496</v>
      </c>
    </row>
    <row r="79" spans="1:22" x14ac:dyDescent="0.15">
      <c r="A79" s="18">
        <v>39</v>
      </c>
      <c r="B79" s="18">
        <v>77</v>
      </c>
      <c r="D79">
        <v>667.08465576171898</v>
      </c>
      <c r="E79">
        <v>590.83117675781295</v>
      </c>
      <c r="F79">
        <v>498.11218261718801</v>
      </c>
      <c r="G79">
        <v>487.81561279296898</v>
      </c>
      <c r="I79" s="19">
        <f t="shared" si="7"/>
        <v>168.97247314453097</v>
      </c>
      <c r="J79" s="19">
        <f t="shared" si="7"/>
        <v>103.01556396484398</v>
      </c>
      <c r="K79" s="19">
        <f t="shared" si="8"/>
        <v>96.86157836914019</v>
      </c>
      <c r="L79" s="20">
        <f t="shared" si="9"/>
        <v>0.94026159389076436</v>
      </c>
      <c r="M79" s="20">
        <f t="shared" si="5"/>
        <v>1.6803673605186686</v>
      </c>
      <c r="P79" s="18">
        <f t="shared" si="10"/>
        <v>-23.153380814285356</v>
      </c>
      <c r="U79" s="18">
        <v>20</v>
      </c>
      <c r="V79" s="20">
        <f t="shared" si="6"/>
        <v>1.8246684253793721</v>
      </c>
    </row>
    <row r="80" spans="1:22" x14ac:dyDescent="0.15">
      <c r="A80" s="18">
        <v>39.5</v>
      </c>
      <c r="B80" s="18">
        <v>78</v>
      </c>
      <c r="D80">
        <v>666.59185791015602</v>
      </c>
      <c r="E80">
        <v>592.79968261718795</v>
      </c>
      <c r="F80">
        <v>497.92810058593801</v>
      </c>
      <c r="G80">
        <v>487.35009765625</v>
      </c>
      <c r="I80" s="19">
        <f t="shared" si="7"/>
        <v>168.66375732421801</v>
      </c>
      <c r="J80" s="19">
        <f t="shared" si="7"/>
        <v>105.44958496093795</v>
      </c>
      <c r="K80" s="19">
        <f t="shared" si="8"/>
        <v>94.849047851561451</v>
      </c>
      <c r="L80" s="20">
        <f t="shared" si="9"/>
        <v>0.89947293663314754</v>
      </c>
      <c r="M80" s="20">
        <f t="shared" si="5"/>
        <v>1.6490672387306402</v>
      </c>
      <c r="P80" s="18">
        <f t="shared" si="10"/>
        <v>-24.584799083900329</v>
      </c>
      <c r="U80" s="18">
        <v>20.5</v>
      </c>
      <c r="V80" s="20">
        <f t="shared" si="6"/>
        <v>1.8412180127456654</v>
      </c>
    </row>
    <row r="81" spans="1:22" x14ac:dyDescent="0.15">
      <c r="A81" s="18">
        <v>40</v>
      </c>
      <c r="B81" s="18">
        <v>79</v>
      </c>
      <c r="D81">
        <v>665.36364746093795</v>
      </c>
      <c r="E81">
        <v>593.09295654296898</v>
      </c>
      <c r="F81">
        <v>497.57403564453102</v>
      </c>
      <c r="G81">
        <v>486.92666625976602</v>
      </c>
      <c r="I81" s="19">
        <f t="shared" si="7"/>
        <v>167.78961181640693</v>
      </c>
      <c r="J81" s="19">
        <f t="shared" si="7"/>
        <v>106.16629028320295</v>
      </c>
      <c r="K81" s="19">
        <f t="shared" si="8"/>
        <v>93.473208618164875</v>
      </c>
      <c r="L81" s="20">
        <f t="shared" si="9"/>
        <v>0.88044150708121416</v>
      </c>
      <c r="M81" s="20">
        <f t="shared" si="5"/>
        <v>1.6395243446482954</v>
      </c>
      <c r="P81" s="18">
        <f t="shared" si="10"/>
        <v>-25.02121505144757</v>
      </c>
      <c r="U81" s="18">
        <v>21</v>
      </c>
      <c r="V81" s="20">
        <f t="shared" si="6"/>
        <v>1.7812529158746933</v>
      </c>
    </row>
    <row r="82" spans="1:22" x14ac:dyDescent="0.15">
      <c r="A82" s="18">
        <v>40.5</v>
      </c>
      <c r="B82" s="18">
        <v>80</v>
      </c>
      <c r="D82">
        <v>663.90185546875</v>
      </c>
      <c r="E82">
        <v>591.52447509765602</v>
      </c>
      <c r="F82">
        <v>497.79287719726602</v>
      </c>
      <c r="G82">
        <v>487.47512817382801</v>
      </c>
      <c r="I82" s="19">
        <f t="shared" si="7"/>
        <v>166.10897827148398</v>
      </c>
      <c r="J82" s="19">
        <f t="shared" si="7"/>
        <v>104.04934692382801</v>
      </c>
      <c r="K82" s="19">
        <f t="shared" si="8"/>
        <v>93.274435424804381</v>
      </c>
      <c r="L82" s="20">
        <f t="shared" si="9"/>
        <v>0.89644421788719464</v>
      </c>
      <c r="M82" s="20">
        <f t="shared" si="5"/>
        <v>1.6650155909238644</v>
      </c>
      <c r="P82" s="18">
        <f t="shared" si="10"/>
        <v>-23.855448480914283</v>
      </c>
      <c r="U82" s="18">
        <v>21.5</v>
      </c>
      <c r="V82" s="20">
        <f t="shared" si="6"/>
        <v>1.7445072727012969</v>
      </c>
    </row>
    <row r="83" spans="1:22" x14ac:dyDescent="0.15">
      <c r="A83" s="18">
        <v>41</v>
      </c>
      <c r="B83" s="18">
        <v>81</v>
      </c>
      <c r="D83">
        <v>664.14172363281295</v>
      </c>
      <c r="E83">
        <v>591.361572265625</v>
      </c>
      <c r="F83">
        <v>498.67321777343801</v>
      </c>
      <c r="G83">
        <v>488.26208496093801</v>
      </c>
      <c r="I83" s="19">
        <f t="shared" si="7"/>
        <v>165.46850585937494</v>
      </c>
      <c r="J83" s="19">
        <f t="shared" si="7"/>
        <v>103.09948730468699</v>
      </c>
      <c r="K83" s="19">
        <f t="shared" si="8"/>
        <v>93.298864746094054</v>
      </c>
      <c r="L83" s="20">
        <f t="shared" si="9"/>
        <v>0.90494014262525446</v>
      </c>
      <c r="M83" s="20">
        <f t="shared" si="5"/>
        <v>1.6830000511315129</v>
      </c>
      <c r="P83" s="18">
        <f t="shared" si="10"/>
        <v>-23.032982514656045</v>
      </c>
      <c r="U83" s="18">
        <v>22</v>
      </c>
      <c r="V83" s="20">
        <f t="shared" si="6"/>
        <v>1.7399988896489065</v>
      </c>
    </row>
    <row r="84" spans="1:22" x14ac:dyDescent="0.15">
      <c r="A84" s="18">
        <v>41.5</v>
      </c>
      <c r="B84" s="18">
        <v>82</v>
      </c>
      <c r="D84">
        <v>662.05303955078102</v>
      </c>
      <c r="E84">
        <v>591.847412109375</v>
      </c>
      <c r="F84">
        <v>498.54959106445301</v>
      </c>
      <c r="G84">
        <v>488.31195068359398</v>
      </c>
      <c r="I84" s="19">
        <f t="shared" si="7"/>
        <v>163.50344848632801</v>
      </c>
      <c r="J84" s="19">
        <f t="shared" si="7"/>
        <v>103.53546142578102</v>
      </c>
      <c r="K84" s="19">
        <f t="shared" si="8"/>
        <v>91.028625488281307</v>
      </c>
      <c r="L84" s="20">
        <f t="shared" si="9"/>
        <v>0.8792023934092843</v>
      </c>
      <c r="M84" s="20">
        <f t="shared" si="5"/>
        <v>1.6667508373851312</v>
      </c>
      <c r="P84" s="18">
        <f t="shared" si="10"/>
        <v>-23.7760921287645</v>
      </c>
      <c r="U84" s="18">
        <v>65</v>
      </c>
      <c r="V84" s="20">
        <f t="shared" ref="V84:V104" si="11">L131</f>
        <v>0.92110589724681824</v>
      </c>
    </row>
    <row r="85" spans="1:22" x14ac:dyDescent="0.15">
      <c r="A85" s="18">
        <v>42</v>
      </c>
      <c r="B85" s="18">
        <v>83</v>
      </c>
      <c r="D85">
        <v>661.680908203125</v>
      </c>
      <c r="E85">
        <v>593.45355224609398</v>
      </c>
      <c r="F85">
        <v>498.26504516601602</v>
      </c>
      <c r="G85">
        <v>487.66458129882801</v>
      </c>
      <c r="I85" s="19">
        <f t="shared" si="7"/>
        <v>163.41586303710898</v>
      </c>
      <c r="J85" s="19">
        <f t="shared" si="7"/>
        <v>105.78897094726597</v>
      </c>
      <c r="K85" s="19">
        <f t="shared" si="8"/>
        <v>89.363583374022809</v>
      </c>
      <c r="L85" s="20">
        <f t="shared" si="9"/>
        <v>0.84473440448313897</v>
      </c>
      <c r="M85" s="20">
        <f t="shared" si="5"/>
        <v>1.6417713839285744</v>
      </c>
      <c r="P85" s="18">
        <f t="shared" si="10"/>
        <v>-24.918453372112381</v>
      </c>
      <c r="U85" s="18">
        <v>65.5</v>
      </c>
      <c r="V85" s="20">
        <f t="shared" si="11"/>
        <v>0.93022190295834406</v>
      </c>
    </row>
    <row r="86" spans="1:22" x14ac:dyDescent="0.15">
      <c r="A86" s="18">
        <v>42.5</v>
      </c>
      <c r="B86" s="18">
        <v>84</v>
      </c>
      <c r="D86">
        <v>660.16223144531295</v>
      </c>
      <c r="E86">
        <v>594.019775390625</v>
      </c>
      <c r="F86">
        <v>497.25149536132801</v>
      </c>
      <c r="G86">
        <v>486.86676025390602</v>
      </c>
      <c r="I86" s="19">
        <f t="shared" si="7"/>
        <v>162.91073608398494</v>
      </c>
      <c r="J86" s="19">
        <f t="shared" si="7"/>
        <v>107.15301513671898</v>
      </c>
      <c r="K86" s="19">
        <f t="shared" si="8"/>
        <v>87.903625488281662</v>
      </c>
      <c r="L86" s="20">
        <f t="shared" si="9"/>
        <v>0.82035606162013663</v>
      </c>
      <c r="M86" s="20">
        <f t="shared" si="5"/>
        <v>1.6268815765351605</v>
      </c>
      <c r="P86" s="18">
        <f t="shared" si="10"/>
        <v>-25.59939456711222</v>
      </c>
      <c r="U86" s="18">
        <v>66</v>
      </c>
      <c r="V86" s="20">
        <f t="shared" si="11"/>
        <v>0.94189359171017983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659.71514892578102</v>
      </c>
      <c r="E87">
        <v>594.5947265625</v>
      </c>
      <c r="F87">
        <v>496.98742675781301</v>
      </c>
      <c r="G87">
        <v>486.60031127929699</v>
      </c>
      <c r="I87" s="19">
        <f t="shared" si="7"/>
        <v>162.72772216796801</v>
      </c>
      <c r="J87" s="19">
        <f t="shared" si="7"/>
        <v>107.99441528320301</v>
      </c>
      <c r="K87" s="19">
        <f t="shared" si="8"/>
        <v>87.131631469725903</v>
      </c>
      <c r="L87" s="20">
        <f t="shared" si="9"/>
        <v>0.80681608619513479</v>
      </c>
      <c r="M87" s="20">
        <f t="shared" si="5"/>
        <v>1.6228301365797471</v>
      </c>
      <c r="P87" s="18">
        <f t="shared" si="10"/>
        <v>-25.784675161536143</v>
      </c>
      <c r="U87" s="18">
        <v>66.5</v>
      </c>
      <c r="V87" s="20">
        <f t="shared" si="11"/>
        <v>0.94831683315758619</v>
      </c>
    </row>
    <row r="88" spans="1:22" x14ac:dyDescent="0.15">
      <c r="A88" s="18">
        <v>43.5</v>
      </c>
      <c r="B88" s="18">
        <v>86</v>
      </c>
      <c r="D88">
        <v>658.25720214843795</v>
      </c>
      <c r="E88">
        <v>594.70812988281295</v>
      </c>
      <c r="F88">
        <v>497.42370605468801</v>
      </c>
      <c r="G88">
        <v>487.01159667968801</v>
      </c>
      <c r="I88" s="19">
        <f t="shared" si="7"/>
        <v>160.83349609374994</v>
      </c>
      <c r="J88" s="19">
        <f t="shared" si="7"/>
        <v>107.69653320312494</v>
      </c>
      <c r="K88" s="19">
        <f t="shared" si="8"/>
        <v>85.445922851562486</v>
      </c>
      <c r="L88" s="20">
        <f t="shared" si="9"/>
        <v>0.79339529611788073</v>
      </c>
      <c r="M88" s="20">
        <f t="shared" ref="M88:M151" si="12">L88+ABS($N$2)*A88</f>
        <v>1.6188978819720816</v>
      </c>
      <c r="P88" s="18">
        <f t="shared" si="10"/>
        <v>-25.96450516744822</v>
      </c>
      <c r="U88" s="18">
        <v>67</v>
      </c>
      <c r="V88" s="20">
        <f t="shared" si="11"/>
        <v>0.94651512139499749</v>
      </c>
    </row>
    <row r="89" spans="1:22" x14ac:dyDescent="0.15">
      <c r="A89" s="18">
        <v>44</v>
      </c>
      <c r="B89" s="18">
        <v>87</v>
      </c>
      <c r="D89">
        <v>660.54302978515602</v>
      </c>
      <c r="E89">
        <v>594.18145751953102</v>
      </c>
      <c r="F89">
        <v>497.90704345703102</v>
      </c>
      <c r="G89">
        <v>487.15682983398398</v>
      </c>
      <c r="I89" s="19">
        <f t="shared" si="7"/>
        <v>162.635986328125</v>
      </c>
      <c r="J89" s="19">
        <f t="shared" si="7"/>
        <v>107.02462768554705</v>
      </c>
      <c r="K89" s="19">
        <f t="shared" si="8"/>
        <v>87.718746948242071</v>
      </c>
      <c r="L89" s="20">
        <f t="shared" si="9"/>
        <v>0.81961272695076981</v>
      </c>
      <c r="M89" s="20">
        <f t="shared" si="12"/>
        <v>1.6546038482745593</v>
      </c>
      <c r="P89" s="18">
        <f t="shared" si="10"/>
        <v>-24.331598661660387</v>
      </c>
      <c r="U89" s="18">
        <v>67.5</v>
      </c>
      <c r="V89" s="20">
        <f t="shared" si="11"/>
        <v>0.94805681166483102</v>
      </c>
    </row>
    <row r="90" spans="1:22" x14ac:dyDescent="0.15">
      <c r="A90" s="18">
        <v>44.5</v>
      </c>
      <c r="B90" s="18">
        <v>88</v>
      </c>
      <c r="D90">
        <v>658.762451171875</v>
      </c>
      <c r="E90">
        <v>594.85906982421898</v>
      </c>
      <c r="F90">
        <v>497.94912719726602</v>
      </c>
      <c r="G90">
        <v>487.18466186523398</v>
      </c>
      <c r="I90" s="19">
        <f t="shared" si="7"/>
        <v>160.81332397460898</v>
      </c>
      <c r="J90" s="19">
        <f t="shared" si="7"/>
        <v>107.674407958985</v>
      </c>
      <c r="K90" s="19">
        <f t="shared" si="8"/>
        <v>85.441238403319488</v>
      </c>
      <c r="L90" s="20">
        <f t="shared" si="9"/>
        <v>0.7935148195647892</v>
      </c>
      <c r="M90" s="20">
        <f t="shared" si="12"/>
        <v>1.6379944763581671</v>
      </c>
      <c r="P90" s="18">
        <f t="shared" si="10"/>
        <v>-25.091179041857085</v>
      </c>
      <c r="U90" s="18">
        <v>68</v>
      </c>
      <c r="V90" s="20">
        <f t="shared" si="11"/>
        <v>0.94249539376436586</v>
      </c>
    </row>
    <row r="91" spans="1:22" x14ac:dyDescent="0.15">
      <c r="A91" s="18">
        <v>45</v>
      </c>
      <c r="B91" s="18">
        <v>89</v>
      </c>
      <c r="D91">
        <v>659.21087646484398</v>
      </c>
      <c r="E91">
        <v>595.75872802734398</v>
      </c>
      <c r="F91">
        <v>497.84783935546898</v>
      </c>
      <c r="G91">
        <v>487.28948974609398</v>
      </c>
      <c r="I91" s="19">
        <f t="shared" si="7"/>
        <v>161.363037109375</v>
      </c>
      <c r="J91" s="19">
        <f t="shared" si="7"/>
        <v>108.46923828125</v>
      </c>
      <c r="K91" s="19">
        <f t="shared" si="8"/>
        <v>85.4345703125</v>
      </c>
      <c r="L91" s="20">
        <f t="shared" si="9"/>
        <v>0.78763870444979633</v>
      </c>
      <c r="M91" s="20">
        <f t="shared" si="12"/>
        <v>1.6416068967127628</v>
      </c>
      <c r="P91" s="18">
        <f t="shared" si="10"/>
        <v>-24.925975707246579</v>
      </c>
      <c r="U91" s="18">
        <v>68.5</v>
      </c>
      <c r="V91" s="20">
        <f t="shared" si="11"/>
        <v>0.90939772994674473</v>
      </c>
    </row>
    <row r="92" spans="1:22" x14ac:dyDescent="0.15">
      <c r="A92" s="18">
        <v>45.5</v>
      </c>
      <c r="B92" s="18">
        <v>90</v>
      </c>
      <c r="D92">
        <v>657.763671875</v>
      </c>
      <c r="E92">
        <v>595.163330078125</v>
      </c>
      <c r="F92">
        <v>497.509033203125</v>
      </c>
      <c r="G92">
        <v>487.16177368164102</v>
      </c>
      <c r="I92" s="19">
        <f t="shared" si="7"/>
        <v>160.254638671875</v>
      </c>
      <c r="J92" s="19">
        <f t="shared" si="7"/>
        <v>108.00155639648398</v>
      </c>
      <c r="K92" s="19">
        <f t="shared" si="8"/>
        <v>84.653549194336222</v>
      </c>
      <c r="L92" s="20">
        <f t="shared" si="9"/>
        <v>0.78381786354601224</v>
      </c>
      <c r="M92" s="20">
        <f t="shared" si="12"/>
        <v>1.6472745912785673</v>
      </c>
      <c r="P92" s="18">
        <f t="shared" si="10"/>
        <v>-24.666780500178948</v>
      </c>
      <c r="U92" s="18">
        <v>69</v>
      </c>
      <c r="V92" s="20">
        <f t="shared" si="11"/>
        <v>0.89312800259948122</v>
      </c>
    </row>
    <row r="93" spans="1:22" x14ac:dyDescent="0.15">
      <c r="A93" s="18">
        <v>46</v>
      </c>
      <c r="B93" s="18">
        <v>91</v>
      </c>
      <c r="D93">
        <v>657.66387939453102</v>
      </c>
      <c r="E93">
        <v>594.12756347656295</v>
      </c>
      <c r="F93">
        <v>498.06893920898398</v>
      </c>
      <c r="G93">
        <v>487.67462158203102</v>
      </c>
      <c r="I93" s="19">
        <f t="shared" si="7"/>
        <v>159.59494018554705</v>
      </c>
      <c r="J93" s="19">
        <f t="shared" si="7"/>
        <v>106.45294189453193</v>
      </c>
      <c r="K93" s="19">
        <f t="shared" si="8"/>
        <v>85.077880859374702</v>
      </c>
      <c r="L93" s="20">
        <f t="shared" si="9"/>
        <v>0.79920647889342</v>
      </c>
      <c r="M93" s="20">
        <f t="shared" si="12"/>
        <v>1.6721517420955636</v>
      </c>
      <c r="P93" s="18">
        <f t="shared" si="10"/>
        <v>-23.529097764738751</v>
      </c>
      <c r="U93" s="18">
        <v>69.5</v>
      </c>
      <c r="V93" s="20">
        <f t="shared" si="11"/>
        <v>0.88624520292737763</v>
      </c>
    </row>
    <row r="94" spans="1:22" x14ac:dyDescent="0.15">
      <c r="A94" s="18">
        <v>46.5</v>
      </c>
      <c r="B94" s="18">
        <v>92</v>
      </c>
      <c r="D94">
        <v>656.18713378906295</v>
      </c>
      <c r="E94">
        <v>592.45849609375</v>
      </c>
      <c r="F94">
        <v>498.19256591796898</v>
      </c>
      <c r="G94">
        <v>487.36975097656301</v>
      </c>
      <c r="I94" s="19">
        <f t="shared" si="7"/>
        <v>157.99456787109398</v>
      </c>
      <c r="J94" s="19">
        <f t="shared" si="7"/>
        <v>105.08874511718699</v>
      </c>
      <c r="K94" s="19">
        <f t="shared" si="8"/>
        <v>84.432446289063094</v>
      </c>
      <c r="L94" s="20">
        <f t="shared" si="9"/>
        <v>0.80343947579648456</v>
      </c>
      <c r="M94" s="20">
        <f t="shared" si="12"/>
        <v>1.6858732744682166</v>
      </c>
      <c r="P94" s="18">
        <f t="shared" si="10"/>
        <v>-22.901584164045957</v>
      </c>
      <c r="U94" s="18">
        <v>70</v>
      </c>
      <c r="V94" s="20">
        <f t="shared" si="11"/>
        <v>0.87957658665396199</v>
      </c>
    </row>
    <row r="95" spans="1:22" x14ac:dyDescent="0.15">
      <c r="A95" s="18">
        <v>47</v>
      </c>
      <c r="B95" s="18">
        <v>93</v>
      </c>
      <c r="D95">
        <v>654.92193603515602</v>
      </c>
      <c r="E95">
        <v>593.5859375</v>
      </c>
      <c r="F95">
        <v>498.09283447265602</v>
      </c>
      <c r="G95">
        <v>487.49447631835898</v>
      </c>
      <c r="I95" s="19">
        <f t="shared" si="7"/>
        <v>156.8291015625</v>
      </c>
      <c r="J95" s="19">
        <f t="shared" si="7"/>
        <v>106.09146118164102</v>
      </c>
      <c r="K95" s="19">
        <f t="shared" si="8"/>
        <v>82.565078735351292</v>
      </c>
      <c r="L95" s="20">
        <f t="shared" si="9"/>
        <v>0.77824433574338459</v>
      </c>
      <c r="M95" s="20">
        <f t="shared" si="12"/>
        <v>1.6701666698847051</v>
      </c>
      <c r="P95" s="18">
        <f t="shared" si="10"/>
        <v>-23.619879156848693</v>
      </c>
      <c r="U95" s="18">
        <v>70.5</v>
      </c>
      <c r="V95" s="20">
        <f t="shared" si="11"/>
        <v>0.86478898491534806</v>
      </c>
    </row>
    <row r="96" spans="1:22" x14ac:dyDescent="0.15">
      <c r="A96" s="18">
        <v>47.5</v>
      </c>
      <c r="B96" s="18">
        <v>94</v>
      </c>
      <c r="D96">
        <v>656.23162841796898</v>
      </c>
      <c r="E96">
        <v>594.11779785156295</v>
      </c>
      <c r="F96">
        <v>497.84799194335898</v>
      </c>
      <c r="G96">
        <v>487.36593627929699</v>
      </c>
      <c r="I96" s="19">
        <f t="shared" si="7"/>
        <v>158.38363647461</v>
      </c>
      <c r="J96" s="19">
        <f t="shared" si="7"/>
        <v>106.75186157226597</v>
      </c>
      <c r="K96" s="19">
        <f t="shared" si="8"/>
        <v>83.657333374023835</v>
      </c>
      <c r="L96" s="20">
        <f t="shared" si="9"/>
        <v>0.78366158811564868</v>
      </c>
      <c r="M96" s="20">
        <f t="shared" si="12"/>
        <v>1.6850724577265579</v>
      </c>
      <c r="P96" s="18">
        <f t="shared" si="10"/>
        <v>-22.938207143419227</v>
      </c>
      <c r="U96" s="18">
        <v>71</v>
      </c>
      <c r="V96" s="20">
        <f t="shared" si="11"/>
        <v>0.87166174377565619</v>
      </c>
    </row>
    <row r="97" spans="1:22" x14ac:dyDescent="0.15">
      <c r="A97" s="18">
        <v>48</v>
      </c>
      <c r="B97" s="18">
        <v>95</v>
      </c>
      <c r="D97">
        <v>655.82360839843795</v>
      </c>
      <c r="E97">
        <v>593.92645263671898</v>
      </c>
      <c r="F97">
        <v>497.44390869140602</v>
      </c>
      <c r="G97">
        <v>486.75274658203102</v>
      </c>
      <c r="I97" s="19">
        <f t="shared" si="7"/>
        <v>158.37969970703193</v>
      </c>
      <c r="J97" s="19">
        <f t="shared" si="7"/>
        <v>107.17370605468795</v>
      </c>
      <c r="K97" s="19">
        <f t="shared" si="8"/>
        <v>83.358105468750367</v>
      </c>
      <c r="L97" s="20">
        <f t="shared" si="9"/>
        <v>0.77778504203460963</v>
      </c>
      <c r="M97" s="20">
        <f t="shared" si="12"/>
        <v>1.6886844471151072</v>
      </c>
      <c r="P97" s="18">
        <f t="shared" si="10"/>
        <v>-22.773023517763097</v>
      </c>
      <c r="U97" s="18">
        <v>71.5</v>
      </c>
      <c r="V97" s="20">
        <f t="shared" si="11"/>
        <v>0.86728774265922293</v>
      </c>
    </row>
    <row r="98" spans="1:22" x14ac:dyDescent="0.15">
      <c r="A98" s="18">
        <v>48.5</v>
      </c>
      <c r="B98" s="18">
        <v>96</v>
      </c>
      <c r="D98">
        <v>656.39373779296898</v>
      </c>
      <c r="E98">
        <v>595.47814941406295</v>
      </c>
      <c r="F98">
        <v>497.1767578125</v>
      </c>
      <c r="G98">
        <v>486.88684082031301</v>
      </c>
      <c r="I98" s="19">
        <f t="shared" si="7"/>
        <v>159.21697998046898</v>
      </c>
      <c r="J98" s="19">
        <f t="shared" si="7"/>
        <v>108.59130859374994</v>
      </c>
      <c r="K98" s="19">
        <f t="shared" si="8"/>
        <v>83.20306396484402</v>
      </c>
      <c r="L98" s="20">
        <f t="shared" si="9"/>
        <v>0.76620371411228061</v>
      </c>
      <c r="M98" s="20">
        <f t="shared" si="12"/>
        <v>1.6865916546623667</v>
      </c>
      <c r="P98" s="18">
        <f t="shared" si="10"/>
        <v>-22.86873117576048</v>
      </c>
      <c r="U98" s="18">
        <v>72</v>
      </c>
      <c r="V98" s="20">
        <f t="shared" si="11"/>
        <v>0.86571262657245263</v>
      </c>
    </row>
    <row r="99" spans="1:22" x14ac:dyDescent="0.15">
      <c r="A99" s="18">
        <v>49</v>
      </c>
      <c r="B99" s="18">
        <v>97</v>
      </c>
      <c r="D99">
        <v>655.39923095703102</v>
      </c>
      <c r="E99">
        <v>595.073974609375</v>
      </c>
      <c r="F99">
        <v>496.852783203125</v>
      </c>
      <c r="G99">
        <v>486.39007568359398</v>
      </c>
      <c r="I99" s="19">
        <f t="shared" si="7"/>
        <v>158.54644775390602</v>
      </c>
      <c r="J99" s="19">
        <f t="shared" si="7"/>
        <v>108.68389892578102</v>
      </c>
      <c r="K99" s="19">
        <f t="shared" si="8"/>
        <v>82.46771850585931</v>
      </c>
      <c r="L99" s="20">
        <f t="shared" si="9"/>
        <v>0.75878505759326464</v>
      </c>
      <c r="M99" s="20">
        <f t="shared" si="12"/>
        <v>1.6886615336129394</v>
      </c>
      <c r="P99" s="18">
        <f t="shared" si="10"/>
        <v>-22.774071398849504</v>
      </c>
      <c r="U99" s="18">
        <v>72.5</v>
      </c>
      <c r="V99" s="20">
        <f t="shared" si="11"/>
        <v>0.85780389731660334</v>
      </c>
    </row>
    <row r="100" spans="1:22" x14ac:dyDescent="0.15">
      <c r="A100" s="18">
        <v>49.5</v>
      </c>
      <c r="B100" s="18">
        <v>98</v>
      </c>
      <c r="D100">
        <v>654.23291015625</v>
      </c>
      <c r="E100">
        <v>596.036865234375</v>
      </c>
      <c r="F100">
        <v>496.45578002929699</v>
      </c>
      <c r="G100">
        <v>486.03262329101602</v>
      </c>
      <c r="I100" s="19">
        <f t="shared" si="7"/>
        <v>157.77713012695301</v>
      </c>
      <c r="J100" s="19">
        <f t="shared" si="7"/>
        <v>110.00424194335898</v>
      </c>
      <c r="K100" s="19">
        <f t="shared" si="8"/>
        <v>80.774160766601739</v>
      </c>
      <c r="L100" s="20">
        <f t="shared" si="9"/>
        <v>0.73428223620860222</v>
      </c>
      <c r="M100" s="20">
        <f t="shared" si="12"/>
        <v>1.6736472476978652</v>
      </c>
      <c r="P100" s="18">
        <f t="shared" si="10"/>
        <v>-23.460705249976563</v>
      </c>
      <c r="U100" s="18">
        <v>73</v>
      </c>
      <c r="V100" s="20">
        <f t="shared" si="11"/>
        <v>0.84319391247731745</v>
      </c>
    </row>
    <row r="101" spans="1:22" x14ac:dyDescent="0.15">
      <c r="A101" s="18">
        <v>50</v>
      </c>
      <c r="B101" s="18">
        <v>99</v>
      </c>
      <c r="D101">
        <v>654.49420166015602</v>
      </c>
      <c r="E101">
        <v>596.78594970703102</v>
      </c>
      <c r="F101">
        <v>496.48501586914102</v>
      </c>
      <c r="G101">
        <v>485.96905517578102</v>
      </c>
      <c r="I101" s="19">
        <f t="shared" si="7"/>
        <v>158.009185791015</v>
      </c>
      <c r="J101" s="19">
        <f t="shared" si="7"/>
        <v>110.81689453125</v>
      </c>
      <c r="K101" s="19">
        <f t="shared" si="8"/>
        <v>80.437359619140011</v>
      </c>
      <c r="L101" s="20">
        <f t="shared" si="9"/>
        <v>0.72585827241763157</v>
      </c>
      <c r="M101" s="20">
        <f t="shared" si="12"/>
        <v>1.6747118193764834</v>
      </c>
      <c r="P101" s="18">
        <f t="shared" si="10"/>
        <v>-23.412020220556915</v>
      </c>
      <c r="U101" s="18">
        <v>73.5</v>
      </c>
      <c r="V101" s="20">
        <f t="shared" si="11"/>
        <v>0.84022424145617447</v>
      </c>
    </row>
    <row r="102" spans="1:22" x14ac:dyDescent="0.15">
      <c r="A102" s="18">
        <v>50.5</v>
      </c>
      <c r="B102" s="18">
        <v>100</v>
      </c>
      <c r="D102">
        <v>654.93316650390602</v>
      </c>
      <c r="E102">
        <v>597.482666015625</v>
      </c>
      <c r="F102">
        <v>496.70782470703102</v>
      </c>
      <c r="G102">
        <v>486.40603637695301</v>
      </c>
      <c r="I102" s="19">
        <f t="shared" si="7"/>
        <v>158.225341796875</v>
      </c>
      <c r="J102" s="19">
        <f t="shared" si="7"/>
        <v>111.07662963867199</v>
      </c>
      <c r="K102" s="19">
        <f t="shared" si="8"/>
        <v>80.471701049804608</v>
      </c>
      <c r="L102" s="20">
        <f t="shared" si="9"/>
        <v>0.72447013662168147</v>
      </c>
      <c r="M102" s="20">
        <f t="shared" si="12"/>
        <v>1.6828122190501218</v>
      </c>
      <c r="P102" s="18">
        <f t="shared" si="10"/>
        <v>-23.041572458003351</v>
      </c>
      <c r="U102" s="18">
        <v>74</v>
      </c>
      <c r="V102" s="20">
        <f t="shared" si="11"/>
        <v>0.83293245474531985</v>
      </c>
    </row>
    <row r="103" spans="1:22" x14ac:dyDescent="0.15">
      <c r="A103" s="18">
        <v>51</v>
      </c>
      <c r="B103" s="18">
        <v>101</v>
      </c>
      <c r="D103">
        <v>654.76818847656295</v>
      </c>
      <c r="E103">
        <v>594.99792480468795</v>
      </c>
      <c r="F103">
        <v>496.68890380859398</v>
      </c>
      <c r="G103">
        <v>486.12530517578102</v>
      </c>
      <c r="I103" s="19">
        <f t="shared" si="7"/>
        <v>158.07928466796898</v>
      </c>
      <c r="J103" s="19">
        <f t="shared" si="7"/>
        <v>108.87261962890693</v>
      </c>
      <c r="K103" s="19">
        <f t="shared" si="8"/>
        <v>81.868450927734131</v>
      </c>
      <c r="L103" s="20">
        <f t="shared" si="9"/>
        <v>0.75196547310777773</v>
      </c>
      <c r="M103" s="20">
        <f t="shared" si="12"/>
        <v>1.7197960910058065</v>
      </c>
      <c r="P103" s="18">
        <f t="shared" si="10"/>
        <v>-21.350224725972609</v>
      </c>
      <c r="U103" s="18">
        <v>74.5</v>
      </c>
      <c r="V103" s="20">
        <f t="shared" si="11"/>
        <v>0.82255200056022104</v>
      </c>
    </row>
    <row r="104" spans="1:22" x14ac:dyDescent="0.15">
      <c r="A104" s="18">
        <v>51.5</v>
      </c>
      <c r="B104" s="18">
        <v>102</v>
      </c>
      <c r="D104">
        <v>654.90594482421898</v>
      </c>
      <c r="E104">
        <v>595.4521484375</v>
      </c>
      <c r="F104">
        <v>496.75515747070301</v>
      </c>
      <c r="G104">
        <v>486.15386962890602</v>
      </c>
      <c r="I104" s="19">
        <f t="shared" si="7"/>
        <v>158.15078735351597</v>
      </c>
      <c r="J104" s="19">
        <f t="shared" si="7"/>
        <v>109.29827880859398</v>
      </c>
      <c r="K104" s="19">
        <f t="shared" si="8"/>
        <v>81.641992187500193</v>
      </c>
      <c r="L104" s="20">
        <f t="shared" si="9"/>
        <v>0.7469650307163006</v>
      </c>
      <c r="M104" s="20">
        <f t="shared" si="12"/>
        <v>1.7242841840839178</v>
      </c>
      <c r="P104" s="18">
        <f t="shared" si="10"/>
        <v>-21.144975095595832</v>
      </c>
      <c r="U104" s="18">
        <v>75</v>
      </c>
      <c r="V104" s="20">
        <f t="shared" si="11"/>
        <v>0.82292985462281931</v>
      </c>
    </row>
    <row r="105" spans="1:22" x14ac:dyDescent="0.15">
      <c r="A105" s="18">
        <v>52</v>
      </c>
      <c r="B105" s="18">
        <v>103</v>
      </c>
      <c r="D105">
        <v>653.77795410156295</v>
      </c>
      <c r="E105">
        <v>594.948974609375</v>
      </c>
      <c r="F105">
        <v>496.29895019531301</v>
      </c>
      <c r="G105">
        <v>485.73764038085898</v>
      </c>
      <c r="I105" s="19">
        <f t="shared" si="7"/>
        <v>157.47900390624994</v>
      </c>
      <c r="J105" s="19">
        <f t="shared" si="7"/>
        <v>109.21133422851602</v>
      </c>
      <c r="K105" s="19">
        <f t="shared" si="8"/>
        <v>81.031069946288738</v>
      </c>
      <c r="L105" s="20">
        <f t="shared" si="9"/>
        <v>0.74196575400074938</v>
      </c>
      <c r="M105" s="20">
        <f t="shared" si="12"/>
        <v>1.7287734428379551</v>
      </c>
      <c r="P105" s="18">
        <f t="shared" si="10"/>
        <v>-20.939672156486637</v>
      </c>
      <c r="V105" s="20"/>
    </row>
    <row r="106" spans="1:22" x14ac:dyDescent="0.15">
      <c r="A106" s="18">
        <v>52.5</v>
      </c>
      <c r="B106" s="18">
        <v>104</v>
      </c>
      <c r="D106">
        <v>654.16125488281295</v>
      </c>
      <c r="E106">
        <v>595.47802734375</v>
      </c>
      <c r="F106">
        <v>496.70104980468801</v>
      </c>
      <c r="G106">
        <v>486.15951538085898</v>
      </c>
      <c r="I106" s="19">
        <f t="shared" si="7"/>
        <v>157.46020507812494</v>
      </c>
      <c r="J106" s="19">
        <f t="shared" si="7"/>
        <v>109.31851196289102</v>
      </c>
      <c r="K106" s="19">
        <f t="shared" si="8"/>
        <v>80.937246704101227</v>
      </c>
      <c r="L106" s="20">
        <f t="shared" si="9"/>
        <v>0.74038006235920928</v>
      </c>
      <c r="M106" s="20">
        <f t="shared" si="12"/>
        <v>1.7366762866660035</v>
      </c>
      <c r="P106" s="18">
        <f t="shared" si="10"/>
        <v>-20.578259024806457</v>
      </c>
    </row>
    <row r="107" spans="1:22" x14ac:dyDescent="0.15">
      <c r="A107" s="18">
        <v>53</v>
      </c>
      <c r="B107" s="18">
        <v>105</v>
      </c>
      <c r="D107">
        <v>654.77301025390602</v>
      </c>
      <c r="E107">
        <v>596.22613525390602</v>
      </c>
      <c r="F107">
        <v>496.469482421875</v>
      </c>
      <c r="G107">
        <v>486.24639892578102</v>
      </c>
      <c r="I107" s="19">
        <f t="shared" si="7"/>
        <v>158.30352783203102</v>
      </c>
      <c r="J107" s="19">
        <f t="shared" si="7"/>
        <v>109.979736328125</v>
      </c>
      <c r="K107" s="19">
        <f t="shared" si="8"/>
        <v>81.317712402343531</v>
      </c>
      <c r="L107" s="20">
        <f t="shared" si="9"/>
        <v>0.73938813746317589</v>
      </c>
      <c r="M107" s="20">
        <f t="shared" si="12"/>
        <v>1.7451728972395586</v>
      </c>
      <c r="P107" s="18">
        <f t="shared" si="10"/>
        <v>-20.18969173145355</v>
      </c>
    </row>
    <row r="108" spans="1:22" x14ac:dyDescent="0.15">
      <c r="A108" s="18">
        <v>53.5</v>
      </c>
      <c r="B108" s="18">
        <v>106</v>
      </c>
      <c r="D108">
        <v>654.71832275390602</v>
      </c>
      <c r="E108">
        <v>596.72296142578102</v>
      </c>
      <c r="F108">
        <v>496.50820922851602</v>
      </c>
      <c r="G108">
        <v>485.90872192382801</v>
      </c>
      <c r="I108" s="19">
        <f t="shared" si="7"/>
        <v>158.21011352539</v>
      </c>
      <c r="J108" s="19">
        <f t="shared" si="7"/>
        <v>110.81423950195301</v>
      </c>
      <c r="K108" s="19">
        <f t="shared" si="8"/>
        <v>80.640145874022892</v>
      </c>
      <c r="L108" s="20">
        <f t="shared" si="9"/>
        <v>0.72770562913624182</v>
      </c>
      <c r="M108" s="20">
        <f t="shared" si="12"/>
        <v>1.7429789243822131</v>
      </c>
      <c r="P108" s="18">
        <f t="shared" si="10"/>
        <v>-20.29002657527019</v>
      </c>
    </row>
    <row r="109" spans="1:22" x14ac:dyDescent="0.15">
      <c r="A109" s="18">
        <v>54</v>
      </c>
      <c r="B109" s="18">
        <v>107</v>
      </c>
      <c r="D109">
        <v>655.41558837890602</v>
      </c>
      <c r="E109">
        <v>597.48046875</v>
      </c>
      <c r="F109">
        <v>496.96624755859398</v>
      </c>
      <c r="G109">
        <v>486.55014038085898</v>
      </c>
      <c r="I109" s="19">
        <f t="shared" si="7"/>
        <v>158.44934082031205</v>
      </c>
      <c r="J109" s="19">
        <f t="shared" si="7"/>
        <v>110.93032836914102</v>
      </c>
      <c r="K109" s="19">
        <f t="shared" si="8"/>
        <v>80.798110961913338</v>
      </c>
      <c r="L109" s="20">
        <f t="shared" si="9"/>
        <v>0.72836808607509751</v>
      </c>
      <c r="M109" s="20">
        <f t="shared" si="12"/>
        <v>1.7531299167906571</v>
      </c>
      <c r="P109" s="18">
        <f t="shared" si="10"/>
        <v>-19.825801033702902</v>
      </c>
    </row>
    <row r="110" spans="1:22" x14ac:dyDescent="0.15">
      <c r="A110" s="18">
        <v>54.5</v>
      </c>
      <c r="B110" s="18">
        <v>108</v>
      </c>
      <c r="D110">
        <v>652.52801513671898</v>
      </c>
      <c r="E110">
        <v>597.12359619140602</v>
      </c>
      <c r="F110">
        <v>496.15145874023398</v>
      </c>
      <c r="G110">
        <v>486.16741943359398</v>
      </c>
      <c r="I110" s="19">
        <f t="shared" si="7"/>
        <v>156.376556396485</v>
      </c>
      <c r="J110" s="19">
        <f t="shared" si="7"/>
        <v>110.95617675781205</v>
      </c>
      <c r="K110" s="19">
        <f t="shared" si="8"/>
        <v>78.70723266601658</v>
      </c>
      <c r="L110" s="20">
        <f t="shared" si="9"/>
        <v>0.70935422403579773</v>
      </c>
      <c r="M110" s="20">
        <f t="shared" si="12"/>
        <v>1.743604590220946</v>
      </c>
      <c r="P110" s="18">
        <f t="shared" si="10"/>
        <v>-20.261413603144991</v>
      </c>
    </row>
    <row r="111" spans="1:22" x14ac:dyDescent="0.15">
      <c r="A111" s="18">
        <v>55</v>
      </c>
      <c r="B111" s="18">
        <v>109</v>
      </c>
      <c r="D111">
        <v>653.20220947265602</v>
      </c>
      <c r="E111">
        <v>597.5009765625</v>
      </c>
      <c r="F111">
        <v>496.44277954101602</v>
      </c>
      <c r="G111">
        <v>486.02035522460898</v>
      </c>
      <c r="I111" s="19">
        <f t="shared" si="7"/>
        <v>156.75942993164</v>
      </c>
      <c r="J111" s="19">
        <f t="shared" si="7"/>
        <v>111.48062133789102</v>
      </c>
      <c r="K111" s="19">
        <f t="shared" si="8"/>
        <v>78.722994995116295</v>
      </c>
      <c r="L111" s="20">
        <f t="shared" si="9"/>
        <v>0.70615855967030949</v>
      </c>
      <c r="M111" s="20">
        <f t="shared" si="12"/>
        <v>1.7498974613250464</v>
      </c>
      <c r="P111" s="18">
        <f t="shared" si="10"/>
        <v>-19.973627800656939</v>
      </c>
    </row>
    <row r="112" spans="1:22" x14ac:dyDescent="0.15">
      <c r="A112" s="18">
        <v>55.5</v>
      </c>
      <c r="B112" s="18">
        <v>110</v>
      </c>
      <c r="D112">
        <v>654.548828125</v>
      </c>
      <c r="E112">
        <v>598.31396484375</v>
      </c>
      <c r="F112">
        <v>496.48376464843801</v>
      </c>
      <c r="G112">
        <v>486.09112548828102</v>
      </c>
      <c r="I112" s="19">
        <f t="shared" si="7"/>
        <v>158.06506347656199</v>
      </c>
      <c r="J112" s="19">
        <f t="shared" si="7"/>
        <v>112.22283935546898</v>
      </c>
      <c r="K112" s="19">
        <f t="shared" si="8"/>
        <v>79.509075927733704</v>
      </c>
      <c r="L112" s="20">
        <f t="shared" si="9"/>
        <v>0.70849282003894487</v>
      </c>
      <c r="M112" s="20">
        <f t="shared" si="12"/>
        <v>1.7617202571632702</v>
      </c>
      <c r="P112" s="18">
        <f t="shared" si="10"/>
        <v>-19.432947285885458</v>
      </c>
    </row>
    <row r="113" spans="1:16" x14ac:dyDescent="0.15">
      <c r="A113" s="18">
        <v>56</v>
      </c>
      <c r="B113" s="18">
        <v>111</v>
      </c>
      <c r="D113">
        <v>653.218994140625</v>
      </c>
      <c r="E113">
        <v>597.565185546875</v>
      </c>
      <c r="F113">
        <v>496.48065185546898</v>
      </c>
      <c r="G113">
        <v>485.84982299804699</v>
      </c>
      <c r="I113" s="19">
        <f t="shared" si="7"/>
        <v>156.73834228515602</v>
      </c>
      <c r="J113" s="19">
        <f t="shared" si="7"/>
        <v>111.71536254882801</v>
      </c>
      <c r="K113" s="19">
        <f t="shared" si="8"/>
        <v>78.537588500976426</v>
      </c>
      <c r="L113" s="20">
        <f t="shared" si="9"/>
        <v>0.70301511546050433</v>
      </c>
      <c r="M113" s="20">
        <f t="shared" si="12"/>
        <v>1.7657310880544181</v>
      </c>
      <c r="P113" s="18">
        <f t="shared" si="10"/>
        <v>-19.249523826615686</v>
      </c>
    </row>
    <row r="114" spans="1:16" x14ac:dyDescent="0.15">
      <c r="A114" s="18">
        <v>56.5</v>
      </c>
      <c r="B114" s="18">
        <v>112</v>
      </c>
      <c r="D114">
        <v>653.66027832031295</v>
      </c>
      <c r="E114">
        <v>598.729736328125</v>
      </c>
      <c r="F114">
        <v>496.91665649414102</v>
      </c>
      <c r="G114">
        <v>486.57995605468801</v>
      </c>
      <c r="I114" s="19">
        <f t="shared" si="7"/>
        <v>156.74362182617193</v>
      </c>
      <c r="J114" s="19">
        <f t="shared" si="7"/>
        <v>112.14978027343699</v>
      </c>
      <c r="K114" s="19">
        <f t="shared" si="8"/>
        <v>78.238775634766043</v>
      </c>
      <c r="L114" s="20">
        <f t="shared" si="9"/>
        <v>0.69762754277368055</v>
      </c>
      <c r="M114" s="20">
        <f t="shared" si="12"/>
        <v>1.769832050837183</v>
      </c>
      <c r="P114" s="18">
        <f t="shared" si="10"/>
        <v>-19.061978452510917</v>
      </c>
    </row>
    <row r="115" spans="1:16" x14ac:dyDescent="0.15">
      <c r="A115" s="18">
        <v>57</v>
      </c>
      <c r="B115" s="18">
        <v>113</v>
      </c>
      <c r="D115">
        <v>652.01788330078102</v>
      </c>
      <c r="E115">
        <v>597.05029296875</v>
      </c>
      <c r="F115">
        <v>496.54098510742199</v>
      </c>
      <c r="G115">
        <v>485.95422363281301</v>
      </c>
      <c r="I115" s="19">
        <f t="shared" si="7"/>
        <v>155.47689819335903</v>
      </c>
      <c r="J115" s="19">
        <f t="shared" si="7"/>
        <v>111.09606933593699</v>
      </c>
      <c r="K115" s="19">
        <f t="shared" si="8"/>
        <v>77.709649658203148</v>
      </c>
      <c r="L115" s="20">
        <f t="shared" si="9"/>
        <v>0.69948153992038575</v>
      </c>
      <c r="M115" s="20">
        <f t="shared" si="12"/>
        <v>1.7811745834534767</v>
      </c>
      <c r="P115" s="18">
        <f t="shared" si="10"/>
        <v>-18.543261352283007</v>
      </c>
    </row>
    <row r="116" spans="1:16" x14ac:dyDescent="0.15">
      <c r="A116" s="18">
        <v>57.5</v>
      </c>
      <c r="B116" s="18">
        <v>114</v>
      </c>
      <c r="D116">
        <v>653.49639892578102</v>
      </c>
      <c r="E116">
        <v>597.94281005859398</v>
      </c>
      <c r="F116">
        <v>496.762939453125</v>
      </c>
      <c r="G116">
        <v>486.41354370117199</v>
      </c>
      <c r="I116" s="19">
        <f t="shared" si="7"/>
        <v>156.73345947265602</v>
      </c>
      <c r="J116" s="19">
        <f t="shared" si="7"/>
        <v>111.52926635742199</v>
      </c>
      <c r="K116" s="19">
        <f t="shared" si="8"/>
        <v>78.662973022460633</v>
      </c>
      <c r="L116" s="20">
        <f t="shared" si="9"/>
        <v>0.70531238652970674</v>
      </c>
      <c r="M116" s="20">
        <f t="shared" si="12"/>
        <v>1.7964939655323859</v>
      </c>
      <c r="P116" s="18">
        <f t="shared" si="10"/>
        <v>-17.842674832669207</v>
      </c>
    </row>
    <row r="117" spans="1:16" x14ac:dyDescent="0.15">
      <c r="A117" s="18">
        <v>58</v>
      </c>
      <c r="B117" s="18">
        <v>115</v>
      </c>
      <c r="D117">
        <v>651.00384521484398</v>
      </c>
      <c r="E117">
        <v>597.83392333984398</v>
      </c>
      <c r="F117">
        <v>496.64382934570301</v>
      </c>
      <c r="G117">
        <v>486.41564941406301</v>
      </c>
      <c r="I117" s="19">
        <f t="shared" si="7"/>
        <v>154.36001586914097</v>
      </c>
      <c r="J117" s="19">
        <f t="shared" si="7"/>
        <v>111.41827392578097</v>
      </c>
      <c r="K117" s="19">
        <f t="shared" si="8"/>
        <v>76.367224121094296</v>
      </c>
      <c r="L117" s="20">
        <f t="shared" si="9"/>
        <v>0.68541022428659037</v>
      </c>
      <c r="M117" s="20">
        <f t="shared" si="12"/>
        <v>1.7860803387588584</v>
      </c>
      <c r="P117" s="18">
        <f t="shared" si="10"/>
        <v>-18.318911178250463</v>
      </c>
    </row>
    <row r="118" spans="1:16" x14ac:dyDescent="0.15">
      <c r="A118" s="18">
        <v>58.5</v>
      </c>
      <c r="B118" s="18">
        <v>116</v>
      </c>
      <c r="D118">
        <v>650.93865966796898</v>
      </c>
      <c r="E118">
        <v>599.06475830078102</v>
      </c>
      <c r="F118">
        <v>497.11868286132801</v>
      </c>
      <c r="G118">
        <v>486.71984863281301</v>
      </c>
      <c r="I118" s="19">
        <f t="shared" si="7"/>
        <v>153.81997680664097</v>
      </c>
      <c r="J118" s="19">
        <f t="shared" si="7"/>
        <v>112.34490966796801</v>
      </c>
      <c r="K118" s="19">
        <f t="shared" si="8"/>
        <v>75.178540039063364</v>
      </c>
      <c r="L118" s="20">
        <f t="shared" si="9"/>
        <v>0.66917620265351829</v>
      </c>
      <c r="M118" s="20">
        <f t="shared" si="12"/>
        <v>1.7793348525953747</v>
      </c>
      <c r="P118" s="18">
        <f t="shared" si="10"/>
        <v>-18.627395988540837</v>
      </c>
    </row>
    <row r="119" spans="1:16" x14ac:dyDescent="0.15">
      <c r="A119" s="18">
        <v>59</v>
      </c>
      <c r="B119" s="18">
        <v>117</v>
      </c>
      <c r="D119">
        <v>650.34094238281295</v>
      </c>
      <c r="E119">
        <v>599.029541015625</v>
      </c>
      <c r="F119">
        <v>497.01681518554699</v>
      </c>
      <c r="G119">
        <v>486.51397705078102</v>
      </c>
      <c r="I119" s="19">
        <f t="shared" si="7"/>
        <v>153.32412719726597</v>
      </c>
      <c r="J119" s="19">
        <f t="shared" si="7"/>
        <v>112.51556396484398</v>
      </c>
      <c r="K119" s="19">
        <f t="shared" si="8"/>
        <v>74.563232421875185</v>
      </c>
      <c r="L119" s="20">
        <f t="shared" si="9"/>
        <v>0.6626926070883209</v>
      </c>
      <c r="M119" s="20">
        <f t="shared" si="12"/>
        <v>1.7823397924997657</v>
      </c>
      <c r="P119" s="18">
        <f t="shared" si="10"/>
        <v>-18.489973971228256</v>
      </c>
    </row>
    <row r="120" spans="1:16" x14ac:dyDescent="0.15">
      <c r="A120" s="18">
        <v>59.5</v>
      </c>
      <c r="B120" s="18">
        <v>118</v>
      </c>
      <c r="D120">
        <v>651.65270996093795</v>
      </c>
      <c r="E120">
        <v>599.20428466796898</v>
      </c>
      <c r="F120">
        <v>497.26745605468801</v>
      </c>
      <c r="G120">
        <v>487.06130981445301</v>
      </c>
      <c r="I120" s="19">
        <f t="shared" si="7"/>
        <v>154.38525390624994</v>
      </c>
      <c r="J120" s="19">
        <f t="shared" si="7"/>
        <v>112.14297485351597</v>
      </c>
      <c r="K120" s="19">
        <f t="shared" si="8"/>
        <v>75.885171508788773</v>
      </c>
      <c r="L120" s="20">
        <f t="shared" si="9"/>
        <v>0.6766823477610785</v>
      </c>
      <c r="M120" s="20">
        <f t="shared" si="12"/>
        <v>1.8058180686421119</v>
      </c>
      <c r="P120" s="18">
        <f t="shared" si="10"/>
        <v>-17.416264621570914</v>
      </c>
    </row>
    <row r="121" spans="1:16" x14ac:dyDescent="0.15">
      <c r="A121" s="18">
        <v>60</v>
      </c>
      <c r="B121" s="18">
        <v>119</v>
      </c>
      <c r="D121">
        <v>650.71832275390602</v>
      </c>
      <c r="E121">
        <v>596.54974365234398</v>
      </c>
      <c r="F121">
        <v>497.03347778320301</v>
      </c>
      <c r="G121">
        <v>486.30841064453102</v>
      </c>
      <c r="I121" s="19">
        <f t="shared" si="7"/>
        <v>153.68484497070301</v>
      </c>
      <c r="J121" s="19">
        <f t="shared" si="7"/>
        <v>110.24133300781295</v>
      </c>
      <c r="K121" s="19">
        <f t="shared" si="8"/>
        <v>76.515911865233946</v>
      </c>
      <c r="L121" s="20">
        <f t="shared" si="9"/>
        <v>0.69407643918648154</v>
      </c>
      <c r="M121" s="20">
        <f t="shared" si="12"/>
        <v>1.8327006955371035</v>
      </c>
      <c r="P121" s="18">
        <f t="shared" si="10"/>
        <v>-16.186867383651808</v>
      </c>
    </row>
    <row r="122" spans="1:16" x14ac:dyDescent="0.15">
      <c r="A122" s="18">
        <v>60.5</v>
      </c>
      <c r="B122" s="18">
        <v>120</v>
      </c>
      <c r="D122">
        <v>649.54895019531295</v>
      </c>
      <c r="E122">
        <v>596.502197265625</v>
      </c>
      <c r="F122">
        <v>497.03530883789102</v>
      </c>
      <c r="G122">
        <v>486.67913818359398</v>
      </c>
      <c r="I122" s="19">
        <f t="shared" si="7"/>
        <v>152.51364135742193</v>
      </c>
      <c r="J122" s="19">
        <f t="shared" si="7"/>
        <v>109.82305908203102</v>
      </c>
      <c r="K122" s="19">
        <f t="shared" si="8"/>
        <v>75.637500000000216</v>
      </c>
      <c r="L122" s="20">
        <f t="shared" si="9"/>
        <v>0.68872148192032867</v>
      </c>
      <c r="M122" s="20">
        <f t="shared" si="12"/>
        <v>1.8368342737405392</v>
      </c>
      <c r="P122" s="18">
        <f t="shared" si="10"/>
        <v>-15.997830439982689</v>
      </c>
    </row>
    <row r="123" spans="1:16" x14ac:dyDescent="0.15">
      <c r="A123" s="18">
        <v>61</v>
      </c>
      <c r="B123" s="18">
        <v>121</v>
      </c>
      <c r="D123">
        <v>650.67956542968795</v>
      </c>
      <c r="E123">
        <v>597.44927978515602</v>
      </c>
      <c r="F123">
        <v>497.17758178710898</v>
      </c>
      <c r="G123">
        <v>486.78878784179699</v>
      </c>
      <c r="I123" s="19">
        <f t="shared" si="7"/>
        <v>153.50198364257898</v>
      </c>
      <c r="J123" s="19">
        <f t="shared" si="7"/>
        <v>110.66049194335903</v>
      </c>
      <c r="K123" s="19">
        <f t="shared" si="8"/>
        <v>76.039639282227654</v>
      </c>
      <c r="L123" s="20">
        <f t="shared" si="9"/>
        <v>0.68714351388522765</v>
      </c>
      <c r="M123" s="20">
        <f t="shared" si="12"/>
        <v>1.8447448411750269</v>
      </c>
      <c r="P123" s="18">
        <f t="shared" si="10"/>
        <v>-15.636064092061389</v>
      </c>
    </row>
    <row r="124" spans="1:16" x14ac:dyDescent="0.15">
      <c r="A124" s="18">
        <v>61.5</v>
      </c>
      <c r="B124" s="18">
        <v>122</v>
      </c>
      <c r="D124">
        <v>654.601318359375</v>
      </c>
      <c r="E124">
        <v>596.34271240234398</v>
      </c>
      <c r="F124">
        <v>497.62799072265602</v>
      </c>
      <c r="G124">
        <v>487.12884521484398</v>
      </c>
      <c r="I124" s="19">
        <f t="shared" si="7"/>
        <v>156.97332763671898</v>
      </c>
      <c r="J124" s="19">
        <f t="shared" si="7"/>
        <v>109.2138671875</v>
      </c>
      <c r="K124" s="19">
        <f t="shared" si="8"/>
        <v>80.523620605468977</v>
      </c>
      <c r="L124" s="20">
        <f t="shared" si="9"/>
        <v>0.7373021639021794</v>
      </c>
      <c r="M124" s="20">
        <f t="shared" si="12"/>
        <v>1.9043920266615668</v>
      </c>
      <c r="P124" s="18">
        <f t="shared" si="10"/>
        <v>-12.908276909162883</v>
      </c>
    </row>
    <row r="125" spans="1:16" x14ac:dyDescent="0.15">
      <c r="A125" s="18">
        <v>62</v>
      </c>
      <c r="B125" s="18">
        <v>123</v>
      </c>
      <c r="D125">
        <v>655.25018310546898</v>
      </c>
      <c r="E125">
        <v>594.12921142578102</v>
      </c>
      <c r="F125">
        <v>497.29315185546898</v>
      </c>
      <c r="G125">
        <v>486.99859619140602</v>
      </c>
      <c r="I125" s="19">
        <f t="shared" si="7"/>
        <v>157.95703125</v>
      </c>
      <c r="J125" s="19">
        <f t="shared" si="7"/>
        <v>107.130615234375</v>
      </c>
      <c r="K125" s="19">
        <f t="shared" si="8"/>
        <v>82.965600585937509</v>
      </c>
      <c r="L125" s="20">
        <f t="shared" si="9"/>
        <v>0.77443409061386903</v>
      </c>
      <c r="M125" s="20">
        <f t="shared" si="12"/>
        <v>1.9510124888428453</v>
      </c>
      <c r="P125" s="18">
        <f t="shared" si="10"/>
        <v>-10.776228294269</v>
      </c>
    </row>
    <row r="126" spans="1:16" x14ac:dyDescent="0.15">
      <c r="A126" s="18">
        <v>62.5</v>
      </c>
      <c r="B126" s="18">
        <v>124</v>
      </c>
      <c r="D126">
        <v>655.44323730468795</v>
      </c>
      <c r="E126">
        <v>592.13763427734398</v>
      </c>
      <c r="F126">
        <v>496.80163574218801</v>
      </c>
      <c r="G126">
        <v>486.14129638671898</v>
      </c>
      <c r="I126" s="19">
        <f t="shared" si="7"/>
        <v>158.64160156249994</v>
      </c>
      <c r="J126" s="19">
        <f t="shared" si="7"/>
        <v>105.996337890625</v>
      </c>
      <c r="K126" s="19">
        <f t="shared" si="8"/>
        <v>84.444165039062455</v>
      </c>
      <c r="L126" s="20">
        <f t="shared" si="9"/>
        <v>0.79667058994244033</v>
      </c>
      <c r="M126" s="20">
        <f t="shared" si="12"/>
        <v>1.982737523641005</v>
      </c>
      <c r="P126" s="18">
        <f t="shared" si="10"/>
        <v>-9.3253778879416522</v>
      </c>
    </row>
    <row r="127" spans="1:16" x14ac:dyDescent="0.15">
      <c r="A127" s="18">
        <v>63</v>
      </c>
      <c r="B127" s="18">
        <v>125</v>
      </c>
      <c r="D127">
        <v>656.15435791015602</v>
      </c>
      <c r="E127">
        <v>590.327880859375</v>
      </c>
      <c r="F127">
        <v>496.69665527343801</v>
      </c>
      <c r="G127">
        <v>486.51300048828102</v>
      </c>
      <c r="I127" s="19">
        <f t="shared" si="7"/>
        <v>159.45770263671801</v>
      </c>
      <c r="J127" s="19">
        <f t="shared" si="7"/>
        <v>103.81488037109398</v>
      </c>
      <c r="K127" s="19">
        <f t="shared" si="8"/>
        <v>86.787286376952238</v>
      </c>
      <c r="L127" s="20">
        <f t="shared" si="9"/>
        <v>0.83598118176050151</v>
      </c>
      <c r="M127" s="20">
        <f t="shared" si="12"/>
        <v>2.0315366509286545</v>
      </c>
      <c r="P127" s="18">
        <f t="shared" si="10"/>
        <v>-7.0936944838366598</v>
      </c>
    </row>
    <row r="128" spans="1:16" x14ac:dyDescent="0.15">
      <c r="A128" s="18">
        <v>63.5</v>
      </c>
      <c r="B128" s="18">
        <v>126</v>
      </c>
      <c r="D128">
        <v>655.96057128906295</v>
      </c>
      <c r="E128">
        <v>588.34039306640602</v>
      </c>
      <c r="F128">
        <v>496.61697387695301</v>
      </c>
      <c r="G128">
        <v>486.16940307617199</v>
      </c>
      <c r="I128" s="19">
        <f t="shared" si="7"/>
        <v>159.34359741210994</v>
      </c>
      <c r="J128" s="19">
        <f t="shared" si="7"/>
        <v>102.17098999023403</v>
      </c>
      <c r="K128" s="19">
        <f t="shared" si="8"/>
        <v>87.823904418946128</v>
      </c>
      <c r="L128" s="20">
        <f t="shared" si="9"/>
        <v>0.85957769839893627</v>
      </c>
      <c r="M128" s="20">
        <f t="shared" si="12"/>
        <v>2.0646217030366776</v>
      </c>
      <c r="P128" s="18">
        <f t="shared" si="10"/>
        <v>-5.5806477180984819</v>
      </c>
    </row>
    <row r="129" spans="1:16" x14ac:dyDescent="0.15">
      <c r="A129" s="18">
        <v>64</v>
      </c>
      <c r="B129" s="18">
        <v>127</v>
      </c>
      <c r="D129">
        <v>658.57684326171898</v>
      </c>
      <c r="E129">
        <v>588.45947265625</v>
      </c>
      <c r="F129">
        <v>497.00860595703102</v>
      </c>
      <c r="G129">
        <v>486.40322875976602</v>
      </c>
      <c r="I129" s="19">
        <f t="shared" si="7"/>
        <v>161.56823730468795</v>
      </c>
      <c r="J129" s="19">
        <f t="shared" si="7"/>
        <v>102.05624389648398</v>
      </c>
      <c r="K129" s="19">
        <f t="shared" si="8"/>
        <v>90.128866577149182</v>
      </c>
      <c r="L129" s="20">
        <f t="shared" si="9"/>
        <v>0.88312937196245656</v>
      </c>
      <c r="M129" s="20">
        <f t="shared" si="12"/>
        <v>2.0976619120697868</v>
      </c>
      <c r="P129" s="18">
        <f t="shared" si="10"/>
        <v>-4.0696517174382167</v>
      </c>
    </row>
    <row r="130" spans="1:16" x14ac:dyDescent="0.15">
      <c r="A130" s="18">
        <v>64.5</v>
      </c>
      <c r="B130" s="18">
        <v>128</v>
      </c>
      <c r="D130">
        <v>658.26751708984398</v>
      </c>
      <c r="E130">
        <v>586.95025634765602</v>
      </c>
      <c r="F130">
        <v>497.14678955078102</v>
      </c>
      <c r="G130">
        <v>486.66983032226602</v>
      </c>
      <c r="I130" s="19">
        <f t="shared" ref="I130:J152" si="13">D130-F130</f>
        <v>161.12072753906295</v>
      </c>
      <c r="J130" s="19">
        <f t="shared" si="13"/>
        <v>100.28042602539</v>
      </c>
      <c r="K130" s="19">
        <f t="shared" ref="K130:K152" si="14">I130-0.7*J130</f>
        <v>90.924429321289963</v>
      </c>
      <c r="L130" s="20">
        <f t="shared" ref="L130:L152" si="15">K130/J130</f>
        <v>0.90670166576943745</v>
      </c>
      <c r="M130" s="20">
        <f t="shared" si="12"/>
        <v>2.1307227413463563</v>
      </c>
      <c r="P130" s="18">
        <f t="shared" si="10"/>
        <v>-2.5577127110793532</v>
      </c>
    </row>
    <row r="131" spans="1:16" x14ac:dyDescent="0.15">
      <c r="A131" s="18">
        <v>65</v>
      </c>
      <c r="B131" s="18">
        <v>129</v>
      </c>
      <c r="D131">
        <v>657.58923339843795</v>
      </c>
      <c r="E131">
        <v>585.66442871093795</v>
      </c>
      <c r="F131">
        <v>496.43078613281301</v>
      </c>
      <c r="G131">
        <v>486.25177001953102</v>
      </c>
      <c r="I131" s="19">
        <f t="shared" si="13"/>
        <v>161.15844726562494</v>
      </c>
      <c r="J131" s="19">
        <f t="shared" si="13"/>
        <v>99.412658691406932</v>
      </c>
      <c r="K131" s="19">
        <f t="shared" si="14"/>
        <v>91.569586181640091</v>
      </c>
      <c r="L131" s="20">
        <f t="shared" si="15"/>
        <v>0.92110589724681824</v>
      </c>
      <c r="M131" s="20">
        <f t="shared" si="12"/>
        <v>2.1546155082933254</v>
      </c>
      <c r="P131" s="18">
        <f t="shared" si="10"/>
        <v>-1.465047853378219</v>
      </c>
    </row>
    <row r="132" spans="1:16" x14ac:dyDescent="0.15">
      <c r="A132" s="18">
        <v>65.5</v>
      </c>
      <c r="B132" s="18">
        <v>130</v>
      </c>
      <c r="D132">
        <v>659.78790283203102</v>
      </c>
      <c r="E132">
        <v>586.021728515625</v>
      </c>
      <c r="F132">
        <v>496.61810302734398</v>
      </c>
      <c r="G132">
        <v>485.93118286132801</v>
      </c>
      <c r="I132" s="19">
        <f t="shared" si="13"/>
        <v>163.16979980468705</v>
      </c>
      <c r="J132" s="19">
        <f t="shared" si="13"/>
        <v>100.09054565429699</v>
      </c>
      <c r="K132" s="19">
        <f t="shared" si="14"/>
        <v>93.106417846679165</v>
      </c>
      <c r="L132" s="20">
        <f t="shared" si="15"/>
        <v>0.93022190295834406</v>
      </c>
      <c r="M132" s="20">
        <f t="shared" si="12"/>
        <v>2.1732200494744398</v>
      </c>
      <c r="P132" s="18">
        <f t="shared" si="10"/>
        <v>-0.61422432224943591</v>
      </c>
    </row>
    <row r="133" spans="1:16" x14ac:dyDescent="0.15">
      <c r="A133" s="18">
        <v>66</v>
      </c>
      <c r="B133" s="18">
        <v>131</v>
      </c>
      <c r="D133">
        <v>658.40625</v>
      </c>
      <c r="E133">
        <v>584.86950683593795</v>
      </c>
      <c r="F133">
        <v>496.87680053710898</v>
      </c>
      <c r="G133">
        <v>486.48953247070301</v>
      </c>
      <c r="I133" s="19">
        <f t="shared" si="13"/>
        <v>161.52944946289102</v>
      </c>
      <c r="J133" s="19">
        <f t="shared" si="13"/>
        <v>98.379974365234943</v>
      </c>
      <c r="K133" s="19">
        <f t="shared" si="14"/>
        <v>92.663467407226562</v>
      </c>
      <c r="L133" s="20">
        <f t="shared" si="15"/>
        <v>0.94189359171017983</v>
      </c>
      <c r="M133" s="20">
        <f t="shared" si="12"/>
        <v>2.194380273695864</v>
      </c>
      <c r="P133" s="18">
        <f t="shared" si="10"/>
        <v>0.35347579549517555</v>
      </c>
    </row>
    <row r="134" spans="1:16" x14ac:dyDescent="0.15">
      <c r="A134" s="18">
        <v>66.5</v>
      </c>
      <c r="B134" s="18">
        <v>132</v>
      </c>
      <c r="D134">
        <v>658.408447265625</v>
      </c>
      <c r="E134">
        <v>584.35498046875</v>
      </c>
      <c r="F134">
        <v>496.26800537109398</v>
      </c>
      <c r="G134">
        <v>485.98770141601602</v>
      </c>
      <c r="I134" s="19">
        <f t="shared" si="13"/>
        <v>162.14044189453102</v>
      </c>
      <c r="J134" s="19">
        <f t="shared" si="13"/>
        <v>98.367279052733977</v>
      </c>
      <c r="K134" s="19">
        <f t="shared" si="14"/>
        <v>93.28334655761725</v>
      </c>
      <c r="L134" s="20">
        <f t="shared" si="15"/>
        <v>0.94831683315758619</v>
      </c>
      <c r="M134" s="20">
        <f t="shared" si="12"/>
        <v>2.2102920506128587</v>
      </c>
      <c r="P134" s="18">
        <f t="shared" ref="P134:P152" si="16">(M134-$O$2)/$O$2*100</f>
        <v>1.0811537366632997</v>
      </c>
    </row>
    <row r="135" spans="1:16" x14ac:dyDescent="0.15">
      <c r="A135" s="18">
        <v>67</v>
      </c>
      <c r="B135" s="18">
        <v>133</v>
      </c>
      <c r="D135">
        <v>656.92175292968795</v>
      </c>
      <c r="E135">
        <v>583.33898925781295</v>
      </c>
      <c r="F135">
        <v>496.16403198242199</v>
      </c>
      <c r="G135">
        <v>485.703857421875</v>
      </c>
      <c r="I135" s="19">
        <f t="shared" si="13"/>
        <v>160.75772094726597</v>
      </c>
      <c r="J135" s="19">
        <f t="shared" si="13"/>
        <v>97.635131835937955</v>
      </c>
      <c r="K135" s="19">
        <f t="shared" si="14"/>
        <v>92.413128662109401</v>
      </c>
      <c r="L135" s="20">
        <f t="shared" si="15"/>
        <v>0.94651512139499749</v>
      </c>
      <c r="M135" s="20">
        <f t="shared" si="12"/>
        <v>2.2179788743198587</v>
      </c>
      <c r="P135" s="18">
        <f t="shared" si="16"/>
        <v>1.4326878285759304</v>
      </c>
    </row>
    <row r="136" spans="1:16" x14ac:dyDescent="0.15">
      <c r="A136" s="18">
        <v>67.5</v>
      </c>
      <c r="B136" s="18">
        <v>134</v>
      </c>
      <c r="D136">
        <v>656.97540283203102</v>
      </c>
      <c r="E136">
        <v>583.71228027343795</v>
      </c>
      <c r="F136">
        <v>496.83737182617199</v>
      </c>
      <c r="G136">
        <v>486.54449462890602</v>
      </c>
      <c r="I136" s="19">
        <f t="shared" si="13"/>
        <v>160.13803100585903</v>
      </c>
      <c r="J136" s="19">
        <f t="shared" si="13"/>
        <v>97.167785644531932</v>
      </c>
      <c r="K136" s="19">
        <f t="shared" si="14"/>
        <v>92.120581054686681</v>
      </c>
      <c r="L136" s="20">
        <f t="shared" si="15"/>
        <v>0.94805681166483102</v>
      </c>
      <c r="M136" s="20">
        <f t="shared" si="12"/>
        <v>2.2290091000592809</v>
      </c>
      <c r="P136" s="18">
        <f t="shared" si="16"/>
        <v>1.9371224997351026</v>
      </c>
    </row>
    <row r="137" spans="1:16" x14ac:dyDescent="0.15">
      <c r="A137" s="18">
        <v>68</v>
      </c>
      <c r="B137" s="18">
        <v>135</v>
      </c>
      <c r="D137">
        <v>655.19671630859398</v>
      </c>
      <c r="E137">
        <v>582.78564453125</v>
      </c>
      <c r="F137">
        <v>496.70062255859398</v>
      </c>
      <c r="G137">
        <v>486.28851318359398</v>
      </c>
      <c r="I137" s="19">
        <f t="shared" si="13"/>
        <v>158.49609375</v>
      </c>
      <c r="J137" s="19">
        <f t="shared" si="13"/>
        <v>96.497131347656023</v>
      </c>
      <c r="K137" s="19">
        <f t="shared" si="14"/>
        <v>90.948101806640793</v>
      </c>
      <c r="L137" s="20">
        <f t="shared" si="15"/>
        <v>0.94249539376436586</v>
      </c>
      <c r="M137" s="20">
        <f t="shared" si="12"/>
        <v>2.2329362176284042</v>
      </c>
      <c r="P137" s="18">
        <f t="shared" si="16"/>
        <v>2.1167175784200398</v>
      </c>
    </row>
    <row r="138" spans="1:16" x14ac:dyDescent="0.15">
      <c r="A138" s="18">
        <v>68.5</v>
      </c>
      <c r="B138" s="18">
        <v>136</v>
      </c>
      <c r="D138">
        <v>654.173095703125</v>
      </c>
      <c r="E138">
        <v>583.86749267578102</v>
      </c>
      <c r="F138">
        <v>495.96185302734398</v>
      </c>
      <c r="G138">
        <v>485.56286621093801</v>
      </c>
      <c r="I138" s="19">
        <f t="shared" si="13"/>
        <v>158.21124267578102</v>
      </c>
      <c r="J138" s="19">
        <f t="shared" si="13"/>
        <v>98.304626464843011</v>
      </c>
      <c r="K138" s="19">
        <f t="shared" si="14"/>
        <v>89.398004150390918</v>
      </c>
      <c r="L138" s="20">
        <f t="shared" si="15"/>
        <v>0.90939772994674473</v>
      </c>
      <c r="M138" s="20">
        <f t="shared" si="12"/>
        <v>2.2093270892803716</v>
      </c>
      <c r="P138" s="18">
        <f t="shared" si="16"/>
        <v>1.0370240910936013</v>
      </c>
    </row>
    <row r="139" spans="1:16" x14ac:dyDescent="0.15">
      <c r="A139" s="18">
        <v>69</v>
      </c>
      <c r="B139" s="18">
        <v>137</v>
      </c>
      <c r="D139">
        <v>653.8564453125</v>
      </c>
      <c r="E139">
        <v>584.9248046875</v>
      </c>
      <c r="F139">
        <v>496.60073852539102</v>
      </c>
      <c r="G139">
        <v>486.21603393554699</v>
      </c>
      <c r="I139" s="19">
        <f t="shared" si="13"/>
        <v>157.25570678710898</v>
      </c>
      <c r="J139" s="19">
        <f t="shared" si="13"/>
        <v>98.708770751953011</v>
      </c>
      <c r="K139" s="19">
        <f t="shared" si="14"/>
        <v>88.159567260741881</v>
      </c>
      <c r="L139" s="20">
        <f t="shared" si="15"/>
        <v>0.89312800259948122</v>
      </c>
      <c r="M139" s="20">
        <f t="shared" si="12"/>
        <v>2.2025458974026968</v>
      </c>
      <c r="P139" s="18">
        <f t="shared" si="16"/>
        <v>0.72690638582700573</v>
      </c>
    </row>
    <row r="140" spans="1:16" x14ac:dyDescent="0.15">
      <c r="A140" s="18">
        <v>69.5</v>
      </c>
      <c r="B140" s="18">
        <v>138</v>
      </c>
      <c r="D140">
        <v>654.08343505859398</v>
      </c>
      <c r="E140">
        <v>585.61920166015602</v>
      </c>
      <c r="F140">
        <v>496.20614624023398</v>
      </c>
      <c r="G140">
        <v>486.09027099609398</v>
      </c>
      <c r="I140" s="19">
        <f t="shared" si="13"/>
        <v>157.87728881836</v>
      </c>
      <c r="J140" s="19">
        <f t="shared" si="13"/>
        <v>99.528930664062045</v>
      </c>
      <c r="K140" s="19">
        <f t="shared" si="14"/>
        <v>88.207037353516569</v>
      </c>
      <c r="L140" s="20">
        <f t="shared" si="15"/>
        <v>0.88624520292737763</v>
      </c>
      <c r="M140" s="20">
        <f t="shared" si="12"/>
        <v>2.2051516332001815</v>
      </c>
      <c r="P140" s="18">
        <f t="shared" si="16"/>
        <v>0.84607198689300289</v>
      </c>
    </row>
    <row r="141" spans="1:16" x14ac:dyDescent="0.15">
      <c r="A141" s="18">
        <v>70</v>
      </c>
      <c r="B141" s="18">
        <v>139</v>
      </c>
      <c r="D141">
        <v>653.583740234375</v>
      </c>
      <c r="E141">
        <v>585.30615234375</v>
      </c>
      <c r="F141">
        <v>495.85842895507801</v>
      </c>
      <c r="G141">
        <v>485.45324707031301</v>
      </c>
      <c r="I141" s="19">
        <f t="shared" si="13"/>
        <v>157.72531127929699</v>
      </c>
      <c r="J141" s="19">
        <f t="shared" si="13"/>
        <v>99.852905273436988</v>
      </c>
      <c r="K141" s="19">
        <f t="shared" si="14"/>
        <v>87.828277587891108</v>
      </c>
      <c r="L141" s="20">
        <f t="shared" si="15"/>
        <v>0.87957658665396199</v>
      </c>
      <c r="M141" s="20">
        <f t="shared" si="12"/>
        <v>2.2079715523963541</v>
      </c>
      <c r="P141" s="18">
        <f t="shared" si="16"/>
        <v>0.97503263067501345</v>
      </c>
    </row>
    <row r="142" spans="1:16" x14ac:dyDescent="0.15">
      <c r="A142" s="18">
        <v>70.5</v>
      </c>
      <c r="B142" s="18">
        <v>140</v>
      </c>
      <c r="D142">
        <v>652.98278808593795</v>
      </c>
      <c r="E142">
        <v>585.65051269531295</v>
      </c>
      <c r="F142">
        <v>495.83724975585898</v>
      </c>
      <c r="G142">
        <v>485.22448730468801</v>
      </c>
      <c r="I142" s="19">
        <f t="shared" si="13"/>
        <v>157.14553833007898</v>
      </c>
      <c r="J142" s="19">
        <f t="shared" si="13"/>
        <v>100.42602539062494</v>
      </c>
      <c r="K142" s="19">
        <f t="shared" si="14"/>
        <v>86.84732055664152</v>
      </c>
      <c r="L142" s="20">
        <f t="shared" si="15"/>
        <v>0.86478898491534806</v>
      </c>
      <c r="M142" s="20">
        <f t="shared" si="12"/>
        <v>2.2026724861273292</v>
      </c>
      <c r="P142" s="18">
        <f t="shared" si="16"/>
        <v>0.73269554583070418</v>
      </c>
    </row>
    <row r="143" spans="1:16" x14ac:dyDescent="0.15">
      <c r="A143" s="18">
        <v>71</v>
      </c>
      <c r="B143" s="18">
        <v>141</v>
      </c>
      <c r="D143">
        <v>653.03576660156295</v>
      </c>
      <c r="E143">
        <v>585.33831787109398</v>
      </c>
      <c r="F143">
        <v>496.02868652343801</v>
      </c>
      <c r="G143">
        <v>485.43954467773398</v>
      </c>
      <c r="I143" s="19">
        <f t="shared" si="13"/>
        <v>157.00708007812494</v>
      </c>
      <c r="J143" s="19">
        <f t="shared" si="13"/>
        <v>99.89877319336</v>
      </c>
      <c r="K143" s="19">
        <f t="shared" si="14"/>
        <v>87.077938842772951</v>
      </c>
      <c r="L143" s="20">
        <f t="shared" si="15"/>
        <v>0.87166174377565619</v>
      </c>
      <c r="M143" s="20">
        <f t="shared" si="12"/>
        <v>2.2190337804572255</v>
      </c>
      <c r="P143" s="18">
        <f t="shared" si="16"/>
        <v>1.4809308331233872</v>
      </c>
    </row>
    <row r="144" spans="1:16" x14ac:dyDescent="0.15">
      <c r="A144" s="18">
        <v>71.5</v>
      </c>
      <c r="B144" s="18">
        <v>142</v>
      </c>
      <c r="D144">
        <v>651.12237548828102</v>
      </c>
      <c r="E144">
        <v>584.53778076171898</v>
      </c>
      <c r="F144">
        <v>495.58279418945301</v>
      </c>
      <c r="G144">
        <v>485.29653930664102</v>
      </c>
      <c r="I144" s="19">
        <f t="shared" si="13"/>
        <v>155.53958129882801</v>
      </c>
      <c r="J144" s="19">
        <f t="shared" si="13"/>
        <v>99.241241455077954</v>
      </c>
      <c r="K144" s="19">
        <f t="shared" si="14"/>
        <v>86.070712280273455</v>
      </c>
      <c r="L144" s="20">
        <f t="shared" si="15"/>
        <v>0.86728774265922293</v>
      </c>
      <c r="M144" s="20">
        <f t="shared" si="12"/>
        <v>2.2241483148103809</v>
      </c>
      <c r="P144" s="18">
        <f t="shared" si="16"/>
        <v>1.714828897906</v>
      </c>
    </row>
    <row r="145" spans="1:16" x14ac:dyDescent="0.15">
      <c r="A145" s="18">
        <v>72</v>
      </c>
      <c r="B145" s="18">
        <v>143</v>
      </c>
      <c r="D145">
        <v>651.59167480468795</v>
      </c>
      <c r="E145">
        <v>584.58123779296898</v>
      </c>
      <c r="F145">
        <v>495.58294677734398</v>
      </c>
      <c r="G145">
        <v>484.94052124023398</v>
      </c>
      <c r="I145" s="19">
        <f t="shared" si="13"/>
        <v>156.00872802734398</v>
      </c>
      <c r="J145" s="19">
        <f t="shared" si="13"/>
        <v>99.640716552735</v>
      </c>
      <c r="K145" s="19">
        <f t="shared" si="14"/>
        <v>86.260226440429477</v>
      </c>
      <c r="L145" s="20">
        <f t="shared" si="15"/>
        <v>0.86571262657245263</v>
      </c>
      <c r="M145" s="20">
        <f t="shared" si="12"/>
        <v>2.232061734193199</v>
      </c>
      <c r="P145" s="18">
        <f t="shared" si="16"/>
        <v>2.0767256712285729</v>
      </c>
    </row>
    <row r="146" spans="1:16" x14ac:dyDescent="0.15">
      <c r="A146" s="18">
        <v>72.5</v>
      </c>
      <c r="B146" s="18">
        <v>144</v>
      </c>
      <c r="D146">
        <v>650.41955566406295</v>
      </c>
      <c r="E146">
        <v>584.47882080078102</v>
      </c>
      <c r="F146">
        <v>495.443359375</v>
      </c>
      <c r="G146">
        <v>484.99505615234398</v>
      </c>
      <c r="I146" s="19">
        <f t="shared" si="13"/>
        <v>154.97619628906295</v>
      </c>
      <c r="J146" s="19">
        <f t="shared" si="13"/>
        <v>99.483764648437045</v>
      </c>
      <c r="K146" s="19">
        <f t="shared" si="14"/>
        <v>85.337561035157023</v>
      </c>
      <c r="L146" s="20">
        <f t="shared" si="15"/>
        <v>0.85780389731660334</v>
      </c>
      <c r="M146" s="20">
        <f t="shared" si="12"/>
        <v>2.2336415404069383</v>
      </c>
      <c r="P146" s="18">
        <f t="shared" si="16"/>
        <v>2.1489734245156749</v>
      </c>
    </row>
    <row r="147" spans="1:16" x14ac:dyDescent="0.15">
      <c r="A147" s="18">
        <v>73</v>
      </c>
      <c r="B147" s="18">
        <v>145</v>
      </c>
      <c r="D147">
        <v>651.13677978515602</v>
      </c>
      <c r="E147">
        <v>585.98046875</v>
      </c>
      <c r="F147">
        <v>495.768310546875</v>
      </c>
      <c r="G147">
        <v>485.30065917968801</v>
      </c>
      <c r="I147" s="19">
        <f t="shared" si="13"/>
        <v>155.36846923828102</v>
      </c>
      <c r="J147" s="19">
        <f t="shared" si="13"/>
        <v>100.67980957031199</v>
      </c>
      <c r="K147" s="19">
        <f t="shared" si="14"/>
        <v>84.892602539062636</v>
      </c>
      <c r="L147" s="20">
        <f t="shared" si="15"/>
        <v>0.84319391247731745</v>
      </c>
      <c r="M147" s="20">
        <f t="shared" si="12"/>
        <v>2.2285200910372409</v>
      </c>
      <c r="P147" s="18">
        <f t="shared" si="16"/>
        <v>1.9147591219535414</v>
      </c>
    </row>
    <row r="148" spans="1:16" x14ac:dyDescent="0.15">
      <c r="A148" s="18">
        <v>73.5</v>
      </c>
      <c r="B148" s="18">
        <v>146</v>
      </c>
      <c r="D148">
        <v>650.92633056640602</v>
      </c>
      <c r="E148">
        <v>585.94982910156295</v>
      </c>
      <c r="F148">
        <v>495.55282592773398</v>
      </c>
      <c r="G148">
        <v>485.07263183593801</v>
      </c>
      <c r="I148" s="19">
        <f t="shared" si="13"/>
        <v>155.37350463867205</v>
      </c>
      <c r="J148" s="19">
        <f t="shared" si="13"/>
        <v>100.87719726562494</v>
      </c>
      <c r="K148" s="19">
        <f t="shared" si="14"/>
        <v>84.759466552734594</v>
      </c>
      <c r="L148" s="20">
        <f t="shared" si="15"/>
        <v>0.84022424145617447</v>
      </c>
      <c r="M148" s="20">
        <f t="shared" si="12"/>
        <v>2.2350389554856864</v>
      </c>
      <c r="P148" s="18">
        <f t="shared" si="16"/>
        <v>2.2128800600074441</v>
      </c>
    </row>
    <row r="149" spans="1:16" x14ac:dyDescent="0.15">
      <c r="A149" s="18">
        <v>74</v>
      </c>
      <c r="B149" s="18">
        <v>147</v>
      </c>
      <c r="D149">
        <v>649.08465576171898</v>
      </c>
      <c r="E149">
        <v>585.01666259765602</v>
      </c>
      <c r="F149">
        <v>495.23892211914102</v>
      </c>
      <c r="G149">
        <v>484.65625</v>
      </c>
      <c r="I149" s="19">
        <f t="shared" si="13"/>
        <v>153.84573364257795</v>
      </c>
      <c r="J149" s="19">
        <f t="shared" si="13"/>
        <v>100.36041259765602</v>
      </c>
      <c r="K149" s="19">
        <f t="shared" si="14"/>
        <v>83.59344482421875</v>
      </c>
      <c r="L149" s="20">
        <f t="shared" si="15"/>
        <v>0.83293245474531985</v>
      </c>
      <c r="M149" s="20">
        <f t="shared" si="12"/>
        <v>2.2372357042444202</v>
      </c>
      <c r="P149" s="18">
        <f t="shared" si="16"/>
        <v>2.3133418514439303</v>
      </c>
    </row>
    <row r="150" spans="1:16" x14ac:dyDescent="0.15">
      <c r="A150" s="18">
        <v>74.5</v>
      </c>
      <c r="B150" s="18">
        <v>148</v>
      </c>
      <c r="D150">
        <v>647.1240234375</v>
      </c>
      <c r="E150">
        <v>584.55859375</v>
      </c>
      <c r="F150">
        <v>495.17971801757801</v>
      </c>
      <c r="G150">
        <v>484.76278686523398</v>
      </c>
      <c r="I150" s="19">
        <f t="shared" si="13"/>
        <v>151.94430541992199</v>
      </c>
      <c r="J150" s="19">
        <f t="shared" si="13"/>
        <v>99.795806884766023</v>
      </c>
      <c r="K150" s="19">
        <f t="shared" si="14"/>
        <v>82.087240600585773</v>
      </c>
      <c r="L150" s="20">
        <f t="shared" si="15"/>
        <v>0.82255200056022104</v>
      </c>
      <c r="M150" s="20">
        <f t="shared" si="12"/>
        <v>2.2363437855289101</v>
      </c>
      <c r="P150" s="18">
        <f t="shared" si="16"/>
        <v>2.2725525934008206</v>
      </c>
    </row>
    <row r="151" spans="1:16" x14ac:dyDescent="0.15">
      <c r="A151" s="18">
        <v>75</v>
      </c>
      <c r="B151" s="18">
        <v>149</v>
      </c>
      <c r="D151">
        <v>645.72076416015602</v>
      </c>
      <c r="E151">
        <v>583.18792724609398</v>
      </c>
      <c r="F151">
        <v>495.32098388671898</v>
      </c>
      <c r="G151">
        <v>484.43106079101602</v>
      </c>
      <c r="I151" s="19">
        <f t="shared" si="13"/>
        <v>150.39978027343705</v>
      </c>
      <c r="J151" s="19">
        <f t="shared" si="13"/>
        <v>98.756866455077954</v>
      </c>
      <c r="K151" s="19">
        <f t="shared" si="14"/>
        <v>81.269973754882486</v>
      </c>
      <c r="L151" s="20">
        <f t="shared" si="15"/>
        <v>0.82292985462281931</v>
      </c>
      <c r="M151" s="20">
        <f t="shared" si="12"/>
        <v>2.2462101750610968</v>
      </c>
      <c r="P151" s="18">
        <f t="shared" si="16"/>
        <v>2.7237626662290864</v>
      </c>
    </row>
    <row r="152" spans="1:16" x14ac:dyDescent="0.15">
      <c r="A152" s="18">
        <v>75.5</v>
      </c>
      <c r="B152" s="18">
        <v>150</v>
      </c>
      <c r="D152">
        <v>644.01416015625</v>
      </c>
      <c r="E152">
        <v>582.755859375</v>
      </c>
      <c r="F152">
        <v>495.61315917968801</v>
      </c>
      <c r="G152">
        <v>485.09564208984398</v>
      </c>
      <c r="I152" s="19">
        <f t="shared" si="13"/>
        <v>148.40100097656199</v>
      </c>
      <c r="J152" s="19">
        <f t="shared" si="13"/>
        <v>97.660217285156023</v>
      </c>
      <c r="K152" s="19">
        <f t="shared" si="14"/>
        <v>80.038848876952784</v>
      </c>
      <c r="L152" s="20">
        <f t="shared" si="15"/>
        <v>0.81956451769146721</v>
      </c>
      <c r="M152" s="20">
        <f t="shared" ref="M152" si="17">L152+ABS($N$2)*A152</f>
        <v>2.2523333735993329</v>
      </c>
      <c r="P152" s="18">
        <f t="shared" si="16"/>
        <v>3.0037889969720966</v>
      </c>
    </row>
    <row r="153" spans="1:16" x14ac:dyDescent="0.15">
      <c r="D153">
        <v>644.487060546875</v>
      </c>
      <c r="E153">
        <v>584.117431640625</v>
      </c>
      <c r="F153">
        <v>496.00296020507801</v>
      </c>
      <c r="G153">
        <v>485.37072753906301</v>
      </c>
      <c r="I153" s="19"/>
      <c r="J153" s="19"/>
      <c r="K153" s="19"/>
      <c r="L153" s="20"/>
      <c r="M153" s="20"/>
    </row>
    <row r="154" spans="1:16" x14ac:dyDescent="0.15">
      <c r="D154">
        <v>643.26861572265602</v>
      </c>
      <c r="E154">
        <v>582.75665283203102</v>
      </c>
      <c r="F154">
        <v>495.87057495117199</v>
      </c>
      <c r="G154">
        <v>485.25387573242199</v>
      </c>
      <c r="I154" s="19"/>
      <c r="J154" s="19"/>
      <c r="K154" s="19"/>
      <c r="L154" s="20"/>
      <c r="M154" s="20"/>
    </row>
    <row r="155" spans="1:16" x14ac:dyDescent="0.15">
      <c r="D155">
        <v>643.04205322265602</v>
      </c>
      <c r="E155">
        <v>583.73602294921898</v>
      </c>
      <c r="F155">
        <v>496.61428833007801</v>
      </c>
      <c r="G155">
        <v>485.74313354492199</v>
      </c>
      <c r="I155" s="19"/>
      <c r="J155" s="19"/>
      <c r="K155" s="19"/>
      <c r="L155" s="20"/>
      <c r="M155" s="20"/>
    </row>
    <row r="156" spans="1:16" x14ac:dyDescent="0.15">
      <c r="D156">
        <v>640.80792236328102</v>
      </c>
      <c r="E156">
        <v>583.8212890625</v>
      </c>
      <c r="F156">
        <v>496.30969238281301</v>
      </c>
      <c r="G156">
        <v>485.81265258789102</v>
      </c>
      <c r="I156" s="19"/>
      <c r="J156" s="19"/>
      <c r="K156" s="19"/>
      <c r="L156" s="20"/>
      <c r="M156" s="20"/>
    </row>
    <row r="157" spans="1:16" x14ac:dyDescent="0.15">
      <c r="D157">
        <v>638.688232421875</v>
      </c>
      <c r="E157">
        <v>583.88934326171898</v>
      </c>
      <c r="F157">
        <v>496.37356567382801</v>
      </c>
      <c r="G157">
        <v>486.06216430664102</v>
      </c>
      <c r="I157" s="19"/>
      <c r="J157" s="19"/>
      <c r="K157" s="19"/>
      <c r="L157" s="20"/>
      <c r="M157" s="20"/>
    </row>
    <row r="158" spans="1:16" x14ac:dyDescent="0.15">
      <c r="D158">
        <v>638.308349609375</v>
      </c>
      <c r="E158">
        <v>585.130615234375</v>
      </c>
      <c r="F158">
        <v>496.09988403320301</v>
      </c>
      <c r="G158">
        <v>485.64974975585898</v>
      </c>
      <c r="I158" s="19"/>
      <c r="J158" s="19"/>
      <c r="K158" s="19"/>
      <c r="L158" s="20"/>
      <c r="M158" s="20"/>
    </row>
    <row r="159" spans="1:16" x14ac:dyDescent="0.15">
      <c r="D159">
        <v>638.12030029296898</v>
      </c>
      <c r="E159">
        <v>587.16027832031295</v>
      </c>
      <c r="F159">
        <v>495.63507080078102</v>
      </c>
      <c r="G159">
        <v>485.57757568359398</v>
      </c>
      <c r="I159" s="19"/>
      <c r="J159" s="19"/>
      <c r="K159" s="19"/>
      <c r="L159" s="20"/>
      <c r="M159" s="20"/>
    </row>
    <row r="160" spans="1:16" x14ac:dyDescent="0.15">
      <c r="D160">
        <v>637.96496582031295</v>
      </c>
      <c r="E160">
        <v>587.288818359375</v>
      </c>
      <c r="F160">
        <v>496.20614624023398</v>
      </c>
      <c r="G160">
        <v>485.42568969726602</v>
      </c>
      <c r="I160" s="19"/>
      <c r="J160" s="19"/>
      <c r="K160" s="19"/>
      <c r="L160" s="20"/>
      <c r="M160" s="20"/>
    </row>
    <row r="161" spans="4:13" x14ac:dyDescent="0.15">
      <c r="D161">
        <v>638.1962890625</v>
      </c>
      <c r="E161">
        <v>587.33953857421898</v>
      </c>
      <c r="F161">
        <v>495.97653198242199</v>
      </c>
      <c r="G161">
        <v>485.34487915039102</v>
      </c>
      <c r="I161" s="19"/>
      <c r="J161" s="19"/>
      <c r="K161" s="19"/>
      <c r="L161" s="20"/>
      <c r="M161" s="20"/>
    </row>
    <row r="162" spans="4:13" x14ac:dyDescent="0.15">
      <c r="D162">
        <v>638.23400878906295</v>
      </c>
      <c r="E162">
        <v>586.99462890625</v>
      </c>
      <c r="F162">
        <v>495.16189575195301</v>
      </c>
      <c r="G162">
        <v>484.69766235351602</v>
      </c>
      <c r="I162" s="19"/>
      <c r="J162" s="19"/>
      <c r="K162" s="19"/>
      <c r="L162" s="20"/>
      <c r="M162" s="20"/>
    </row>
    <row r="163" spans="4:13" x14ac:dyDescent="0.15">
      <c r="D163">
        <v>639.83148193359398</v>
      </c>
      <c r="E163">
        <v>588.17529296875</v>
      </c>
      <c r="F163">
        <v>495.19525146484398</v>
      </c>
      <c r="G163">
        <v>484.63436889648398</v>
      </c>
      <c r="I163" s="19"/>
      <c r="J163" s="19"/>
      <c r="K163" s="19"/>
      <c r="L163" s="20"/>
      <c r="M163" s="20"/>
    </row>
    <row r="164" spans="4:13" x14ac:dyDescent="0.15">
      <c r="D164">
        <v>641.56170654296898</v>
      </c>
      <c r="E164">
        <v>588.72723388671898</v>
      </c>
      <c r="F164">
        <v>494.869873046875</v>
      </c>
      <c r="G164">
        <v>484.59649658203102</v>
      </c>
      <c r="I164" s="19"/>
      <c r="J164" s="19"/>
      <c r="K164" s="19"/>
      <c r="L164" s="20"/>
      <c r="M164" s="20"/>
    </row>
    <row r="165" spans="4:13" x14ac:dyDescent="0.15">
      <c r="D165">
        <v>641.49505615234398</v>
      </c>
      <c r="E165">
        <v>588.66564941406295</v>
      </c>
      <c r="F165">
        <v>494.73861694335898</v>
      </c>
      <c r="G165">
        <v>484.70272827148398</v>
      </c>
      <c r="I165" s="19"/>
      <c r="J165" s="19"/>
      <c r="K165" s="19"/>
      <c r="L165" s="20"/>
      <c r="M165" s="20"/>
    </row>
    <row r="166" spans="4:13" x14ac:dyDescent="0.15">
      <c r="D166">
        <v>640.18695068359398</v>
      </c>
      <c r="E166">
        <v>588.21734619140602</v>
      </c>
      <c r="F166">
        <v>494.87933349609398</v>
      </c>
      <c r="G166">
        <v>484.17208862304699</v>
      </c>
      <c r="I166" s="19"/>
      <c r="J166" s="19"/>
      <c r="K166" s="19"/>
      <c r="L166" s="20"/>
      <c r="M166" s="20"/>
    </row>
    <row r="167" spans="4:13" x14ac:dyDescent="0.15">
      <c r="D167">
        <v>639.07366943359398</v>
      </c>
      <c r="E167">
        <v>587.57806396484398</v>
      </c>
      <c r="F167">
        <v>495.03573608398398</v>
      </c>
      <c r="G167">
        <v>484.23892211914102</v>
      </c>
      <c r="I167" s="19"/>
      <c r="J167" s="19"/>
      <c r="K167" s="19"/>
      <c r="L167" s="20"/>
      <c r="M167" s="20"/>
    </row>
    <row r="168" spans="4:13" x14ac:dyDescent="0.15">
      <c r="D168">
        <v>638.837646484375</v>
      </c>
      <c r="E168">
        <v>587.55224609375</v>
      </c>
      <c r="F168">
        <v>494.89727783203102</v>
      </c>
      <c r="G168">
        <v>484.12686157226602</v>
      </c>
      <c r="I168" s="19"/>
      <c r="J168" s="19"/>
      <c r="K168" s="19"/>
      <c r="L168" s="20"/>
      <c r="M168" s="20"/>
    </row>
    <row r="169" spans="4:13" x14ac:dyDescent="0.15">
      <c r="D169">
        <v>638.18713378906295</v>
      </c>
      <c r="E169">
        <v>586.72119140625</v>
      </c>
      <c r="F169">
        <v>494.64904785156301</v>
      </c>
      <c r="G169">
        <v>483.92654418945301</v>
      </c>
      <c r="I169" s="19"/>
      <c r="J169" s="19"/>
      <c r="K169" s="19"/>
      <c r="L169" s="20"/>
      <c r="M169" s="20"/>
    </row>
    <row r="170" spans="4:13" x14ac:dyDescent="0.15">
      <c r="D170">
        <v>636.8876953125</v>
      </c>
      <c r="E170">
        <v>586.289794921875</v>
      </c>
      <c r="F170">
        <v>494.85800170898398</v>
      </c>
      <c r="G170">
        <v>484.38613891601602</v>
      </c>
      <c r="I170" s="19"/>
      <c r="J170" s="19"/>
      <c r="K170" s="19"/>
      <c r="L170" s="20"/>
      <c r="M170" s="20"/>
    </row>
    <row r="171" spans="4:13" x14ac:dyDescent="0.15">
      <c r="D171">
        <v>637.76904296875</v>
      </c>
      <c r="E171">
        <v>587.21820068359398</v>
      </c>
      <c r="F171">
        <v>494.56655883789102</v>
      </c>
      <c r="G171">
        <v>484.56033325195301</v>
      </c>
      <c r="I171" s="19"/>
      <c r="J171" s="19"/>
      <c r="K171" s="19"/>
      <c r="L171" s="20"/>
      <c r="M171" s="20"/>
    </row>
    <row r="172" spans="4:13" x14ac:dyDescent="0.15">
      <c r="D172">
        <v>636.61022949218795</v>
      </c>
      <c r="E172">
        <v>586.269287109375</v>
      </c>
      <c r="F172">
        <v>494.21560668945301</v>
      </c>
      <c r="G172">
        <v>483.67788696289102</v>
      </c>
      <c r="I172" s="19"/>
      <c r="J172" s="19"/>
      <c r="K172" s="19"/>
      <c r="L172" s="20"/>
      <c r="M172" s="20"/>
    </row>
    <row r="173" spans="4:13" x14ac:dyDescent="0.15">
      <c r="D173">
        <v>637.38299560546898</v>
      </c>
      <c r="E173">
        <v>587.150390625</v>
      </c>
      <c r="F173">
        <v>494.12432861328102</v>
      </c>
      <c r="G173">
        <v>483.63845825195301</v>
      </c>
      <c r="I173" s="19"/>
      <c r="J173" s="19"/>
      <c r="K173" s="19"/>
      <c r="L173" s="20"/>
      <c r="M173" s="20"/>
    </row>
    <row r="174" spans="4:13" x14ac:dyDescent="0.15">
      <c r="D174">
        <v>637.84600830078102</v>
      </c>
      <c r="E174">
        <v>587.71087646484398</v>
      </c>
      <c r="F174">
        <v>494.31210327148398</v>
      </c>
      <c r="G174">
        <v>483.72406005859398</v>
      </c>
      <c r="I174" s="19"/>
      <c r="J174" s="19"/>
      <c r="K174" s="19"/>
      <c r="L174" s="20"/>
      <c r="M174" s="20"/>
    </row>
    <row r="175" spans="4:13" x14ac:dyDescent="0.15">
      <c r="D175">
        <v>637.18212890625</v>
      </c>
      <c r="E175">
        <v>587.05413818359398</v>
      </c>
      <c r="F175">
        <v>494.62615966796898</v>
      </c>
      <c r="G175">
        <v>483.93698120117199</v>
      </c>
      <c r="I175" s="19"/>
      <c r="J175" s="19"/>
      <c r="K175" s="19"/>
      <c r="L175" s="20"/>
      <c r="M175" s="20"/>
    </row>
    <row r="176" spans="4:13" x14ac:dyDescent="0.15">
      <c r="D176">
        <v>638.31768798828102</v>
      </c>
      <c r="E176">
        <v>587.829833984375</v>
      </c>
      <c r="F176">
        <v>495.66726684570301</v>
      </c>
      <c r="G176">
        <v>485.00820922851602</v>
      </c>
      <c r="I176" s="19"/>
      <c r="J176" s="19"/>
      <c r="K176" s="19"/>
      <c r="L176" s="20"/>
      <c r="M176" s="20"/>
    </row>
    <row r="177" spans="4:13" x14ac:dyDescent="0.15">
      <c r="D177">
        <v>635.16003417968795</v>
      </c>
      <c r="E177">
        <v>585.72845458984398</v>
      </c>
      <c r="F177">
        <v>495.25601196289102</v>
      </c>
      <c r="G177">
        <v>484.67758178710898</v>
      </c>
      <c r="I177" s="19"/>
      <c r="J177" s="19"/>
      <c r="K177" s="19"/>
      <c r="L177" s="20"/>
      <c r="M177" s="20"/>
    </row>
    <row r="178" spans="4:13" x14ac:dyDescent="0.15">
      <c r="D178">
        <v>636.36639404296898</v>
      </c>
      <c r="E178">
        <v>586.123291015625</v>
      </c>
      <c r="F178">
        <v>495.77252197265602</v>
      </c>
      <c r="G178">
        <v>485.20654296875</v>
      </c>
      <c r="I178" s="19"/>
      <c r="J178" s="19"/>
      <c r="K178" s="19"/>
      <c r="L178" s="19"/>
    </row>
    <row r="179" spans="4:13" x14ac:dyDescent="0.15">
      <c r="D179">
        <v>636.16882324218795</v>
      </c>
      <c r="E179">
        <v>586.11260986328102</v>
      </c>
      <c r="F179">
        <v>495.41833496093801</v>
      </c>
      <c r="G179">
        <v>484.91452026367199</v>
      </c>
      <c r="I179" s="19"/>
      <c r="J179" s="19"/>
      <c r="K179" s="19"/>
      <c r="L179" s="19"/>
    </row>
    <row r="180" spans="4:13" x14ac:dyDescent="0.15">
      <c r="D180">
        <v>636.00744628906295</v>
      </c>
      <c r="E180">
        <v>586.37872314453102</v>
      </c>
      <c r="F180">
        <v>495.26702880859398</v>
      </c>
      <c r="G180">
        <v>484.50988769531301</v>
      </c>
      <c r="I180" s="19"/>
      <c r="J180" s="19"/>
      <c r="K180" s="19"/>
      <c r="L180" s="19"/>
    </row>
    <row r="181" spans="4:13" x14ac:dyDescent="0.15">
      <c r="D181">
        <v>634.68377685546898</v>
      </c>
      <c r="E181">
        <v>586.01385498046898</v>
      </c>
      <c r="F181">
        <v>494.60809326171898</v>
      </c>
      <c r="G181">
        <v>483.99435424804699</v>
      </c>
      <c r="I181" s="19"/>
      <c r="J181" s="19"/>
      <c r="K181" s="19"/>
      <c r="L181" s="19"/>
    </row>
    <row r="182" spans="4:13" x14ac:dyDescent="0.15">
      <c r="D182">
        <v>636.51416015625</v>
      </c>
      <c r="E182">
        <v>586.34674072265602</v>
      </c>
      <c r="F182">
        <v>494.61160278320301</v>
      </c>
      <c r="G182">
        <v>484.08575439453102</v>
      </c>
      <c r="I182" s="19"/>
      <c r="J182" s="19"/>
      <c r="K182" s="19"/>
      <c r="L182" s="19"/>
    </row>
    <row r="183" spans="4:13" x14ac:dyDescent="0.15">
      <c r="D183">
        <v>634.4814453125</v>
      </c>
      <c r="E183">
        <v>585.74774169921898</v>
      </c>
      <c r="F183">
        <v>494.73593139648398</v>
      </c>
      <c r="G183">
        <v>483.98318481445301</v>
      </c>
      <c r="I183" s="19"/>
      <c r="J183" s="19"/>
      <c r="K183" s="19"/>
      <c r="L183" s="19"/>
    </row>
    <row r="184" spans="4:13" x14ac:dyDescent="0.15">
      <c r="D184">
        <v>633.47802734375</v>
      </c>
      <c r="E184">
        <v>585.039306640625</v>
      </c>
      <c r="F184">
        <v>494.78045654296898</v>
      </c>
      <c r="G184">
        <v>484.11572265625</v>
      </c>
      <c r="I184" s="19"/>
      <c r="J184" s="19"/>
      <c r="K184" s="19"/>
      <c r="L184" s="19"/>
    </row>
    <row r="185" spans="4:13" x14ac:dyDescent="0.15">
      <c r="D185">
        <v>634.60638427734398</v>
      </c>
      <c r="E185">
        <v>585.63458251953102</v>
      </c>
      <c r="F185">
        <v>495.51257324218801</v>
      </c>
      <c r="G185">
        <v>484.93954467773398</v>
      </c>
      <c r="I185" s="19"/>
      <c r="J185" s="19"/>
      <c r="K185" s="19"/>
      <c r="L185" s="19"/>
    </row>
    <row r="186" spans="4:13" x14ac:dyDescent="0.15">
      <c r="D186">
        <v>633.63623046875</v>
      </c>
      <c r="E186">
        <v>585.056884765625</v>
      </c>
      <c r="F186">
        <v>495.79357910156301</v>
      </c>
      <c r="G186">
        <v>485.01467895507801</v>
      </c>
      <c r="I186" s="19"/>
      <c r="J186" s="19"/>
      <c r="K186" s="19"/>
      <c r="L186" s="19"/>
    </row>
    <row r="187" spans="4:13" x14ac:dyDescent="0.15">
      <c r="D187">
        <v>632.11053466796898</v>
      </c>
      <c r="E187">
        <v>584.850830078125</v>
      </c>
      <c r="F187">
        <v>495.35150146484398</v>
      </c>
      <c r="G187">
        <v>485.03518676757801</v>
      </c>
      <c r="I187" s="19"/>
      <c r="J187" s="19"/>
      <c r="K187" s="19"/>
      <c r="L187" s="19"/>
    </row>
    <row r="188" spans="4:13" x14ac:dyDescent="0.15">
      <c r="D188">
        <v>631.997802734375</v>
      </c>
      <c r="E188">
        <v>585.10241699218795</v>
      </c>
      <c r="F188">
        <v>495.01004028320301</v>
      </c>
      <c r="G188">
        <v>484.45153808593801</v>
      </c>
      <c r="I188" s="19"/>
      <c r="J188" s="19"/>
      <c r="K188" s="19"/>
      <c r="L188" s="19"/>
    </row>
    <row r="189" spans="4:13" x14ac:dyDescent="0.15">
      <c r="D189">
        <v>633.12017822265602</v>
      </c>
      <c r="E189">
        <v>586.29846191406295</v>
      </c>
      <c r="F189">
        <v>494.88980102539102</v>
      </c>
      <c r="G189">
        <v>484.50747680664102</v>
      </c>
      <c r="I189" s="19"/>
      <c r="J189" s="19"/>
      <c r="K189" s="19"/>
      <c r="L189" s="19"/>
    </row>
    <row r="190" spans="4:13" x14ac:dyDescent="0.15">
      <c r="D190">
        <v>631.37847900390602</v>
      </c>
      <c r="E190">
        <v>585.11163330078102</v>
      </c>
      <c r="F190">
        <v>494.38922119140602</v>
      </c>
      <c r="G190">
        <v>483.73043823242199</v>
      </c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8"/>
  <dimension ref="A1:AF192"/>
  <sheetViews>
    <sheetView topLeftCell="E64" zoomScale="62" zoomScaleNormal="80" zoomScalePageLayoutView="80" workbookViewId="0">
      <selection activeCell="V154" sqref="V154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5" width="12.6640625" style="6" customWidth="1"/>
    <col min="6" max="6" width="9.5" style="6" customWidth="1"/>
    <col min="7" max="7" width="10.83203125" style="6" customWidth="1"/>
    <col min="8" max="8" width="11.33203125" style="18" customWidth="1"/>
    <col min="9" max="9" width="11.1640625" customWidth="1"/>
    <col min="10" max="10" width="10.5" customWidth="1"/>
    <col min="11" max="11" width="10.83203125" style="6" customWidth="1"/>
    <col min="12" max="12" width="10.83203125" style="18" customWidth="1"/>
    <col min="13" max="18" width="9.5" style="6" customWidth="1"/>
    <col min="19" max="22" width="9.5" style="18" customWidth="1"/>
    <col min="23" max="23" width="3.5" customWidth="1"/>
    <col min="24" max="24" width="10" customWidth="1"/>
    <col min="25" max="25" width="6.5" customWidth="1"/>
    <col min="26" max="26" width="3.83203125" customWidth="1"/>
    <col min="27" max="27" width="10" customWidth="1"/>
    <col min="28" max="28" width="4" customWidth="1"/>
    <col min="29" max="29" width="10.5" customWidth="1"/>
  </cols>
  <sheetData>
    <row r="1" spans="1:32" s="2" customFormat="1" ht="32" customHeight="1" x14ac:dyDescent="0.2">
      <c r="A1" s="2" t="s">
        <v>11</v>
      </c>
      <c r="B1" s="23" t="s">
        <v>25</v>
      </c>
      <c r="C1" s="2" t="s">
        <v>6</v>
      </c>
      <c r="D1" s="2" t="s">
        <v>4</v>
      </c>
      <c r="E1" s="2">
        <v>6549</v>
      </c>
      <c r="F1" s="2">
        <v>6551</v>
      </c>
      <c r="G1" s="4">
        <v>6555</v>
      </c>
      <c r="H1" s="16">
        <v>6556</v>
      </c>
      <c r="I1" s="2">
        <v>6557</v>
      </c>
      <c r="J1" s="2">
        <v>6558</v>
      </c>
      <c r="K1" s="4">
        <v>6559</v>
      </c>
      <c r="L1" s="58">
        <v>6547</v>
      </c>
      <c r="M1" s="4">
        <v>6591</v>
      </c>
      <c r="N1" s="4">
        <v>6592</v>
      </c>
      <c r="O1" s="4">
        <v>6595</v>
      </c>
      <c r="P1" s="4">
        <v>6598</v>
      </c>
      <c r="Q1" s="4">
        <v>6599</v>
      </c>
      <c r="R1" s="58">
        <v>6602</v>
      </c>
      <c r="S1" s="4">
        <v>7008</v>
      </c>
      <c r="T1" s="4">
        <v>7009</v>
      </c>
      <c r="U1" s="16">
        <v>7014</v>
      </c>
      <c r="V1" s="16">
        <v>7010</v>
      </c>
      <c r="X1" s="42" t="s">
        <v>34</v>
      </c>
      <c r="Y1" s="40" t="s">
        <v>18</v>
      </c>
      <c r="AA1" s="2" t="s">
        <v>26</v>
      </c>
      <c r="AC1" s="42" t="s">
        <v>35</v>
      </c>
    </row>
    <row r="2" spans="1:32" x14ac:dyDescent="0.15">
      <c r="A2">
        <v>0.5</v>
      </c>
      <c r="C2">
        <v>0</v>
      </c>
      <c r="D2" t="s">
        <v>9</v>
      </c>
      <c r="E2" s="43">
        <v>1</v>
      </c>
      <c r="F2" s="43">
        <v>2</v>
      </c>
      <c r="G2" s="43">
        <v>3</v>
      </c>
      <c r="H2" s="43">
        <v>4</v>
      </c>
      <c r="I2" s="43">
        <v>5</v>
      </c>
      <c r="J2" s="45">
        <v>6</v>
      </c>
      <c r="K2" s="43">
        <v>7</v>
      </c>
      <c r="L2" s="43">
        <v>8</v>
      </c>
      <c r="M2" s="43">
        <v>9</v>
      </c>
      <c r="N2" s="43">
        <v>10</v>
      </c>
      <c r="O2" s="43">
        <v>11</v>
      </c>
      <c r="P2" s="43">
        <v>12</v>
      </c>
      <c r="Q2" s="43">
        <v>13</v>
      </c>
      <c r="R2" s="43">
        <v>14</v>
      </c>
      <c r="S2" s="43">
        <v>15</v>
      </c>
      <c r="T2" s="45">
        <v>16</v>
      </c>
      <c r="U2" s="43">
        <v>17</v>
      </c>
      <c r="V2" s="43">
        <v>18</v>
      </c>
      <c r="X2" s="63"/>
      <c r="Y2" s="63"/>
    </row>
    <row r="3" spans="1:32" x14ac:dyDescent="0.15">
      <c r="A3">
        <v>1</v>
      </c>
      <c r="C3">
        <v>1</v>
      </c>
      <c r="D3" t="s">
        <v>7</v>
      </c>
    </row>
    <row r="4" spans="1:32" x14ac:dyDescent="0.15">
      <c r="A4">
        <v>1.5</v>
      </c>
      <c r="C4">
        <v>2</v>
      </c>
    </row>
    <row r="5" spans="1:32" x14ac:dyDescent="0.15">
      <c r="A5">
        <v>2</v>
      </c>
      <c r="C5">
        <v>3</v>
      </c>
    </row>
    <row r="6" spans="1:32" x14ac:dyDescent="0.15">
      <c r="A6">
        <v>2.5</v>
      </c>
      <c r="B6">
        <v>0</v>
      </c>
      <c r="C6">
        <v>4</v>
      </c>
      <c r="D6" t="s">
        <v>5</v>
      </c>
      <c r="E6">
        <f>'6549'!P6</f>
        <v>-44.313242892046823</v>
      </c>
      <c r="F6">
        <f>'6551'!P6</f>
        <v>15.445909091173354</v>
      </c>
      <c r="G6">
        <f>'6555'!P6</f>
        <v>-49.212125886982157</v>
      </c>
      <c r="H6">
        <f>'6556'!P6</f>
        <v>-39.759114415504584</v>
      </c>
      <c r="I6">
        <f>'6557'!P6</f>
        <v>19.287050703405011</v>
      </c>
      <c r="J6">
        <f>'6558'!P6</f>
        <v>-53.400904516609202</v>
      </c>
      <c r="K6">
        <f>'6559'!P6</f>
        <v>-2.2972484031795446</v>
      </c>
      <c r="L6" t="e">
        <f>#REF!</f>
        <v>#REF!</v>
      </c>
      <c r="M6">
        <f>'6591'!P6</f>
        <v>-8.7193314903835315</v>
      </c>
      <c r="N6">
        <f>'6592'!P6</f>
        <v>-39.678383261526946</v>
      </c>
      <c r="O6">
        <f>'6595'!P6</f>
        <v>-42.781241873917281</v>
      </c>
      <c r="P6">
        <f>'6598'!P6</f>
        <v>2.6978256246890369</v>
      </c>
      <c r="Q6">
        <f>'6599'!P6</f>
        <v>2.18351144412906</v>
      </c>
      <c r="R6" t="e">
        <f>#REF!</f>
        <v>#REF!</v>
      </c>
      <c r="S6">
        <f>'7008'!P6</f>
        <v>-15.887533720291588</v>
      </c>
      <c r="T6" s="18">
        <f>'7009'!P6</f>
        <v>20.285970097724562</v>
      </c>
      <c r="U6" s="18">
        <f>'7014'!P6</f>
        <v>-4.2242195319127198</v>
      </c>
      <c r="V6" s="18">
        <f>'7010'!P6</f>
        <v>-8.2032496241776798</v>
      </c>
      <c r="X6" s="27" t="e">
        <f t="shared" ref="X6:X37" si="0">AVERAGE(E6:S6)</f>
        <v>#REF!</v>
      </c>
      <c r="Y6" s="27" t="e">
        <f t="shared" ref="Y6:Y37" si="1">STDEV(E6:S6)/SQRT(COUNT(E6:S6))</f>
        <v>#REF!</v>
      </c>
      <c r="Z6" s="27"/>
      <c r="AC6" t="e">
        <f>MEDIAN(E6:T6)</f>
        <v>#REF!</v>
      </c>
    </row>
    <row r="7" spans="1:32" x14ac:dyDescent="0.15">
      <c r="A7">
        <v>3</v>
      </c>
      <c r="B7">
        <v>0.5</v>
      </c>
      <c r="C7">
        <v>5</v>
      </c>
      <c r="D7" t="s">
        <v>8</v>
      </c>
      <c r="E7">
        <f>'6549'!P7</f>
        <v>-41.170021484410867</v>
      </c>
      <c r="F7">
        <f>'6551'!P7</f>
        <v>11.241961498228475</v>
      </c>
      <c r="G7">
        <f>'6555'!P7</f>
        <v>-47.380858546828769</v>
      </c>
      <c r="H7">
        <f>'6556'!P7</f>
        <v>-38.29182897479776</v>
      </c>
      <c r="I7">
        <f>'6557'!P7</f>
        <v>27.280863789064458</v>
      </c>
      <c r="J7">
        <f>'6558'!P7</f>
        <v>-49.883169977989631</v>
      </c>
      <c r="K7">
        <f>'6559'!P7</f>
        <v>-3.9680083462734621</v>
      </c>
      <c r="L7" t="e">
        <f>#REF!</f>
        <v>#REF!</v>
      </c>
      <c r="M7">
        <f>'6591'!P7</f>
        <v>-4.4916949418362169</v>
      </c>
      <c r="N7">
        <f>'6592'!P7</f>
        <v>-36.467412902884803</v>
      </c>
      <c r="O7">
        <f>'6595'!P7</f>
        <v>-38.819304129848106</v>
      </c>
      <c r="P7">
        <f>'6598'!P7</f>
        <v>3.0720676595862928</v>
      </c>
      <c r="Q7">
        <f>'6599'!P7</f>
        <v>1.4855781427661507</v>
      </c>
      <c r="R7" t="e">
        <f>#REF!</f>
        <v>#REF!</v>
      </c>
      <c r="S7">
        <f>'7008'!P7</f>
        <v>-12.041062598373948</v>
      </c>
      <c r="T7" s="18">
        <f>'7009'!P7</f>
        <v>19.999604169911532</v>
      </c>
      <c r="U7" s="18">
        <f>'7014'!P7</f>
        <v>0.14081856809898208</v>
      </c>
      <c r="V7" s="18">
        <f>'7010'!P7</f>
        <v>-7.5926989677168084</v>
      </c>
      <c r="X7" s="27" t="e">
        <f t="shared" si="0"/>
        <v>#REF!</v>
      </c>
      <c r="Y7" s="27" t="e">
        <f t="shared" si="1"/>
        <v>#REF!</v>
      </c>
      <c r="Z7" s="27"/>
      <c r="AC7" t="e">
        <f t="shared" ref="AC7:AC70" si="2">MEDIAN(E7:T7)</f>
        <v>#REF!</v>
      </c>
      <c r="AF7" s="10"/>
    </row>
    <row r="8" spans="1:32" x14ac:dyDescent="0.15">
      <c r="A8">
        <v>3.5</v>
      </c>
      <c r="B8">
        <v>1</v>
      </c>
      <c r="C8">
        <v>6</v>
      </c>
      <c r="E8">
        <f>'6549'!P8</f>
        <v>-37.236217137333291</v>
      </c>
      <c r="F8">
        <f>'6551'!P8</f>
        <v>12.020392426011844</v>
      </c>
      <c r="G8">
        <f>'6555'!P8</f>
        <v>-42.505553452530144</v>
      </c>
      <c r="H8">
        <f>'6556'!P8</f>
        <v>-33.142419200496263</v>
      </c>
      <c r="I8">
        <f>'6557'!P8</f>
        <v>31.660446184483099</v>
      </c>
      <c r="J8">
        <f>'6558'!P8</f>
        <v>-44.635044567408599</v>
      </c>
      <c r="K8">
        <f>'6559'!P8</f>
        <v>-3.3076206148863689</v>
      </c>
      <c r="L8" t="e">
        <f>#REF!</f>
        <v>#REF!</v>
      </c>
      <c r="M8">
        <f>'6591'!P8</f>
        <v>-5.9563228534630221</v>
      </c>
      <c r="N8">
        <f>'6592'!P8</f>
        <v>-32.19902794706671</v>
      </c>
      <c r="O8">
        <f>'6595'!P8</f>
        <v>-33.824148776256443</v>
      </c>
      <c r="P8">
        <f>'6598'!P8</f>
        <v>8.8893246409912585</v>
      </c>
      <c r="Q8">
        <f>'6599'!P8</f>
        <v>5.155859545501662</v>
      </c>
      <c r="R8" t="e">
        <f>#REF!</f>
        <v>#REF!</v>
      </c>
      <c r="S8">
        <f>'7008'!P8</f>
        <v>-8.8655371597694703</v>
      </c>
      <c r="T8" s="18">
        <f>'7009'!P8</f>
        <v>18.456886294998618</v>
      </c>
      <c r="U8" s="18">
        <f>'7014'!P8</f>
        <v>1.9145541622349467</v>
      </c>
      <c r="V8" s="18">
        <f>'7010'!P8</f>
        <v>-3.097931983623829</v>
      </c>
      <c r="X8" s="27" t="e">
        <f t="shared" si="0"/>
        <v>#REF!</v>
      </c>
      <c r="Y8" s="27" t="e">
        <f t="shared" si="1"/>
        <v>#REF!</v>
      </c>
      <c r="Z8" s="27"/>
      <c r="AC8" t="e">
        <f t="shared" si="2"/>
        <v>#REF!</v>
      </c>
    </row>
    <row r="9" spans="1:32" x14ac:dyDescent="0.15">
      <c r="A9">
        <v>4</v>
      </c>
      <c r="B9">
        <v>1.5</v>
      </c>
      <c r="C9">
        <v>7</v>
      </c>
      <c r="E9">
        <f>'6549'!P9</f>
        <v>-31.062857372188869</v>
      </c>
      <c r="F9">
        <f>'6551'!P9</f>
        <v>15.258087574035958</v>
      </c>
      <c r="G9">
        <f>'6555'!P9</f>
        <v>-40.856729817193056</v>
      </c>
      <c r="H9">
        <f>'6556'!P9</f>
        <v>-29.724842209502977</v>
      </c>
      <c r="I9">
        <f>'6557'!P9</f>
        <v>43.526057170675017</v>
      </c>
      <c r="J9">
        <f>'6558'!P9</f>
        <v>-40.171467658262586</v>
      </c>
      <c r="K9">
        <f>'6559'!P9</f>
        <v>0.29333840209063444</v>
      </c>
      <c r="L9" t="e">
        <f>#REF!</f>
        <v>#REF!</v>
      </c>
      <c r="M9">
        <f>'6591'!P9</f>
        <v>-4.6360578740569283</v>
      </c>
      <c r="N9">
        <f>'6592'!P9</f>
        <v>-27.174589595473392</v>
      </c>
      <c r="O9">
        <f>'6595'!P9</f>
        <v>-29.58883825500742</v>
      </c>
      <c r="P9">
        <f>'6598'!P9</f>
        <v>8.1514998412612503</v>
      </c>
      <c r="Q9">
        <f>'6599'!P9</f>
        <v>7.0942299068014458</v>
      </c>
      <c r="R9" t="e">
        <f>#REF!</f>
        <v>#REF!</v>
      </c>
      <c r="S9">
        <f>'7008'!P9</f>
        <v>-2.4063301407391853</v>
      </c>
      <c r="T9" s="18">
        <f>'7009'!P9</f>
        <v>17.412748803849968</v>
      </c>
      <c r="U9" s="18">
        <f>'7014'!P9</f>
        <v>4.8573916139917035</v>
      </c>
      <c r="V9" s="18">
        <f>'7010'!P9</f>
        <v>0.31894857030418</v>
      </c>
      <c r="X9" s="27" t="e">
        <f t="shared" si="0"/>
        <v>#REF!</v>
      </c>
      <c r="Y9" s="27" t="e">
        <f t="shared" si="1"/>
        <v>#REF!</v>
      </c>
      <c r="Z9" s="27"/>
      <c r="AC9" t="e">
        <f t="shared" si="2"/>
        <v>#REF!</v>
      </c>
    </row>
    <row r="10" spans="1:32" x14ac:dyDescent="0.15">
      <c r="A10">
        <v>4.5</v>
      </c>
      <c r="B10">
        <v>2</v>
      </c>
      <c r="C10">
        <v>8</v>
      </c>
      <c r="E10">
        <f>'6549'!P10</f>
        <v>-28.957731314643514</v>
      </c>
      <c r="F10">
        <f>'6551'!P10</f>
        <v>11.55207801365834</v>
      </c>
      <c r="G10">
        <f>'6555'!P10</f>
        <v>-37.061731798935696</v>
      </c>
      <c r="H10">
        <f>'6556'!P10</f>
        <v>-26.456616738004669</v>
      </c>
      <c r="I10">
        <f>'6557'!P10</f>
        <v>52.231277995225803</v>
      </c>
      <c r="J10">
        <f>'6558'!P10</f>
        <v>-35.681079490612035</v>
      </c>
      <c r="K10">
        <f>'6559'!P10</f>
        <v>3.2071416183077384</v>
      </c>
      <c r="L10" t="e">
        <f>#REF!</f>
        <v>#REF!</v>
      </c>
      <c r="M10">
        <f>'6591'!P10</f>
        <v>-5.7181515819759845</v>
      </c>
      <c r="N10">
        <f>'6592'!P10</f>
        <v>-22.709763703432063</v>
      </c>
      <c r="O10">
        <f>'6595'!P10</f>
        <v>-24.0727592030035</v>
      </c>
      <c r="P10">
        <f>'6598'!P10</f>
        <v>9.4472520689310198</v>
      </c>
      <c r="Q10">
        <f>'6599'!P10</f>
        <v>6.9806840536163248</v>
      </c>
      <c r="R10" t="e">
        <f>#REF!</f>
        <v>#REF!</v>
      </c>
      <c r="S10">
        <f>'7008'!P10</f>
        <v>-3.9940943225043566</v>
      </c>
      <c r="T10" s="18">
        <f>'7009'!P10</f>
        <v>15.839979929942821</v>
      </c>
      <c r="U10" s="18">
        <f>'7014'!P10</f>
        <v>7.8728361380353871</v>
      </c>
      <c r="V10" s="18">
        <f>'7010'!P10</f>
        <v>3.3816863404291659</v>
      </c>
      <c r="X10" s="27" t="e">
        <f t="shared" si="0"/>
        <v>#REF!</v>
      </c>
      <c r="Y10" s="27" t="e">
        <f t="shared" si="1"/>
        <v>#REF!</v>
      </c>
      <c r="Z10" s="27"/>
      <c r="AC10" t="e">
        <f t="shared" si="2"/>
        <v>#REF!</v>
      </c>
    </row>
    <row r="11" spans="1:32" x14ac:dyDescent="0.15">
      <c r="A11">
        <v>5</v>
      </c>
      <c r="B11">
        <v>2.5</v>
      </c>
      <c r="C11">
        <v>9</v>
      </c>
      <c r="E11">
        <f>'6549'!P11</f>
        <v>-25.179655034468567</v>
      </c>
      <c r="F11">
        <f>'6551'!P11</f>
        <v>11.257194567871846</v>
      </c>
      <c r="G11">
        <f>'6555'!P11</f>
        <v>-34.633151419363948</v>
      </c>
      <c r="H11">
        <f>'6556'!P11</f>
        <v>-23.039620768562425</v>
      </c>
      <c r="I11">
        <f>'6557'!P11</f>
        <v>58.951623708112955</v>
      </c>
      <c r="J11">
        <f>'6558'!P11</f>
        <v>-31.797040059564978</v>
      </c>
      <c r="K11">
        <f>'6559'!P11</f>
        <v>6.3106862186489918</v>
      </c>
      <c r="L11" t="e">
        <f>#REF!</f>
        <v>#REF!</v>
      </c>
      <c r="M11">
        <f>'6591'!P11</f>
        <v>-5.2934572110388549</v>
      </c>
      <c r="N11">
        <f>'6592'!P11</f>
        <v>-19.116219698936561</v>
      </c>
      <c r="O11">
        <f>'6595'!P11</f>
        <v>-20.598527171824752</v>
      </c>
      <c r="P11">
        <f>'6598'!P11</f>
        <v>12.695434773423264</v>
      </c>
      <c r="Q11">
        <f>'6599'!P11</f>
        <v>6.1272447121974061</v>
      </c>
      <c r="R11" t="e">
        <f>#REF!</f>
        <v>#REF!</v>
      </c>
      <c r="S11">
        <f>'7008'!P11</f>
        <v>3.1478356283104381</v>
      </c>
      <c r="T11" s="18">
        <f>'7009'!P11</f>
        <v>18.499399339066922</v>
      </c>
      <c r="U11" s="18">
        <f>'7014'!P11</f>
        <v>8.6713306567607713</v>
      </c>
      <c r="V11" s="18">
        <f>'7010'!P11</f>
        <v>3.8649868067375825</v>
      </c>
      <c r="X11" s="27" t="e">
        <f t="shared" si="0"/>
        <v>#REF!</v>
      </c>
      <c r="Y11" s="27" t="e">
        <f t="shared" si="1"/>
        <v>#REF!</v>
      </c>
      <c r="Z11" s="27"/>
      <c r="AC11" t="e">
        <f t="shared" si="2"/>
        <v>#REF!</v>
      </c>
    </row>
    <row r="12" spans="1:32" x14ac:dyDescent="0.15">
      <c r="A12">
        <v>5.5</v>
      </c>
      <c r="B12">
        <v>3</v>
      </c>
      <c r="C12">
        <v>10</v>
      </c>
      <c r="E12">
        <f>'6549'!P12</f>
        <v>-22.831641518250738</v>
      </c>
      <c r="F12">
        <f>'6551'!P12</f>
        <v>9.8262909007118608</v>
      </c>
      <c r="G12">
        <f>'6555'!P12</f>
        <v>-29.539111647397291</v>
      </c>
      <c r="H12">
        <f>'6556'!P12</f>
        <v>-19.483257542667339</v>
      </c>
      <c r="I12">
        <f>'6557'!P12</f>
        <v>60.124446516965655</v>
      </c>
      <c r="J12">
        <f>'6558'!P12</f>
        <v>-29.484259603143176</v>
      </c>
      <c r="K12">
        <f>'6559'!P12</f>
        <v>5.7770321369625757</v>
      </c>
      <c r="L12" t="e">
        <f>#REF!</f>
        <v>#REF!</v>
      </c>
      <c r="M12">
        <f>'6591'!P12</f>
        <v>2.1716547473948156</v>
      </c>
      <c r="N12">
        <f>'6592'!P12</f>
        <v>-14.535883462450059</v>
      </c>
      <c r="O12">
        <f>'6595'!P12</f>
        <v>-19.592704438471522</v>
      </c>
      <c r="P12">
        <f>'6598'!P12</f>
        <v>11.615075040737102</v>
      </c>
      <c r="Q12">
        <f>'6599'!P12</f>
        <v>3.531150477422667</v>
      </c>
      <c r="R12" t="e">
        <f>#REF!</f>
        <v>#REF!</v>
      </c>
      <c r="S12">
        <f>'7008'!P12</f>
        <v>3.7810439029400587</v>
      </c>
      <c r="T12" s="18">
        <f>'7009'!P12</f>
        <v>15.284262064895108</v>
      </c>
      <c r="U12" s="18">
        <f>'7014'!P12</f>
        <v>9.1438780861271987</v>
      </c>
      <c r="V12" s="18">
        <f>'7010'!P12</f>
        <v>2.4615972578527261</v>
      </c>
      <c r="X12" s="27" t="e">
        <f t="shared" si="0"/>
        <v>#REF!</v>
      </c>
      <c r="Y12" s="27" t="e">
        <f t="shared" si="1"/>
        <v>#REF!</v>
      </c>
      <c r="Z12" s="27"/>
      <c r="AC12" t="e">
        <f t="shared" si="2"/>
        <v>#REF!</v>
      </c>
    </row>
    <row r="13" spans="1:32" x14ac:dyDescent="0.15">
      <c r="A13">
        <v>6</v>
      </c>
      <c r="B13">
        <v>3.5</v>
      </c>
      <c r="C13">
        <v>11</v>
      </c>
      <c r="E13">
        <f>'6549'!P13</f>
        <v>-20.581325502294749</v>
      </c>
      <c r="F13">
        <f>'6551'!P13</f>
        <v>12.310585771565894</v>
      </c>
      <c r="G13">
        <f>'6555'!P13</f>
        <v>-26.900607458420726</v>
      </c>
      <c r="H13">
        <f>'6556'!P13</f>
        <v>-14.858750340073199</v>
      </c>
      <c r="I13">
        <f>'6557'!P13</f>
        <v>70.247862815845522</v>
      </c>
      <c r="J13">
        <f>'6558'!P13</f>
        <v>-25.525980867579655</v>
      </c>
      <c r="K13">
        <f>'6559'!P13</f>
        <v>10.210145115328109</v>
      </c>
      <c r="L13" t="e">
        <f>#REF!</f>
        <v>#REF!</v>
      </c>
      <c r="M13">
        <f>'6591'!P13</f>
        <v>-1.81388641625197E-2</v>
      </c>
      <c r="N13">
        <f>'6592'!P13</f>
        <v>-15.126235912783839</v>
      </c>
      <c r="O13">
        <f>'6595'!P13</f>
        <v>-15.95774571817106</v>
      </c>
      <c r="P13">
        <f>'6598'!P13</f>
        <v>7.8077498039065718</v>
      </c>
      <c r="Q13">
        <f>'6599'!P13</f>
        <v>3.3321475299419694</v>
      </c>
      <c r="R13" t="e">
        <f>#REF!</f>
        <v>#REF!</v>
      </c>
      <c r="S13">
        <f>'7008'!P13</f>
        <v>11.720162822510757</v>
      </c>
      <c r="T13" s="18">
        <f>'7009'!P13</f>
        <v>10.570836469240506</v>
      </c>
      <c r="U13" s="18">
        <f>'7014'!P13</f>
        <v>9.1780529951460625</v>
      </c>
      <c r="V13" s="18">
        <f>'7010'!P13</f>
        <v>2.2811136693598826</v>
      </c>
      <c r="X13" s="27" t="e">
        <f t="shared" si="0"/>
        <v>#REF!</v>
      </c>
      <c r="Y13" s="27" t="e">
        <f t="shared" si="1"/>
        <v>#REF!</v>
      </c>
      <c r="Z13" s="27"/>
      <c r="AC13" t="e">
        <f t="shared" si="2"/>
        <v>#REF!</v>
      </c>
    </row>
    <row r="14" spans="1:32" x14ac:dyDescent="0.15">
      <c r="A14">
        <v>6.5</v>
      </c>
      <c r="B14">
        <v>4</v>
      </c>
      <c r="C14">
        <v>12</v>
      </c>
      <c r="E14">
        <f>'6549'!P14</f>
        <v>-20.007842778329131</v>
      </c>
      <c r="F14">
        <f>'6551'!P14</f>
        <v>8.4588900071616422</v>
      </c>
      <c r="G14">
        <f>'6555'!P14</f>
        <v>-23.779669850664099</v>
      </c>
      <c r="H14">
        <f>'6556'!P14</f>
        <v>-12.0978882614566</v>
      </c>
      <c r="I14">
        <f>'6557'!P14</f>
        <v>76.794506473817762</v>
      </c>
      <c r="J14">
        <f>'6558'!P14</f>
        <v>-23.32064686107999</v>
      </c>
      <c r="K14">
        <f>'6559'!P14</f>
        <v>11.67075534299142</v>
      </c>
      <c r="L14" t="e">
        <f>#REF!</f>
        <v>#REF!</v>
      </c>
      <c r="M14">
        <f>'6591'!P14</f>
        <v>-1.0537046994031931</v>
      </c>
      <c r="N14">
        <f>'6592'!P14</f>
        <v>-11.868696829001756</v>
      </c>
      <c r="O14">
        <f>'6595'!P14</f>
        <v>-15.692647752454331</v>
      </c>
      <c r="P14">
        <f>'6598'!P14</f>
        <v>5.8383715054565268</v>
      </c>
      <c r="Q14">
        <f>'6599'!P14</f>
        <v>2.6092038889799651</v>
      </c>
      <c r="R14" t="e">
        <f>#REF!</f>
        <v>#REF!</v>
      </c>
      <c r="S14">
        <f>'7008'!P14</f>
        <v>6.9432050469250788</v>
      </c>
      <c r="T14" s="18">
        <f>'7009'!P14</f>
        <v>9.1081536339009634</v>
      </c>
      <c r="U14" s="18">
        <f>'7014'!P14</f>
        <v>10.301769187263879</v>
      </c>
      <c r="V14" s="18">
        <f>'7010'!P14</f>
        <v>2.026087623903349</v>
      </c>
      <c r="X14" s="27" t="e">
        <f t="shared" si="0"/>
        <v>#REF!</v>
      </c>
      <c r="Y14" s="27" t="e">
        <f t="shared" si="1"/>
        <v>#REF!</v>
      </c>
      <c r="Z14" s="27"/>
      <c r="AC14" t="e">
        <f t="shared" si="2"/>
        <v>#REF!</v>
      </c>
    </row>
    <row r="15" spans="1:32" x14ac:dyDescent="0.15">
      <c r="A15">
        <v>7</v>
      </c>
      <c r="B15">
        <v>4.5</v>
      </c>
      <c r="C15">
        <v>13</v>
      </c>
      <c r="E15">
        <f>'6549'!P15</f>
        <v>-17.911750787601623</v>
      </c>
      <c r="F15">
        <f>'6551'!P15</f>
        <v>5.024378311784405</v>
      </c>
      <c r="G15">
        <f>'6555'!P15</f>
        <v>-23.113227691086589</v>
      </c>
      <c r="H15">
        <f>'6556'!P15</f>
        <v>-9.0689752079866999</v>
      </c>
      <c r="I15">
        <f>'6557'!P15</f>
        <v>84.59012861476802</v>
      </c>
      <c r="J15">
        <f>'6558'!P15</f>
        <v>-19.539522093713362</v>
      </c>
      <c r="K15">
        <f>'6559'!P15</f>
        <v>12.198370847386883</v>
      </c>
      <c r="L15" t="e">
        <f>#REF!</f>
        <v>#REF!</v>
      </c>
      <c r="M15">
        <f>'6591'!P15</f>
        <v>-1.2746618571460058</v>
      </c>
      <c r="N15">
        <f>'6592'!P15</f>
        <v>-8.3965732548239735</v>
      </c>
      <c r="O15">
        <f>'6595'!P15</f>
        <v>-14.691631275574871</v>
      </c>
      <c r="P15">
        <f>'6598'!P15</f>
        <v>3.3659134688742745</v>
      </c>
      <c r="Q15">
        <f>'6599'!P15</f>
        <v>-1.9391751102388011</v>
      </c>
      <c r="R15" t="e">
        <f>#REF!</f>
        <v>#REF!</v>
      </c>
      <c r="S15">
        <f>'7008'!P15</f>
        <v>9.7965689262796971</v>
      </c>
      <c r="T15" s="18">
        <f>'7009'!P15</f>
        <v>4.4985037895122693</v>
      </c>
      <c r="U15" s="18">
        <f>'7014'!P15</f>
        <v>12.682119934701493</v>
      </c>
      <c r="V15" s="18">
        <f>'7010'!P15</f>
        <v>2.030942053249297</v>
      </c>
      <c r="X15" s="27" t="e">
        <f t="shared" si="0"/>
        <v>#REF!</v>
      </c>
      <c r="Y15" s="27" t="e">
        <f t="shared" si="1"/>
        <v>#REF!</v>
      </c>
      <c r="Z15" s="27"/>
      <c r="AC15" t="e">
        <f t="shared" si="2"/>
        <v>#REF!</v>
      </c>
    </row>
    <row r="16" spans="1:32" x14ac:dyDescent="0.15">
      <c r="A16">
        <v>7.5</v>
      </c>
      <c r="B16">
        <v>5</v>
      </c>
      <c r="C16">
        <v>14</v>
      </c>
      <c r="E16">
        <f>'6549'!P16</f>
        <v>-15.089888430153451</v>
      </c>
      <c r="F16">
        <f>'6551'!P16</f>
        <v>8.0289691513833485</v>
      </c>
      <c r="G16">
        <f>'6555'!P16</f>
        <v>-17.50486514931065</v>
      </c>
      <c r="H16">
        <f>'6556'!P16</f>
        <v>-6.169281561336307</v>
      </c>
      <c r="I16">
        <f>'6557'!P16</f>
        <v>74.263687945135032</v>
      </c>
      <c r="J16">
        <f>'6558'!P16</f>
        <v>-16.949770514515876</v>
      </c>
      <c r="K16">
        <f>'6559'!P16</f>
        <v>14.912486735459925</v>
      </c>
      <c r="L16" t="e">
        <f>#REF!</f>
        <v>#REF!</v>
      </c>
      <c r="M16">
        <f>'6591'!P16</f>
        <v>1.7841016456660246</v>
      </c>
      <c r="N16">
        <f>'6592'!P16</f>
        <v>-6.7612034673258314</v>
      </c>
      <c r="O16">
        <f>'6595'!P16</f>
        <v>-14.701928267014805</v>
      </c>
      <c r="P16">
        <f>'6598'!P16</f>
        <v>0.97160915459188657</v>
      </c>
      <c r="Q16">
        <f>'6599'!P16</f>
        <v>-6.5955816063860766</v>
      </c>
      <c r="R16" t="e">
        <f>#REF!</f>
        <v>#REF!</v>
      </c>
      <c r="S16">
        <f>'7008'!P16</f>
        <v>10.267939000361817</v>
      </c>
      <c r="T16" s="18">
        <f>'7009'!P16</f>
        <v>-3.4580515959985028</v>
      </c>
      <c r="U16" s="18">
        <f>'7014'!P16</f>
        <v>12.404900457670797</v>
      </c>
      <c r="V16" s="18">
        <f>'7010'!P16</f>
        <v>3.93729887769251</v>
      </c>
      <c r="X16" s="27" t="e">
        <f t="shared" si="0"/>
        <v>#REF!</v>
      </c>
      <c r="Y16" s="27" t="e">
        <f t="shared" si="1"/>
        <v>#REF!</v>
      </c>
      <c r="Z16" s="27"/>
      <c r="AC16" t="e">
        <f t="shared" si="2"/>
        <v>#REF!</v>
      </c>
    </row>
    <row r="17" spans="1:29" x14ac:dyDescent="0.15">
      <c r="A17">
        <v>8</v>
      </c>
      <c r="B17">
        <v>5.5</v>
      </c>
      <c r="C17">
        <v>15</v>
      </c>
      <c r="E17">
        <f>'6549'!P17</f>
        <v>-12.666752907991105</v>
      </c>
      <c r="F17">
        <f>'6551'!P17</f>
        <v>7.6634056572531195</v>
      </c>
      <c r="G17">
        <f>'6555'!P17</f>
        <v>-14.925475958122522</v>
      </c>
      <c r="H17">
        <f>'6556'!P17</f>
        <v>-7.7096575820731958</v>
      </c>
      <c r="I17">
        <f>'6557'!P17</f>
        <v>74.463096818723415</v>
      </c>
      <c r="J17">
        <f>'6558'!P17</f>
        <v>-15.427146435498781</v>
      </c>
      <c r="K17">
        <f>'6559'!P17</f>
        <v>12.878145621783554</v>
      </c>
      <c r="L17" t="e">
        <f>#REF!</f>
        <v>#REF!</v>
      </c>
      <c r="M17">
        <f>'6591'!P17</f>
        <v>3.1621221633414862</v>
      </c>
      <c r="N17">
        <f>'6592'!P17</f>
        <v>-3.9912550031890857</v>
      </c>
      <c r="O17">
        <f>'6595'!P17</f>
        <v>-13.132143447298569</v>
      </c>
      <c r="P17">
        <f>'6598'!P17</f>
        <v>1.0187204765335744</v>
      </c>
      <c r="Q17">
        <f>'6599'!P17</f>
        <v>-5.4538559356461365</v>
      </c>
      <c r="R17" t="e">
        <f>#REF!</f>
        <v>#REF!</v>
      </c>
      <c r="S17">
        <f>'7008'!P17</f>
        <v>5.783039756375457</v>
      </c>
      <c r="T17" s="18">
        <f>'7009'!P17</f>
        <v>-10.620356329307963</v>
      </c>
      <c r="U17" s="18">
        <f>'7014'!P17</f>
        <v>14.732184094334103</v>
      </c>
      <c r="V17" s="18">
        <f>'7010'!P17</f>
        <v>2.9098780221445231</v>
      </c>
      <c r="X17" s="27" t="e">
        <f t="shared" si="0"/>
        <v>#REF!</v>
      </c>
      <c r="Y17" s="27" t="e">
        <f t="shared" si="1"/>
        <v>#REF!</v>
      </c>
      <c r="Z17" s="27"/>
      <c r="AC17" t="e">
        <f t="shared" si="2"/>
        <v>#REF!</v>
      </c>
    </row>
    <row r="18" spans="1:29" x14ac:dyDescent="0.15">
      <c r="A18">
        <v>8.5</v>
      </c>
      <c r="B18">
        <v>6</v>
      </c>
      <c r="C18">
        <v>16</v>
      </c>
      <c r="E18">
        <f>'6549'!P18</f>
        <v>-11.302156526321633</v>
      </c>
      <c r="F18">
        <f>'6551'!P18</f>
        <v>4.720646393285878</v>
      </c>
      <c r="G18">
        <f>'6555'!P18</f>
        <v>-8.5121450363456539</v>
      </c>
      <c r="H18">
        <f>'6556'!P18</f>
        <v>-4.6805044597854026</v>
      </c>
      <c r="I18">
        <f>'6557'!P18</f>
        <v>63.38999460793201</v>
      </c>
      <c r="J18">
        <f>'6558'!P18</f>
        <v>-12.479756483675695</v>
      </c>
      <c r="K18">
        <f>'6559'!P18</f>
        <v>10.527915302464006</v>
      </c>
      <c r="L18" t="e">
        <f>#REF!</f>
        <v>#REF!</v>
      </c>
      <c r="M18">
        <f>'6591'!P18</f>
        <v>0.62482927209551764</v>
      </c>
      <c r="N18">
        <f>'6592'!P18</f>
        <v>-4.2719420087622479</v>
      </c>
      <c r="O18">
        <f>'6595'!P18</f>
        <v>-9.6579957117071675</v>
      </c>
      <c r="P18">
        <f>'6598'!P18</f>
        <v>3.347998362733656</v>
      </c>
      <c r="Q18">
        <f>'6599'!P18</f>
        <v>-5.5457028801955222</v>
      </c>
      <c r="R18" t="e">
        <f>#REF!</f>
        <v>#REF!</v>
      </c>
      <c r="S18">
        <f>'7008'!P18</f>
        <v>6.5025108219501675</v>
      </c>
      <c r="T18" s="18">
        <f>'7009'!P18</f>
        <v>-16.915042871508451</v>
      </c>
      <c r="U18" s="18">
        <f>'7014'!P18</f>
        <v>15.964082726584303</v>
      </c>
      <c r="V18" s="18">
        <f>'7010'!P18</f>
        <v>4.1057618101508835</v>
      </c>
      <c r="X18" s="27" t="e">
        <f t="shared" si="0"/>
        <v>#REF!</v>
      </c>
      <c r="Y18" s="27" t="e">
        <f t="shared" si="1"/>
        <v>#REF!</v>
      </c>
      <c r="Z18" s="27"/>
      <c r="AC18" t="e">
        <f t="shared" si="2"/>
        <v>#REF!</v>
      </c>
    </row>
    <row r="19" spans="1:29" x14ac:dyDescent="0.15">
      <c r="A19">
        <v>9</v>
      </c>
      <c r="B19">
        <v>6.5</v>
      </c>
      <c r="C19">
        <v>17</v>
      </c>
      <c r="E19">
        <f>'6549'!P19</f>
        <v>-7.9790993299120165</v>
      </c>
      <c r="F19">
        <f>'6551'!P19</f>
        <v>5.450404558105622</v>
      </c>
      <c r="G19">
        <f>'6555'!P19</f>
        <v>-8.8156648434277578</v>
      </c>
      <c r="H19">
        <f>'6556'!P19</f>
        <v>-7.3227648115350403</v>
      </c>
      <c r="I19">
        <f>'6557'!P19</f>
        <v>63.184004552135043</v>
      </c>
      <c r="J19">
        <f>'6558'!P19</f>
        <v>-11.817852921104805</v>
      </c>
      <c r="K19">
        <f>'6559'!P19</f>
        <v>11.805397729271011</v>
      </c>
      <c r="L19" t="e">
        <f>#REF!</f>
        <v>#REF!</v>
      </c>
      <c r="M19">
        <f>'6591'!P19</f>
        <v>1.5910010843580416</v>
      </c>
      <c r="N19">
        <f>'6592'!P19</f>
        <v>-5.3201803435879711</v>
      </c>
      <c r="O19">
        <f>'6595'!P19</f>
        <v>-8.5060467478177237</v>
      </c>
      <c r="P19">
        <f>'6598'!P19</f>
        <v>0.68720348540240039</v>
      </c>
      <c r="Q19">
        <f>'6599'!P19</f>
        <v>-5.0389313036356533</v>
      </c>
      <c r="R19" t="e">
        <f>#REF!</f>
        <v>#REF!</v>
      </c>
      <c r="S19">
        <f>'7008'!P19</f>
        <v>6.9437233194522063</v>
      </c>
      <c r="T19" s="18">
        <f>'7009'!P19</f>
        <v>-20.10179570289397</v>
      </c>
      <c r="U19" s="18">
        <f>'7014'!P19</f>
        <v>14.174964820936264</v>
      </c>
      <c r="V19" s="18">
        <f>'7010'!P19</f>
        <v>2.927386317365912</v>
      </c>
      <c r="X19" s="27" t="e">
        <f t="shared" si="0"/>
        <v>#REF!</v>
      </c>
      <c r="Y19" s="27" t="e">
        <f t="shared" si="1"/>
        <v>#REF!</v>
      </c>
      <c r="Z19" s="27"/>
      <c r="AC19" t="e">
        <f t="shared" si="2"/>
        <v>#REF!</v>
      </c>
    </row>
    <row r="20" spans="1:29" x14ac:dyDescent="0.15">
      <c r="A20">
        <v>9.5</v>
      </c>
      <c r="B20">
        <v>7</v>
      </c>
      <c r="C20">
        <v>18</v>
      </c>
      <c r="E20">
        <f>'6549'!P20</f>
        <v>-6.9783715597704301</v>
      </c>
      <c r="F20">
        <f>'6551'!P20</f>
        <v>4.5882485422512911</v>
      </c>
      <c r="G20">
        <f>'6555'!P20</f>
        <v>-5.0839184473275472</v>
      </c>
      <c r="H20">
        <f>'6556'!P20</f>
        <v>-8.1236568412947747</v>
      </c>
      <c r="I20">
        <f>'6557'!P20</f>
        <v>58.899324019536323</v>
      </c>
      <c r="J20">
        <f>'6558'!P20</f>
        <v>-12.767913359301572</v>
      </c>
      <c r="K20">
        <f>'6559'!P20</f>
        <v>12.19440144588628</v>
      </c>
      <c r="L20" t="e">
        <f>#REF!</f>
        <v>#REF!</v>
      </c>
      <c r="M20">
        <f>'6591'!P20</f>
        <v>3.9845266188705533</v>
      </c>
      <c r="N20">
        <f>'6592'!P20</f>
        <v>-5.792467636608027</v>
      </c>
      <c r="O20">
        <f>'6595'!P20</f>
        <v>-8.2790301938419137</v>
      </c>
      <c r="P20">
        <f>'6598'!P20</f>
        <v>1.0968710784146032</v>
      </c>
      <c r="Q20">
        <f>'6599'!P20</f>
        <v>-5.2700650992100444</v>
      </c>
      <c r="R20" t="e">
        <f>#REF!</f>
        <v>#REF!</v>
      </c>
      <c r="S20">
        <f>'7008'!P20</f>
        <v>9.1676751219118628</v>
      </c>
      <c r="T20" s="18">
        <f>'7009'!P20</f>
        <v>-21.752338861113579</v>
      </c>
      <c r="U20" s="18">
        <f>'7014'!P20</f>
        <v>12.013316317643243</v>
      </c>
      <c r="V20" s="18">
        <f>'7010'!P20</f>
        <v>4.0646421089532989</v>
      </c>
      <c r="X20" s="27" t="e">
        <f t="shared" si="0"/>
        <v>#REF!</v>
      </c>
      <c r="Y20" s="27" t="e">
        <f t="shared" si="1"/>
        <v>#REF!</v>
      </c>
      <c r="Z20" s="27"/>
      <c r="AC20" t="e">
        <f t="shared" si="2"/>
        <v>#REF!</v>
      </c>
    </row>
    <row r="21" spans="1:29" x14ac:dyDescent="0.15">
      <c r="A21" s="3">
        <v>10</v>
      </c>
      <c r="B21" s="3">
        <v>7.5</v>
      </c>
      <c r="C21" s="3">
        <v>19</v>
      </c>
      <c r="D21" s="3"/>
      <c r="E21">
        <f>'6549'!P21</f>
        <v>-5.3989296261081936</v>
      </c>
      <c r="F21">
        <f>'6551'!P21</f>
        <v>2.8803220904284723</v>
      </c>
      <c r="G21">
        <f>'6555'!P21</f>
        <v>-5.8757116620671139</v>
      </c>
      <c r="H21">
        <f>'6556'!P21</f>
        <v>-6.0953975258489157</v>
      </c>
      <c r="I21">
        <f>'6557'!P21</f>
        <v>56.887659915882615</v>
      </c>
      <c r="J21">
        <f>'6558'!P21</f>
        <v>-12.889354152510506</v>
      </c>
      <c r="K21">
        <f>'6559'!P21</f>
        <v>15.866859447574392</v>
      </c>
      <c r="L21" t="e">
        <f>#REF!</f>
        <v>#REF!</v>
      </c>
      <c r="M21">
        <f>'6591'!P21</f>
        <v>1.2061711441401783</v>
      </c>
      <c r="N21">
        <f>'6592'!P21</f>
        <v>-6.928087328594172</v>
      </c>
      <c r="O21">
        <f>'6595'!P21</f>
        <v>-7.1552522032008197</v>
      </c>
      <c r="P21">
        <f>'6598'!P21</f>
        <v>1.9570316210579992</v>
      </c>
      <c r="Q21">
        <f>'6599'!P21</f>
        <v>-5.1159219332220722</v>
      </c>
      <c r="R21" t="e">
        <f>#REF!</f>
        <v>#REF!</v>
      </c>
      <c r="S21">
        <f>'7008'!P21</f>
        <v>7.4521801923100037</v>
      </c>
      <c r="T21" s="18">
        <f>'7009'!P21</f>
        <v>-24.533232825422232</v>
      </c>
      <c r="U21" s="18">
        <f>'7014'!P21</f>
        <v>6.6691743844755553</v>
      </c>
      <c r="V21" s="18">
        <f>'7010'!P21</f>
        <v>3.143727049918589</v>
      </c>
      <c r="W21" s="3"/>
      <c r="X21" s="30" t="e">
        <f t="shared" si="0"/>
        <v>#REF!</v>
      </c>
      <c r="Y21" s="30" t="e">
        <f t="shared" si="1"/>
        <v>#REF!</v>
      </c>
      <c r="Z21" s="27"/>
      <c r="AC21" t="e">
        <f t="shared" si="2"/>
        <v>#REF!</v>
      </c>
    </row>
    <row r="22" spans="1:29" x14ac:dyDescent="0.15">
      <c r="A22">
        <v>10.5</v>
      </c>
      <c r="B22">
        <v>8</v>
      </c>
      <c r="C22">
        <v>20</v>
      </c>
      <c r="E22">
        <f>'6549'!P22</f>
        <v>-2.7260080813690379</v>
      </c>
      <c r="F22">
        <f>'6551'!P22</f>
        <v>5.186025005453101</v>
      </c>
      <c r="G22">
        <f>'6555'!P22</f>
        <v>-3.0339393074993435</v>
      </c>
      <c r="H22">
        <f>'6556'!P22</f>
        <v>-5.056897819406152</v>
      </c>
      <c r="I22">
        <f>'6557'!P22</f>
        <v>46.945500751641163</v>
      </c>
      <c r="J22">
        <f>'6558'!P22</f>
        <v>-10.135914712424396</v>
      </c>
      <c r="K22">
        <f>'6559'!P22</f>
        <v>18.121247326137578</v>
      </c>
      <c r="L22" t="e">
        <f>#REF!</f>
        <v>#REF!</v>
      </c>
      <c r="M22">
        <f>'6591'!P22</f>
        <v>-1.4906263070552987</v>
      </c>
      <c r="N22">
        <f>'6592'!P22</f>
        <v>-7.5314078445251909</v>
      </c>
      <c r="O22">
        <f>'6595'!P22</f>
        <v>-3.7403536122108179</v>
      </c>
      <c r="P22">
        <f>'6598'!P22</f>
        <v>1.8513730931701227</v>
      </c>
      <c r="Q22">
        <f>'6599'!P22</f>
        <v>-3.373831890815985</v>
      </c>
      <c r="R22" t="e">
        <f>#REF!</f>
        <v>#REF!</v>
      </c>
      <c r="S22">
        <f>'7008'!P22</f>
        <v>10.081359403504235</v>
      </c>
      <c r="T22" s="18">
        <f>'7009'!P22</f>
        <v>-25.471780090683012</v>
      </c>
      <c r="U22" s="18">
        <f>'7014'!P22</f>
        <v>8.7200615585932901</v>
      </c>
      <c r="V22" s="18">
        <f>'7010'!P22</f>
        <v>4.0564027207549715</v>
      </c>
      <c r="X22" s="27" t="e">
        <f t="shared" si="0"/>
        <v>#REF!</v>
      </c>
      <c r="Y22" s="27" t="e">
        <f t="shared" si="1"/>
        <v>#REF!</v>
      </c>
      <c r="Z22" s="27"/>
      <c r="AC22" t="e">
        <f t="shared" si="2"/>
        <v>#REF!</v>
      </c>
    </row>
    <row r="23" spans="1:29" x14ac:dyDescent="0.15">
      <c r="A23">
        <v>11</v>
      </c>
      <c r="B23">
        <v>8.5</v>
      </c>
      <c r="C23">
        <v>21</v>
      </c>
      <c r="E23">
        <f>'6549'!P23</f>
        <v>-2.4260699028226824</v>
      </c>
      <c r="F23">
        <f>'6551'!P23</f>
        <v>1.3270238033888355</v>
      </c>
      <c r="G23">
        <f>'6555'!P23</f>
        <v>-7.1187952224246054</v>
      </c>
      <c r="H23">
        <f>'6556'!P23</f>
        <v>-4.4209199735805411</v>
      </c>
      <c r="I23">
        <f>'6557'!P23</f>
        <v>38.609379791778487</v>
      </c>
      <c r="J23">
        <f>'6558'!P23</f>
        <v>-8.9778092983156483</v>
      </c>
      <c r="K23">
        <f>'6559'!P23</f>
        <v>10.671546062825886</v>
      </c>
      <c r="L23" t="e">
        <f>#REF!</f>
        <v>#REF!</v>
      </c>
      <c r="M23">
        <f>'6591'!P23</f>
        <v>-0.52761178573595158</v>
      </c>
      <c r="N23">
        <f>'6592'!P23</f>
        <v>-5.3379552748897812</v>
      </c>
      <c r="O23">
        <f>'6595'!P23</f>
        <v>-4.2202073540285019</v>
      </c>
      <c r="P23">
        <f>'6598'!P23</f>
        <v>0.74209652539220217</v>
      </c>
      <c r="Q23">
        <f>'6599'!P23</f>
        <v>-1.0901549379520314</v>
      </c>
      <c r="R23" t="e">
        <f>#REF!</f>
        <v>#REF!</v>
      </c>
      <c r="S23">
        <f>'7008'!P23</f>
        <v>7.4032230011795503</v>
      </c>
      <c r="T23" s="18">
        <f>'7009'!P23</f>
        <v>-27.827464884939989</v>
      </c>
      <c r="U23" s="18">
        <f>'7014'!P23</f>
        <v>8.607715065750984</v>
      </c>
      <c r="V23" s="18">
        <f>'7010'!P23</f>
        <v>4.0841071542535614</v>
      </c>
      <c r="X23" s="27" t="e">
        <f t="shared" si="0"/>
        <v>#REF!</v>
      </c>
      <c r="Y23" s="27" t="e">
        <f t="shared" si="1"/>
        <v>#REF!</v>
      </c>
      <c r="Z23" s="27"/>
      <c r="AC23" t="e">
        <f t="shared" si="2"/>
        <v>#REF!</v>
      </c>
    </row>
    <row r="24" spans="1:29" x14ac:dyDescent="0.15">
      <c r="A24">
        <v>11.5</v>
      </c>
      <c r="B24">
        <v>9</v>
      </c>
      <c r="C24">
        <v>22</v>
      </c>
      <c r="E24">
        <f>'6549'!P24</f>
        <v>-2.0011311995111467</v>
      </c>
      <c r="F24">
        <f>'6551'!P24</f>
        <v>4.9822191900354929</v>
      </c>
      <c r="G24">
        <f>'6555'!P24</f>
        <v>-2.6054407588490411</v>
      </c>
      <c r="H24">
        <f>'6556'!P24</f>
        <v>-2.0614836396688263</v>
      </c>
      <c r="I24">
        <f>'6557'!P24</f>
        <v>34.388996805558328</v>
      </c>
      <c r="J24">
        <f>'6558'!P24</f>
        <v>-7.5525414076659425</v>
      </c>
      <c r="K24">
        <f>'6559'!P24</f>
        <v>14.4221508268429</v>
      </c>
      <c r="L24" t="e">
        <f>#REF!</f>
        <v>#REF!</v>
      </c>
      <c r="M24">
        <f>'6591'!P24</f>
        <v>1.4690359947662044</v>
      </c>
      <c r="N24">
        <f>'6592'!P24</f>
        <v>-6.8984441960538767</v>
      </c>
      <c r="O24">
        <f>'6595'!P24</f>
        <v>-6.2651981370401355</v>
      </c>
      <c r="P24">
        <f>'6598'!P24</f>
        <v>0.39871558153633568</v>
      </c>
      <c r="Q24">
        <f>'6599'!P24</f>
        <v>-3.9977501406261875</v>
      </c>
      <c r="R24" t="e">
        <f>#REF!</f>
        <v>#REF!</v>
      </c>
      <c r="S24">
        <f>'7008'!P24</f>
        <v>12.358778630575227</v>
      </c>
      <c r="T24" s="18">
        <f>'7009'!P24</f>
        <v>-27.879631586309934</v>
      </c>
      <c r="U24" s="18">
        <f>'7014'!P24</f>
        <v>8.2820259185930301</v>
      </c>
      <c r="V24" s="18">
        <f>'7010'!P24</f>
        <v>4.5579325743600574</v>
      </c>
      <c r="W24" s="1"/>
      <c r="X24" s="27" t="e">
        <f t="shared" si="0"/>
        <v>#REF!</v>
      </c>
      <c r="Y24" s="27" t="e">
        <f t="shared" si="1"/>
        <v>#REF!</v>
      </c>
      <c r="Z24" s="27"/>
      <c r="AC24" t="e">
        <f t="shared" si="2"/>
        <v>#REF!</v>
      </c>
    </row>
    <row r="25" spans="1:29" x14ac:dyDescent="0.15">
      <c r="A25">
        <v>12</v>
      </c>
      <c r="B25">
        <v>9.5</v>
      </c>
      <c r="C25">
        <v>23</v>
      </c>
      <c r="E25">
        <f>'6549'!P25</f>
        <v>-1.283840611479774</v>
      </c>
      <c r="F25">
        <f>'6551'!P25</f>
        <v>4.339945370254501</v>
      </c>
      <c r="G25">
        <f>'6555'!P25</f>
        <v>-4.4008886152016684</v>
      </c>
      <c r="H25">
        <f>'6556'!P25</f>
        <v>-3.8506096887274825</v>
      </c>
      <c r="I25">
        <f>'6557'!P25</f>
        <v>30.034023570124752</v>
      </c>
      <c r="J25">
        <f>'6558'!P25</f>
        <v>-8.3765175092799371</v>
      </c>
      <c r="K25">
        <f>'6559'!P25</f>
        <v>14.590828393420589</v>
      </c>
      <c r="L25" t="e">
        <f>#REF!</f>
        <v>#REF!</v>
      </c>
      <c r="M25">
        <f>'6591'!P25</f>
        <v>3.0844838925692377</v>
      </c>
      <c r="N25">
        <f>'6592'!P25</f>
        <v>-4.8506447881449786</v>
      </c>
      <c r="O25">
        <f>'6595'!P25</f>
        <v>-6.0759488765260556</v>
      </c>
      <c r="P25">
        <f>'6598'!P25</f>
        <v>0.68874443737329083</v>
      </c>
      <c r="Q25">
        <f>'6599'!P25</f>
        <v>-5.3210007026137873</v>
      </c>
      <c r="R25" t="e">
        <f>#REF!</f>
        <v>#REF!</v>
      </c>
      <c r="S25">
        <f>'7008'!P25</f>
        <v>7.8443179506623801</v>
      </c>
      <c r="T25" s="18">
        <f>'7009'!P25</f>
        <v>-29.458181342450935</v>
      </c>
      <c r="U25" s="18">
        <f>'7014'!P25</f>
        <v>9.6080056257941706</v>
      </c>
      <c r="V25" s="18">
        <f>'7010'!P25</f>
        <v>2.0660022277688888</v>
      </c>
      <c r="W25" s="1"/>
      <c r="X25" s="27" t="e">
        <f t="shared" si="0"/>
        <v>#REF!</v>
      </c>
      <c r="Y25" s="27" t="e">
        <f t="shared" si="1"/>
        <v>#REF!</v>
      </c>
      <c r="Z25" s="27"/>
      <c r="AC25" t="e">
        <f t="shared" si="2"/>
        <v>#REF!</v>
      </c>
    </row>
    <row r="26" spans="1:29" x14ac:dyDescent="0.15">
      <c r="A26" s="31">
        <v>12.5</v>
      </c>
      <c r="B26" s="31">
        <v>10</v>
      </c>
      <c r="C26" s="31">
        <v>24</v>
      </c>
      <c r="D26" s="31"/>
      <c r="E26" s="31">
        <f>'6549'!P26</f>
        <v>0.98771585383854776</v>
      </c>
      <c r="F26" s="31">
        <f>'6551'!P26</f>
        <v>4.0185822775770799</v>
      </c>
      <c r="G26" s="31">
        <f>'6555'!P26</f>
        <v>-1.8142783967628764</v>
      </c>
      <c r="H26" s="31">
        <f>'6556'!P26</f>
        <v>-7.4852650435252119E-2</v>
      </c>
      <c r="I26" s="31">
        <f>'6557'!P26</f>
        <v>22.993175624342555</v>
      </c>
      <c r="J26" s="31">
        <f>'6558'!P26</f>
        <v>-6.6366068497786381</v>
      </c>
      <c r="K26" s="31">
        <f>'6559'!P26</f>
        <v>9.101727270691697</v>
      </c>
      <c r="L26" t="e">
        <f>#REF!</f>
        <v>#REF!</v>
      </c>
      <c r="M26" s="31">
        <f>'6591'!P26</f>
        <v>0.63518691161820051</v>
      </c>
      <c r="N26" s="31">
        <f>'6592'!P26</f>
        <v>-6.8137477032221572</v>
      </c>
      <c r="O26" s="31">
        <f>'6595'!P26</f>
        <v>-5.2989048935765473</v>
      </c>
      <c r="P26" s="31">
        <f>'6598'!P26</f>
        <v>-1.0394655156858665</v>
      </c>
      <c r="Q26" s="31">
        <f>'6599'!P26</f>
        <v>-2.5951003145783824</v>
      </c>
      <c r="R26" s="31" t="e">
        <f>#REF!</f>
        <v>#REF!</v>
      </c>
      <c r="S26" s="31">
        <f>'7008'!P26</f>
        <v>9.4784653704846296</v>
      </c>
      <c r="T26" s="32">
        <f>'7009'!P26</f>
        <v>-30.638537820778673</v>
      </c>
      <c r="U26" s="32">
        <f>'7014'!P26</f>
        <v>6.2631641256147477</v>
      </c>
      <c r="V26" s="18">
        <f>'7010'!P26</f>
        <v>3.0725629648557384</v>
      </c>
      <c r="W26" s="37"/>
      <c r="X26" s="33" t="e">
        <f t="shared" si="0"/>
        <v>#REF!</v>
      </c>
      <c r="Y26" s="33" t="e">
        <f t="shared" si="1"/>
        <v>#REF!</v>
      </c>
      <c r="Z26" s="27"/>
      <c r="AA26" s="2" t="s">
        <v>31</v>
      </c>
      <c r="AB26" s="2"/>
      <c r="AC26" s="31" t="e">
        <f t="shared" si="2"/>
        <v>#REF!</v>
      </c>
    </row>
    <row r="27" spans="1:29" x14ac:dyDescent="0.15">
      <c r="A27">
        <v>13</v>
      </c>
      <c r="B27">
        <v>10.5</v>
      </c>
      <c r="C27">
        <v>25</v>
      </c>
      <c r="E27">
        <f>'6549'!P27</f>
        <v>1.2760698303168034</v>
      </c>
      <c r="F27">
        <f>'6551'!P27</f>
        <v>2.6042911371620532</v>
      </c>
      <c r="G27">
        <f>'6555'!P27</f>
        <v>-1.0465878432989106</v>
      </c>
      <c r="H27">
        <f>'6556'!P27</f>
        <v>-1.4428968720445223</v>
      </c>
      <c r="I27">
        <f>'6557'!P27</f>
        <v>19.636468202490558</v>
      </c>
      <c r="J27">
        <f>'6558'!P27</f>
        <v>-7.6589583196822977</v>
      </c>
      <c r="K27">
        <f>'6559'!P27</f>
        <v>7.4264620910701282</v>
      </c>
      <c r="L27" t="e">
        <f>#REF!</f>
        <v>#REF!</v>
      </c>
      <c r="M27">
        <f>'6591'!P27</f>
        <v>0.1169042525450108</v>
      </c>
      <c r="N27">
        <f>'6592'!P27</f>
        <v>-0.47945088384971218</v>
      </c>
      <c r="O27">
        <f>'6595'!P27</f>
        <v>-4.1381427573522807</v>
      </c>
      <c r="P27">
        <f>'6598'!P27</f>
        <v>3.9146580501438724</v>
      </c>
      <c r="Q27">
        <f>'6599'!P27</f>
        <v>-1.9151551072018662</v>
      </c>
      <c r="R27" t="e">
        <f>#REF!</f>
        <v>#REF!</v>
      </c>
      <c r="S27">
        <f>'7008'!P27</f>
        <v>6.3711895866005053</v>
      </c>
      <c r="T27" s="18">
        <f>'7009'!P27</f>
        <v>-30.846496171638005</v>
      </c>
      <c r="U27" s="18">
        <f>'7014'!P27</f>
        <v>6.5369729451493583</v>
      </c>
      <c r="V27" s="18">
        <f>'7010'!P27</f>
        <v>2.4911418835122512</v>
      </c>
      <c r="W27" s="1"/>
      <c r="X27" s="27" t="e">
        <f t="shared" si="0"/>
        <v>#REF!</v>
      </c>
      <c r="Y27" s="27" t="e">
        <f t="shared" si="1"/>
        <v>#REF!</v>
      </c>
      <c r="Z27" s="27"/>
      <c r="AC27" t="e">
        <f t="shared" si="2"/>
        <v>#REF!</v>
      </c>
    </row>
    <row r="28" spans="1:29" x14ac:dyDescent="0.15">
      <c r="A28">
        <v>13.5</v>
      </c>
      <c r="B28">
        <v>11</v>
      </c>
      <c r="C28">
        <v>26</v>
      </c>
      <c r="E28">
        <f>'6549'!P28</f>
        <v>2.6921288967427199</v>
      </c>
      <c r="F28">
        <f>'6551'!P28</f>
        <v>3.100332502838234</v>
      </c>
      <c r="G28">
        <f>'6555'!P28</f>
        <v>1.854938866720681</v>
      </c>
      <c r="H28">
        <f>'6556'!P28</f>
        <v>-1.464582005265973</v>
      </c>
      <c r="I28">
        <f>'6557'!P28</f>
        <v>16.723087446015739</v>
      </c>
      <c r="J28">
        <f>'6558'!P28</f>
        <v>-5.6541375179741529</v>
      </c>
      <c r="K28">
        <f>'6559'!P28</f>
        <v>3.5962342167569812</v>
      </c>
      <c r="L28" t="e">
        <f>#REF!</f>
        <v>#REF!</v>
      </c>
      <c r="M28">
        <f>'6591'!P28</f>
        <v>-3.0492079731458337</v>
      </c>
      <c r="N28">
        <f>'6592'!P28</f>
        <v>-1.9045170487850989</v>
      </c>
      <c r="O28">
        <f>'6595'!P28</f>
        <v>-6.153013818692477</v>
      </c>
      <c r="P28">
        <f>'6598'!P28</f>
        <v>5.5789052888223871</v>
      </c>
      <c r="Q28">
        <f>'6599'!P28</f>
        <v>0.73241576751453852</v>
      </c>
      <c r="R28" t="e">
        <f>#REF!</f>
        <v>#REF!</v>
      </c>
      <c r="S28">
        <f>'7008'!P28</f>
        <v>8.5944557622433049</v>
      </c>
      <c r="T28" s="18">
        <f>'7009'!P28</f>
        <v>-31.491203657928157</v>
      </c>
      <c r="U28" s="18">
        <f>'7014'!P28</f>
        <v>7.1009212145606986</v>
      </c>
      <c r="V28" s="18">
        <f>'7010'!P28</f>
        <v>0.58936584686365501</v>
      </c>
      <c r="W28" s="1"/>
      <c r="X28" s="27" t="e">
        <f t="shared" si="0"/>
        <v>#REF!</v>
      </c>
      <c r="Y28" s="27" t="e">
        <f t="shared" si="1"/>
        <v>#REF!</v>
      </c>
      <c r="Z28" s="27"/>
      <c r="AC28" t="e">
        <f t="shared" si="2"/>
        <v>#REF!</v>
      </c>
    </row>
    <row r="29" spans="1:29" x14ac:dyDescent="0.15">
      <c r="A29">
        <v>14</v>
      </c>
      <c r="B29">
        <v>11.5</v>
      </c>
      <c r="C29">
        <v>27</v>
      </c>
      <c r="E29">
        <f>'6549'!P29</f>
        <v>1.0363167150438632</v>
      </c>
      <c r="F29">
        <f>'6551'!P29</f>
        <v>6.6716473324130874</v>
      </c>
      <c r="G29">
        <f>'6555'!P29</f>
        <v>1.0340728580227454</v>
      </c>
      <c r="H29">
        <f>'6556'!P29</f>
        <v>-0.15660671209586863</v>
      </c>
      <c r="I29">
        <f>'6557'!P29</f>
        <v>12.544865225901333</v>
      </c>
      <c r="J29">
        <f>'6558'!P29</f>
        <v>-5.0373389676298643</v>
      </c>
      <c r="K29">
        <f>'6559'!P29</f>
        <v>2.0141408293195284</v>
      </c>
      <c r="L29" t="e">
        <f>#REF!</f>
        <v>#REF!</v>
      </c>
      <c r="M29">
        <f>'6591'!P29</f>
        <v>-2.2777599699953006</v>
      </c>
      <c r="N29">
        <f>'6592'!P29</f>
        <v>-3.0761063170518894</v>
      </c>
      <c r="O29">
        <f>'6595'!P29</f>
        <v>-6.4825841701474411</v>
      </c>
      <c r="P29">
        <f>'6598'!P29</f>
        <v>5.8265375229993319</v>
      </c>
      <c r="Q29">
        <f>'6599'!P29</f>
        <v>0.39684624173795785</v>
      </c>
      <c r="R29" t="e">
        <f>#REF!</f>
        <v>#REF!</v>
      </c>
      <c r="S29">
        <f>'7008'!P29</f>
        <v>9.1058672194785899</v>
      </c>
      <c r="T29" s="18">
        <f>'7009'!P29</f>
        <v>-31.817591355776838</v>
      </c>
      <c r="U29" s="18">
        <f>'7014'!P29</f>
        <v>2.8161463006001566</v>
      </c>
      <c r="V29" s="18">
        <f>'7010'!P29</f>
        <v>0.17529060388708714</v>
      </c>
      <c r="W29" s="1"/>
      <c r="X29" s="27" t="e">
        <f t="shared" si="0"/>
        <v>#REF!</v>
      </c>
      <c r="Y29" s="27" t="e">
        <f t="shared" si="1"/>
        <v>#REF!</v>
      </c>
      <c r="Z29" s="27"/>
      <c r="AC29" t="e">
        <f t="shared" si="2"/>
        <v>#REF!</v>
      </c>
    </row>
    <row r="30" spans="1:29" x14ac:dyDescent="0.15">
      <c r="A30">
        <v>14.5</v>
      </c>
      <c r="B30">
        <v>12</v>
      </c>
      <c r="C30">
        <v>28</v>
      </c>
      <c r="E30">
        <f>'6549'!P30</f>
        <v>3.7922569856451553</v>
      </c>
      <c r="F30">
        <f>'6551'!P30</f>
        <v>4.3695848176501473</v>
      </c>
      <c r="G30">
        <f>'6555'!P30</f>
        <v>1.1936379444488412</v>
      </c>
      <c r="H30">
        <f>'6556'!P30</f>
        <v>0.17069588876162045</v>
      </c>
      <c r="I30">
        <f>'6557'!P30</f>
        <v>9.7595153965533115</v>
      </c>
      <c r="J30">
        <f>'6558'!P30</f>
        <v>-5.6481803007983276</v>
      </c>
      <c r="K30">
        <f>'6559'!P30</f>
        <v>3.7032543642589539</v>
      </c>
      <c r="L30" t="e">
        <f>#REF!</f>
        <v>#REF!</v>
      </c>
      <c r="M30">
        <f>'6591'!P30</f>
        <v>-0.42455271525033744</v>
      </c>
      <c r="N30">
        <f>'6592'!P30</f>
        <v>-2.3563147063121996</v>
      </c>
      <c r="O30">
        <f>'6595'!P30</f>
        <v>-6.0541744068777446</v>
      </c>
      <c r="P30">
        <f>'6598'!P30</f>
        <v>5.5156260666575507</v>
      </c>
      <c r="Q30">
        <f>'6599'!P30</f>
        <v>0.61878609563237896</v>
      </c>
      <c r="R30" t="e">
        <f>#REF!</f>
        <v>#REF!</v>
      </c>
      <c r="S30">
        <f>'7008'!P30</f>
        <v>7.0614760047818885</v>
      </c>
      <c r="T30" s="18">
        <f>'7009'!P30</f>
        <v>-31.562490624717466</v>
      </c>
      <c r="U30" s="18">
        <f>'7014'!P30</f>
        <v>2.6116371581671878</v>
      </c>
      <c r="V30" s="18">
        <f>'7010'!P30</f>
        <v>-3.6620832315462516E-2</v>
      </c>
      <c r="W30" s="1"/>
      <c r="X30" s="27" t="e">
        <f t="shared" si="0"/>
        <v>#REF!</v>
      </c>
      <c r="Y30" s="27" t="e">
        <f t="shared" si="1"/>
        <v>#REF!</v>
      </c>
      <c r="Z30" s="27"/>
      <c r="AC30" t="e">
        <f t="shared" si="2"/>
        <v>#REF!</v>
      </c>
    </row>
    <row r="31" spans="1:29" x14ac:dyDescent="0.15">
      <c r="A31">
        <v>15</v>
      </c>
      <c r="B31">
        <v>12.5</v>
      </c>
      <c r="C31">
        <v>29</v>
      </c>
      <c r="E31">
        <f>'6549'!P31</f>
        <v>4.323218955866027</v>
      </c>
      <c r="F31">
        <f>'6551'!P31</f>
        <v>5.6150802194942093</v>
      </c>
      <c r="G31">
        <f>'6555'!P31</f>
        <v>1.7343391380377375</v>
      </c>
      <c r="H31">
        <f>'6556'!P31</f>
        <v>0.2235250890069341</v>
      </c>
      <c r="I31">
        <f>'6557'!P31</f>
        <v>11.062906799798045</v>
      </c>
      <c r="J31">
        <f>'6558'!P31</f>
        <v>-4.4374673941115033</v>
      </c>
      <c r="K31">
        <f>'6559'!P31</f>
        <v>7.5873070544300845</v>
      </c>
      <c r="L31" t="e">
        <f>#REF!</f>
        <v>#REF!</v>
      </c>
      <c r="M31">
        <f>'6591'!P31</f>
        <v>-2.4655872126292855</v>
      </c>
      <c r="N31">
        <f>'6592'!P31</f>
        <v>-2.0529584682358339</v>
      </c>
      <c r="O31">
        <f>'6595'!P31</f>
        <v>-5.9995075728774303</v>
      </c>
      <c r="P31">
        <f>'6598'!P31</f>
        <v>3.1805972186260467</v>
      </c>
      <c r="Q31">
        <f>'6599'!P31</f>
        <v>-2.6743298391949053</v>
      </c>
      <c r="R31" t="e">
        <f>#REF!</f>
        <v>#REF!</v>
      </c>
      <c r="S31">
        <f>'7008'!P31</f>
        <v>6.6561870198726236</v>
      </c>
      <c r="T31" s="18">
        <f>'7009'!P31</f>
        <v>-30.250609473592139</v>
      </c>
      <c r="U31" s="18">
        <f>'7014'!P31</f>
        <v>2.6616363455908316</v>
      </c>
      <c r="V31" s="18">
        <f>'7010'!P31</f>
        <v>0.25953106237014129</v>
      </c>
      <c r="W31" s="1"/>
      <c r="X31" s="27" t="e">
        <f t="shared" si="0"/>
        <v>#REF!</v>
      </c>
      <c r="Y31" s="27" t="e">
        <f t="shared" si="1"/>
        <v>#REF!</v>
      </c>
      <c r="Z31" s="27"/>
      <c r="AC31" t="e">
        <f t="shared" si="2"/>
        <v>#REF!</v>
      </c>
    </row>
    <row r="32" spans="1:29" x14ac:dyDescent="0.15">
      <c r="A32">
        <v>15.5</v>
      </c>
      <c r="B32">
        <v>13</v>
      </c>
      <c r="C32">
        <v>30</v>
      </c>
      <c r="E32">
        <f>'6549'!P32</f>
        <v>2.3556155037917295</v>
      </c>
      <c r="F32">
        <f>'6551'!P32</f>
        <v>4.1343156211305025</v>
      </c>
      <c r="G32">
        <f>'6555'!P32</f>
        <v>3.2732210028304856E-2</v>
      </c>
      <c r="H32">
        <f>'6556'!P32</f>
        <v>2.4356348430748143</v>
      </c>
      <c r="I32">
        <f>'6557'!P32</f>
        <v>5.7256854068743461</v>
      </c>
      <c r="J32">
        <f>'6558'!P32</f>
        <v>-2.9057540030319</v>
      </c>
      <c r="K32">
        <f>'6559'!P32</f>
        <v>4.1078591466472627</v>
      </c>
      <c r="L32" t="e">
        <f>#REF!</f>
        <v>#REF!</v>
      </c>
      <c r="M32">
        <f>'6591'!P32</f>
        <v>-1.391067662698857</v>
      </c>
      <c r="N32">
        <f>'6592'!P32</f>
        <v>-0.18253163470054312</v>
      </c>
      <c r="O32">
        <f>'6595'!P32</f>
        <v>-2.2485730418770888</v>
      </c>
      <c r="P32">
        <f>'6598'!P32</f>
        <v>-1.5966947714842834</v>
      </c>
      <c r="Q32">
        <f>'6599'!P32</f>
        <v>-1.7292058398748467</v>
      </c>
      <c r="R32" t="e">
        <f>#REF!</f>
        <v>#REF!</v>
      </c>
      <c r="S32">
        <f>'7008'!P32</f>
        <v>7.6095933260735675</v>
      </c>
      <c r="T32" s="18">
        <f>'7009'!P32</f>
        <v>-25.629858392484284</v>
      </c>
      <c r="U32" s="18">
        <f>'7014'!P32</f>
        <v>1.4404547614453707</v>
      </c>
      <c r="V32" s="18">
        <f>'7010'!P32</f>
        <v>-0.75094625403979887</v>
      </c>
      <c r="W32" s="1"/>
      <c r="X32" s="27" t="e">
        <f t="shared" si="0"/>
        <v>#REF!</v>
      </c>
      <c r="Y32" s="27" t="e">
        <f t="shared" si="1"/>
        <v>#REF!</v>
      </c>
      <c r="Z32" s="27"/>
      <c r="AC32" t="e">
        <f t="shared" si="2"/>
        <v>#REF!</v>
      </c>
    </row>
    <row r="33" spans="1:29" x14ac:dyDescent="0.15">
      <c r="A33">
        <v>16</v>
      </c>
      <c r="B33">
        <v>13.5</v>
      </c>
      <c r="C33">
        <v>31</v>
      </c>
      <c r="E33">
        <f>'6549'!P33</f>
        <v>3.0932743518495749</v>
      </c>
      <c r="F33">
        <f>'6551'!P33</f>
        <v>1.668260773188577</v>
      </c>
      <c r="G33">
        <f>'6555'!P33</f>
        <v>-1.3982924162612895</v>
      </c>
      <c r="H33">
        <f>'6556'!P33</f>
        <v>0.43433045456847647</v>
      </c>
      <c r="I33">
        <f>'6557'!P33</f>
        <v>6.2849300072344256</v>
      </c>
      <c r="J33">
        <f>'6558'!P33</f>
        <v>-2.8938079963812227</v>
      </c>
      <c r="K33">
        <f>'6559'!P33</f>
        <v>3.072927846715205</v>
      </c>
      <c r="L33" t="e">
        <f>#REF!</f>
        <v>#REF!</v>
      </c>
      <c r="M33">
        <f>'6591'!P33</f>
        <v>-0.25200328329978278</v>
      </c>
      <c r="N33">
        <f>'6592'!P33</f>
        <v>0.64558655635232476</v>
      </c>
      <c r="O33">
        <f>'6595'!P33</f>
        <v>-2.493291346636838</v>
      </c>
      <c r="P33">
        <f>'6598'!P33</f>
        <v>-2.4308374647919995</v>
      </c>
      <c r="Q33">
        <f>'6599'!P33</f>
        <v>-4.2963682004295114</v>
      </c>
      <c r="R33" t="e">
        <f>#REF!</f>
        <v>#REF!</v>
      </c>
      <c r="S33">
        <f>'7008'!P33</f>
        <v>8.2636225095934464</v>
      </c>
      <c r="T33" s="18">
        <f>'7009'!P33</f>
        <v>-17.369405606063861</v>
      </c>
      <c r="U33" s="18">
        <f>'7014'!P33</f>
        <v>-0.44138885501611747</v>
      </c>
      <c r="V33" s="18">
        <f>'7010'!P33</f>
        <v>1.1564312985886762</v>
      </c>
      <c r="W33" s="1"/>
      <c r="X33" s="27" t="e">
        <f t="shared" si="0"/>
        <v>#REF!</v>
      </c>
      <c r="Y33" s="27" t="e">
        <f t="shared" si="1"/>
        <v>#REF!</v>
      </c>
      <c r="Z33" s="27"/>
      <c r="AC33" t="e">
        <f t="shared" si="2"/>
        <v>#REF!</v>
      </c>
    </row>
    <row r="34" spans="1:29" x14ac:dyDescent="0.15">
      <c r="A34">
        <v>16.5</v>
      </c>
      <c r="B34">
        <v>14</v>
      </c>
      <c r="C34">
        <v>32</v>
      </c>
      <c r="E34">
        <f>'6549'!P34</f>
        <v>3.6540484242242997</v>
      </c>
      <c r="F34">
        <f>'6551'!P34</f>
        <v>5.924296622133375</v>
      </c>
      <c r="G34">
        <f>'6555'!P34</f>
        <v>-2.6594887917839349</v>
      </c>
      <c r="H34">
        <f>'6556'!P34</f>
        <v>1.2800736798999153</v>
      </c>
      <c r="I34">
        <f>'6557'!P34</f>
        <v>5.3497541712071817</v>
      </c>
      <c r="J34">
        <f>'6558'!P34</f>
        <v>-1.2900934758115399</v>
      </c>
      <c r="K34">
        <f>'6559'!P34</f>
        <v>5.6365225342699112</v>
      </c>
      <c r="L34" t="e">
        <f>#REF!</f>
        <v>#REF!</v>
      </c>
      <c r="M34">
        <f>'6591'!P34</f>
        <v>-2.398761995519946</v>
      </c>
      <c r="N34">
        <f>'6592'!P34</f>
        <v>-1.0765038914584757</v>
      </c>
      <c r="O34">
        <f>'6595'!P34</f>
        <v>-0.80656066551489991</v>
      </c>
      <c r="P34">
        <f>'6598'!P34</f>
        <v>2.8700651856330253</v>
      </c>
      <c r="Q34">
        <f>'6599'!P34</f>
        <v>2.1637227720792764</v>
      </c>
      <c r="R34" t="e">
        <f>#REF!</f>
        <v>#REF!</v>
      </c>
      <c r="S34">
        <f>'7008'!P34</f>
        <v>8.387415323558816</v>
      </c>
      <c r="T34" s="18">
        <f>'7009'!P34</f>
        <v>-11.081708590654992</v>
      </c>
      <c r="U34" s="18">
        <f>'7014'!P34</f>
        <v>3.0632068851476589E-2</v>
      </c>
      <c r="V34" s="18">
        <f>'7010'!P34</f>
        <v>1.8071695236783611E-3</v>
      </c>
      <c r="W34" s="1"/>
      <c r="X34" s="27" t="e">
        <f t="shared" si="0"/>
        <v>#REF!</v>
      </c>
      <c r="Y34" s="27" t="e">
        <f t="shared" si="1"/>
        <v>#REF!</v>
      </c>
      <c r="Z34" s="27"/>
      <c r="AC34" t="e">
        <f t="shared" si="2"/>
        <v>#REF!</v>
      </c>
    </row>
    <row r="35" spans="1:29" x14ac:dyDescent="0.15">
      <c r="A35">
        <v>17</v>
      </c>
      <c r="B35">
        <v>14.5</v>
      </c>
      <c r="C35">
        <v>33</v>
      </c>
      <c r="E35">
        <f>'6549'!P35</f>
        <v>3.4216991493288744</v>
      </c>
      <c r="F35">
        <f>'6551'!P35</f>
        <v>3.7354027062834159</v>
      </c>
      <c r="G35">
        <f>'6555'!P35</f>
        <v>1.1867999147869208</v>
      </c>
      <c r="H35">
        <f>'6556'!P35</f>
        <v>2.1770888254596534</v>
      </c>
      <c r="I35">
        <f>'6557'!P35</f>
        <v>3.4913519164750211</v>
      </c>
      <c r="J35">
        <f>'6558'!P35</f>
        <v>-0.98517933515421396</v>
      </c>
      <c r="K35">
        <f>'6559'!P35</f>
        <v>5.1195197334515097</v>
      </c>
      <c r="L35" t="e">
        <f>#REF!</f>
        <v>#REF!</v>
      </c>
      <c r="M35">
        <f>'6591'!P35</f>
        <v>-3.5736220957346743</v>
      </c>
      <c r="N35">
        <f>'6592'!P35</f>
        <v>-3.0421607825554631</v>
      </c>
      <c r="O35">
        <f>'6595'!P35</f>
        <v>-0.96571178623517639</v>
      </c>
      <c r="P35">
        <f>'6598'!P35</f>
        <v>4.6875589909650639</v>
      </c>
      <c r="Q35">
        <f>'6599'!P35</f>
        <v>-0.56034798817926124</v>
      </c>
      <c r="R35" t="e">
        <f>#REF!</f>
        <v>#REF!</v>
      </c>
      <c r="S35">
        <f>'7008'!P35</f>
        <v>5.408164088509098</v>
      </c>
      <c r="T35" s="18">
        <f>'7009'!P35</f>
        <v>-7.1451511167699948</v>
      </c>
      <c r="U35" s="18">
        <f>'7014'!P35</f>
        <v>-1.3613600628832025</v>
      </c>
      <c r="V35" s="18">
        <f>'7010'!P35</f>
        <v>0.5872435403828542</v>
      </c>
      <c r="W35" s="1"/>
      <c r="X35" s="27" t="e">
        <f t="shared" si="0"/>
        <v>#REF!</v>
      </c>
      <c r="Y35" s="27" t="e">
        <f t="shared" si="1"/>
        <v>#REF!</v>
      </c>
      <c r="Z35" s="27"/>
      <c r="AC35" t="e">
        <f t="shared" si="2"/>
        <v>#REF!</v>
      </c>
    </row>
    <row r="36" spans="1:29" x14ac:dyDescent="0.15">
      <c r="A36" s="46">
        <v>17.5</v>
      </c>
      <c r="B36" s="46">
        <v>15</v>
      </c>
      <c r="C36" s="46">
        <v>34</v>
      </c>
      <c r="D36" s="46"/>
      <c r="E36" s="46">
        <f>'6549'!P36</f>
        <v>3.3369647155400735</v>
      </c>
      <c r="F36" s="46">
        <f>'6551'!P36</f>
        <v>1.6843705230202555</v>
      </c>
      <c r="G36" s="46">
        <f>'6555'!P36</f>
        <v>2.2356556517154931</v>
      </c>
      <c r="H36" s="46">
        <f>'6556'!P36</f>
        <v>0.31357166149384552</v>
      </c>
      <c r="I36" s="46">
        <f>'6557'!P36</f>
        <v>3.0164538399918994</v>
      </c>
      <c r="J36" s="46">
        <f>'6558'!P36</f>
        <v>-0.16589184713249938</v>
      </c>
      <c r="K36" s="46">
        <f>'6559'!P36</f>
        <v>1.3263242447770118</v>
      </c>
      <c r="L36" t="e">
        <f>#REF!</f>
        <v>#REF!</v>
      </c>
      <c r="M36" s="46">
        <f>'6591'!P36</f>
        <v>1.4341613329133596</v>
      </c>
      <c r="N36" s="46">
        <f>'6592'!P36</f>
        <v>-3.1105016517438075</v>
      </c>
      <c r="O36" s="46">
        <f>'6595'!P36</f>
        <v>-0.97332666623452657</v>
      </c>
      <c r="P36" s="46">
        <f>'6598'!P36</f>
        <v>4.7279633616249965</v>
      </c>
      <c r="Q36" s="46">
        <f>'6599'!P36</f>
        <v>-0.21343717278533594</v>
      </c>
      <c r="R36" s="46" t="e">
        <f>#REF!</f>
        <v>#REF!</v>
      </c>
      <c r="S36" s="46">
        <f>'7008'!P36</f>
        <v>2.7177130808359382</v>
      </c>
      <c r="T36" s="47">
        <f>'7009'!P36</f>
        <v>-5.058931058743708</v>
      </c>
      <c r="U36" s="47">
        <f>'7014'!P36</f>
        <v>-2.1617351983027433</v>
      </c>
      <c r="V36" s="18">
        <f>'7010'!P36</f>
        <v>0.18346564546755467</v>
      </c>
      <c r="W36" s="48"/>
      <c r="X36" s="49" t="e">
        <f t="shared" si="0"/>
        <v>#REF!</v>
      </c>
      <c r="Y36" s="49" t="e">
        <f t="shared" si="1"/>
        <v>#REF!</v>
      </c>
      <c r="Z36" s="49"/>
      <c r="AA36" s="46" t="s">
        <v>44</v>
      </c>
      <c r="AB36" s="46"/>
      <c r="AC36" s="46" t="e">
        <f t="shared" si="2"/>
        <v>#REF!</v>
      </c>
    </row>
    <row r="37" spans="1:29" x14ac:dyDescent="0.15">
      <c r="A37">
        <v>18</v>
      </c>
      <c r="B37">
        <v>15.5</v>
      </c>
      <c r="C37">
        <v>35</v>
      </c>
      <c r="E37">
        <f>'6549'!P37</f>
        <v>1.8076362833597672</v>
      </c>
      <c r="F37">
        <f>'6551'!P37</f>
        <v>-1.8476520684070519</v>
      </c>
      <c r="G37">
        <f>'6555'!P37</f>
        <v>2.5758095341169405</v>
      </c>
      <c r="H37">
        <f>'6556'!P37</f>
        <v>-0.36543825116355322</v>
      </c>
      <c r="I37">
        <f>'6557'!P37</f>
        <v>3.5305886571458664</v>
      </c>
      <c r="J37">
        <f>'6558'!P37</f>
        <v>0.41683189187026704</v>
      </c>
      <c r="K37">
        <f>'6559'!P37</f>
        <v>-1.8962400334425342</v>
      </c>
      <c r="L37" t="e">
        <f>#REF!</f>
        <v>#REF!</v>
      </c>
      <c r="M37">
        <f>'6591'!P37</f>
        <v>2.0716715664733685</v>
      </c>
      <c r="N37">
        <f>'6592'!P37</f>
        <v>-3.2637554277098064</v>
      </c>
      <c r="O37">
        <f>'6595'!P37</f>
        <v>0.79539210157870188</v>
      </c>
      <c r="P37">
        <f>'6598'!P37</f>
        <v>2.5990928307360028</v>
      </c>
      <c r="Q37">
        <f>'6599'!P37</f>
        <v>-1.3923100136928097</v>
      </c>
      <c r="R37" t="e">
        <f>#REF!</f>
        <v>#REF!</v>
      </c>
      <c r="S37">
        <f>'7008'!P37</f>
        <v>9.6999558923266289E-3</v>
      </c>
      <c r="T37" s="18">
        <f>'7009'!P37</f>
        <v>-1.9611767944848646</v>
      </c>
      <c r="U37" s="18">
        <f>'7014'!P37</f>
        <v>-1.1438486797196268</v>
      </c>
      <c r="V37" s="18">
        <f>'7010'!P37</f>
        <v>-0.13113379669082198</v>
      </c>
      <c r="W37" s="1"/>
      <c r="X37" s="27" t="e">
        <f t="shared" si="0"/>
        <v>#REF!</v>
      </c>
      <c r="Y37" s="27" t="e">
        <f t="shared" si="1"/>
        <v>#REF!</v>
      </c>
      <c r="Z37" s="27"/>
      <c r="AC37" t="e">
        <f t="shared" si="2"/>
        <v>#REF!</v>
      </c>
    </row>
    <row r="38" spans="1:29" x14ac:dyDescent="0.15">
      <c r="A38">
        <v>18.5</v>
      </c>
      <c r="B38">
        <v>16</v>
      </c>
      <c r="C38">
        <v>36</v>
      </c>
      <c r="E38">
        <f>'6549'!P38</f>
        <v>0.30273043082085677</v>
      </c>
      <c r="F38">
        <f>'6551'!P38</f>
        <v>0.95488079598326903</v>
      </c>
      <c r="G38">
        <f>'6555'!P38</f>
        <v>0.19746784992619032</v>
      </c>
      <c r="H38">
        <f>'6556'!P38</f>
        <v>-0.15519587042823063</v>
      </c>
      <c r="I38">
        <f>'6557'!P38</f>
        <v>3.6636830409769234</v>
      </c>
      <c r="J38">
        <f>'6558'!P38</f>
        <v>0.51374484381228036</v>
      </c>
      <c r="K38">
        <f>'6559'!P38</f>
        <v>-2.6299311706449156</v>
      </c>
      <c r="L38" t="e">
        <f>#REF!</f>
        <v>#REF!</v>
      </c>
      <c r="M38">
        <f>'6591'!P38</f>
        <v>-0.93454274168641993</v>
      </c>
      <c r="N38">
        <f>'6592'!P38</f>
        <v>0.15780668856130198</v>
      </c>
      <c r="O38">
        <f>'6595'!P38</f>
        <v>-0.7537276321233396</v>
      </c>
      <c r="P38">
        <f>'6598'!P38</f>
        <v>-0.18912220324363851</v>
      </c>
      <c r="Q38">
        <f>'6599'!P38</f>
        <v>-1.4174180608030986</v>
      </c>
      <c r="R38" t="e">
        <f>#REF!</f>
        <v>#REF!</v>
      </c>
      <c r="S38">
        <f>'7008'!P38</f>
        <v>1.8157130545644324</v>
      </c>
      <c r="T38" s="18">
        <f>'7009'!P38</f>
        <v>-1.5105155140519066</v>
      </c>
      <c r="U38" s="18">
        <f>'7014'!P38</f>
        <v>-1.6385727067041334</v>
      </c>
      <c r="V38" s="18">
        <f>'7010'!P38</f>
        <v>-1.8135406711335722</v>
      </c>
      <c r="W38" s="1"/>
      <c r="X38" s="27" t="e">
        <f t="shared" ref="X38:X69" si="3">AVERAGE(E38:S38)</f>
        <v>#REF!</v>
      </c>
      <c r="Y38" s="27" t="e">
        <f t="shared" ref="Y38:Y69" si="4">STDEV(E38:S38)/SQRT(COUNT(E38:S38))</f>
        <v>#REF!</v>
      </c>
      <c r="Z38" s="27"/>
      <c r="AC38" t="e">
        <f t="shared" si="2"/>
        <v>#REF!</v>
      </c>
    </row>
    <row r="39" spans="1:29" x14ac:dyDescent="0.15">
      <c r="A39">
        <v>19</v>
      </c>
      <c r="B39">
        <v>16.5</v>
      </c>
      <c r="C39">
        <v>37</v>
      </c>
      <c r="E39">
        <f>'6549'!P39</f>
        <v>1.0083670834878613</v>
      </c>
      <c r="F39">
        <f>'6551'!P39</f>
        <v>0.60056395763556258</v>
      </c>
      <c r="G39">
        <f>'6555'!P39</f>
        <v>2.1300216086871604</v>
      </c>
      <c r="H39">
        <f>'6556'!P39</f>
        <v>-0.8161943713915043</v>
      </c>
      <c r="I39">
        <f>'6557'!P39</f>
        <v>3.5870177827379632</v>
      </c>
      <c r="J39">
        <f>'6558'!P39</f>
        <v>-1.5752866450273562</v>
      </c>
      <c r="K39">
        <f>'6559'!P39</f>
        <v>1.4385568763748402</v>
      </c>
      <c r="L39" t="e">
        <f>#REF!</f>
        <v>#REF!</v>
      </c>
      <c r="M39">
        <f>'6591'!P39</f>
        <v>0.55067411850703474</v>
      </c>
      <c r="N39">
        <f>'6592'!P39</f>
        <v>-0.12421984912698873</v>
      </c>
      <c r="O39">
        <f>'6595'!P39</f>
        <v>-2.5803139314359762</v>
      </c>
      <c r="P39">
        <f>'6598'!P39</f>
        <v>0.91573900885743476</v>
      </c>
      <c r="Q39">
        <f>'6599'!P39</f>
        <v>2.2258802748683011</v>
      </c>
      <c r="R39" t="e">
        <f>#REF!</f>
        <v>#REF!</v>
      </c>
      <c r="S39">
        <f>'7008'!P39</f>
        <v>1.5497236452295362</v>
      </c>
      <c r="T39" s="18">
        <f>'7009'!P39</f>
        <v>9.5802056774782804E-2</v>
      </c>
      <c r="U39" s="18">
        <f>'7014'!P39</f>
        <v>-0.20978485443681727</v>
      </c>
      <c r="V39" s="18">
        <f>'7010'!P39</f>
        <v>-0.14245555351952816</v>
      </c>
      <c r="W39" s="1"/>
      <c r="X39" s="27" t="e">
        <f t="shared" si="3"/>
        <v>#REF!</v>
      </c>
      <c r="Y39" s="27" t="e">
        <f t="shared" si="4"/>
        <v>#REF!</v>
      </c>
      <c r="Z39" s="27"/>
      <c r="AC39" t="e">
        <f t="shared" si="2"/>
        <v>#REF!</v>
      </c>
    </row>
    <row r="40" spans="1:29" x14ac:dyDescent="0.15">
      <c r="A40">
        <v>19.5</v>
      </c>
      <c r="B40">
        <v>17</v>
      </c>
      <c r="C40">
        <v>38</v>
      </c>
      <c r="E40">
        <f>'6549'!P40</f>
        <v>3.0312910967528098E-2</v>
      </c>
      <c r="F40">
        <f>'6551'!P40</f>
        <v>-0.50942136244428748</v>
      </c>
      <c r="G40">
        <f>'6555'!P40</f>
        <v>3.1419408744058268</v>
      </c>
      <c r="H40">
        <f>'6556'!P40</f>
        <v>0.42857789892861015</v>
      </c>
      <c r="I40">
        <f>'6557'!P40</f>
        <v>1.3192567985335519</v>
      </c>
      <c r="J40">
        <f>'6558'!P40</f>
        <v>-0.42731693777585944</v>
      </c>
      <c r="K40">
        <f>'6559'!P40</f>
        <v>1.2742357297268003</v>
      </c>
      <c r="L40" t="e">
        <f>#REF!</f>
        <v>#REF!</v>
      </c>
      <c r="M40">
        <f>'6591'!P40</f>
        <v>-0.30672673914334697</v>
      </c>
      <c r="N40">
        <f>'6592'!P40</f>
        <v>-1.8644961092134278</v>
      </c>
      <c r="O40">
        <f>'6595'!P40</f>
        <v>-1.7783724196089552</v>
      </c>
      <c r="P40">
        <f>'6598'!P40</f>
        <v>-1.2560825428671369</v>
      </c>
      <c r="Q40">
        <f>'6599'!P40</f>
        <v>7.330821902452217E-2</v>
      </c>
      <c r="R40" t="e">
        <f>#REF!</f>
        <v>#REF!</v>
      </c>
      <c r="S40">
        <f>'7008'!P40</f>
        <v>2.6634248906956537E-2</v>
      </c>
      <c r="T40" s="18">
        <f>'7009'!P40</f>
        <v>0.64763546474601141</v>
      </c>
      <c r="U40" s="18">
        <f>'7014'!P40</f>
        <v>2.260723028322118</v>
      </c>
      <c r="V40" s="18">
        <f>'7010'!P40</f>
        <v>0.28390205255817591</v>
      </c>
      <c r="W40" s="1"/>
      <c r="X40" s="27" t="e">
        <f t="shared" si="3"/>
        <v>#REF!</v>
      </c>
      <c r="Y40" s="27" t="e">
        <f t="shared" si="4"/>
        <v>#REF!</v>
      </c>
      <c r="Z40" s="27"/>
      <c r="AC40" t="e">
        <f t="shared" si="2"/>
        <v>#REF!</v>
      </c>
    </row>
    <row r="41" spans="1:29" x14ac:dyDescent="0.15">
      <c r="A41">
        <v>20</v>
      </c>
      <c r="B41">
        <v>17.5</v>
      </c>
      <c r="C41">
        <v>39</v>
      </c>
      <c r="E41">
        <f>'6549'!P41</f>
        <v>-0.56503885822849298</v>
      </c>
      <c r="F41">
        <f>'6551'!P41</f>
        <v>0.85130963735606435</v>
      </c>
      <c r="G41">
        <f>'6555'!P41</f>
        <v>0.83648824816159251</v>
      </c>
      <c r="H41">
        <f>'6556'!P41</f>
        <v>-1.2771136533693168</v>
      </c>
      <c r="I41">
        <f>'6557'!P41</f>
        <v>-1.7064609551775041</v>
      </c>
      <c r="J41">
        <f>'6558'!P41</f>
        <v>1.7987775812337898</v>
      </c>
      <c r="K41">
        <f>'6559'!P41</f>
        <v>0.54270395637840563</v>
      </c>
      <c r="L41" t="e">
        <f>#REF!</f>
        <v>#REF!</v>
      </c>
      <c r="M41">
        <f>'6591'!P41</f>
        <v>0.13368866600912244</v>
      </c>
      <c r="N41">
        <f>'6592'!P41</f>
        <v>1.7386705000756681</v>
      </c>
      <c r="O41">
        <f>'6595'!P41</f>
        <v>-2.3628556124899234</v>
      </c>
      <c r="P41">
        <f>'6598'!P41</f>
        <v>-2.2297022578271517</v>
      </c>
      <c r="Q41">
        <f>'6599'!P41</f>
        <v>1.2502859397032733E-2</v>
      </c>
      <c r="R41" t="e">
        <f>#REF!</f>
        <v>#REF!</v>
      </c>
      <c r="S41">
        <f>'7008'!P41</f>
        <v>-3.1543694998983227</v>
      </c>
      <c r="T41" s="18">
        <f>'7009'!P41</f>
        <v>0.62573847830843454</v>
      </c>
      <c r="U41" s="18">
        <f>'7014'!P41</f>
        <v>0.80300205754258513</v>
      </c>
      <c r="V41" s="18">
        <f>'7010'!P41</f>
        <v>0.31543241427991991</v>
      </c>
      <c r="W41" s="1"/>
      <c r="X41" s="27" t="e">
        <f t="shared" si="3"/>
        <v>#REF!</v>
      </c>
      <c r="Y41" s="27" t="e">
        <f t="shared" si="4"/>
        <v>#REF!</v>
      </c>
      <c r="Z41" s="27"/>
      <c r="AC41" t="e">
        <f t="shared" si="2"/>
        <v>#REF!</v>
      </c>
    </row>
    <row r="42" spans="1:29" x14ac:dyDescent="0.15">
      <c r="A42">
        <v>20.5</v>
      </c>
      <c r="B42">
        <v>18</v>
      </c>
      <c r="C42">
        <v>40</v>
      </c>
      <c r="E42">
        <f>'6549'!P42</f>
        <v>0.88748528228397783</v>
      </c>
      <c r="F42">
        <f>'6551'!P42</f>
        <v>-0.76123460142824351</v>
      </c>
      <c r="G42">
        <f>'6555'!P42</f>
        <v>1.26411003996509</v>
      </c>
      <c r="H42">
        <f>'6556'!P42</f>
        <v>3.1372538724316215</v>
      </c>
      <c r="I42">
        <f>'6557'!P42</f>
        <v>-0.95093886218717683</v>
      </c>
      <c r="J42">
        <f>'6558'!P42</f>
        <v>2.0431277441059872</v>
      </c>
      <c r="K42">
        <f>'6559'!P42</f>
        <v>2.6708764617363898</v>
      </c>
      <c r="L42" t="e">
        <f>#REF!</f>
        <v>#REF!</v>
      </c>
      <c r="M42">
        <f>'6591'!P42</f>
        <v>-1.1684534239196049</v>
      </c>
      <c r="N42">
        <f>'6592'!P42</f>
        <v>0.83401542874727475</v>
      </c>
      <c r="O42">
        <f>'6595'!P42</f>
        <v>-0.73878597228935705</v>
      </c>
      <c r="P42">
        <f>'6598'!P42</f>
        <v>0.86301896828858815</v>
      </c>
      <c r="Q42">
        <f>'6599'!P42</f>
        <v>1.193080984065616</v>
      </c>
      <c r="R42" t="e">
        <f>#REF!</f>
        <v>#REF!</v>
      </c>
      <c r="S42">
        <f>'7008'!P42</f>
        <v>-1.6131203120648352</v>
      </c>
      <c r="T42" s="18">
        <f>'7009'!P42</f>
        <v>0.6460507005294478</v>
      </c>
      <c r="U42" s="18">
        <f>'7014'!P42</f>
        <v>1.9937784061514257</v>
      </c>
      <c r="V42" s="18">
        <f>'7010'!P42</f>
        <v>0.64902597904937132</v>
      </c>
      <c r="W42" s="1"/>
      <c r="X42" s="27" t="e">
        <f t="shared" si="3"/>
        <v>#REF!</v>
      </c>
      <c r="Y42" s="27" t="e">
        <f t="shared" si="4"/>
        <v>#REF!</v>
      </c>
      <c r="Z42" s="27"/>
      <c r="AC42" t="e">
        <f t="shared" si="2"/>
        <v>#REF!</v>
      </c>
    </row>
    <row r="43" spans="1:29" x14ac:dyDescent="0.15">
      <c r="A43">
        <v>21</v>
      </c>
      <c r="B43">
        <v>18.5</v>
      </c>
      <c r="C43">
        <v>41</v>
      </c>
      <c r="E43">
        <f>'6549'!P43</f>
        <v>1.4603265145169417</v>
      </c>
      <c r="F43">
        <f>'6551'!P43</f>
        <v>-0.65712829125946204</v>
      </c>
      <c r="G43">
        <f>'6555'!P43</f>
        <v>-3.0665072011420551</v>
      </c>
      <c r="H43">
        <f>'6556'!P43</f>
        <v>0.14860643716572652</v>
      </c>
      <c r="I43">
        <f>'6557'!P43</f>
        <v>-2.5612921965330289</v>
      </c>
      <c r="J43">
        <f>'6558'!P43</f>
        <v>0.39733083018577053</v>
      </c>
      <c r="K43">
        <f>'6559'!P43</f>
        <v>1.0640156030587937</v>
      </c>
      <c r="L43" t="e">
        <f>#REF!</f>
        <v>#REF!</v>
      </c>
      <c r="M43">
        <f>'6591'!P43</f>
        <v>-0.29138693644890845</v>
      </c>
      <c r="N43">
        <f>'6592'!P43</f>
        <v>0.53188549739957702</v>
      </c>
      <c r="O43">
        <f>'6595'!P43</f>
        <v>2.5266874635094432</v>
      </c>
      <c r="P43">
        <f>'6598'!P43</f>
        <v>-0.57878211702965099</v>
      </c>
      <c r="Q43">
        <f>'6599'!P43</f>
        <v>0.70019554449597832</v>
      </c>
      <c r="R43" t="e">
        <f>#REF!</f>
        <v>#REF!</v>
      </c>
      <c r="S43">
        <f>'7008'!P43</f>
        <v>-1.9388499762075371</v>
      </c>
      <c r="T43" s="18">
        <f>'7009'!P43</f>
        <v>0.16409999546337795</v>
      </c>
      <c r="U43" s="18">
        <f>'7014'!P43</f>
        <v>-0.31461747379424915</v>
      </c>
      <c r="V43" s="18">
        <f>'7010'!P43</f>
        <v>0.97630559371407288</v>
      </c>
      <c r="W43" s="1"/>
      <c r="X43" s="27" t="e">
        <f t="shared" si="3"/>
        <v>#REF!</v>
      </c>
      <c r="Y43" s="27" t="e">
        <f t="shared" si="4"/>
        <v>#REF!</v>
      </c>
      <c r="Z43" s="27"/>
      <c r="AC43" t="e">
        <f t="shared" si="2"/>
        <v>#REF!</v>
      </c>
    </row>
    <row r="44" spans="1:29" x14ac:dyDescent="0.15">
      <c r="A44">
        <v>21.5</v>
      </c>
      <c r="B44">
        <v>19</v>
      </c>
      <c r="C44">
        <v>42</v>
      </c>
      <c r="E44">
        <f>'6549'!P44</f>
        <v>-1.1629859626975385</v>
      </c>
      <c r="F44">
        <f>'6551'!P44</f>
        <v>-0.55894332182833073</v>
      </c>
      <c r="G44">
        <f>'6555'!P44</f>
        <v>0.33278364183977949</v>
      </c>
      <c r="H44">
        <f>'6556'!P44</f>
        <v>-0.64793746779244898</v>
      </c>
      <c r="I44">
        <f>'6557'!P44</f>
        <v>-2.2315357359253807</v>
      </c>
      <c r="J44">
        <f>'6558'!P44</f>
        <v>-1.6832176140545707</v>
      </c>
      <c r="K44">
        <f>'6559'!P44</f>
        <v>-1.8141088495544979</v>
      </c>
      <c r="L44" t="e">
        <f>#REF!</f>
        <v>#REF!</v>
      </c>
      <c r="M44">
        <f>'6591'!P44</f>
        <v>2.8651294185789928</v>
      </c>
      <c r="N44">
        <f>'6592'!P44</f>
        <v>0.89027729608511141</v>
      </c>
      <c r="O44">
        <f>'6595'!P44</f>
        <v>1.5412087614745689</v>
      </c>
      <c r="P44">
        <f>'6598'!P44</f>
        <v>1.0660819741643786</v>
      </c>
      <c r="Q44">
        <f>'6599'!P44</f>
        <v>1.4976457324791586</v>
      </c>
      <c r="R44" t="e">
        <f>#REF!</f>
        <v>#REF!</v>
      </c>
      <c r="S44">
        <f>'7008'!P44</f>
        <v>1.9465164969721691</v>
      </c>
      <c r="T44" s="18">
        <f>'7009'!P44</f>
        <v>-0.19284835336899672</v>
      </c>
      <c r="U44" s="18">
        <f>'7014'!P44</f>
        <v>-1.5611404812228091</v>
      </c>
      <c r="V44" s="18">
        <f>'7010'!P44</f>
        <v>-0.57245931110613801</v>
      </c>
      <c r="W44" s="1"/>
      <c r="X44" s="27" t="e">
        <f t="shared" si="3"/>
        <v>#REF!</v>
      </c>
      <c r="Y44" s="27" t="e">
        <f t="shared" si="4"/>
        <v>#REF!</v>
      </c>
      <c r="Z44" s="27"/>
      <c r="AC44" t="e">
        <f t="shared" si="2"/>
        <v>#REF!</v>
      </c>
    </row>
    <row r="45" spans="1:29" x14ac:dyDescent="0.15">
      <c r="A45">
        <v>22</v>
      </c>
      <c r="B45">
        <v>19.5</v>
      </c>
      <c r="C45">
        <v>43</v>
      </c>
      <c r="E45">
        <f>'6549'!P45</f>
        <v>-1.9611974011511977</v>
      </c>
      <c r="F45">
        <f>'6551'!P45</f>
        <v>7.9973185985445408E-2</v>
      </c>
      <c r="G45">
        <f>'6555'!P45</f>
        <v>-4.8363050618435395</v>
      </c>
      <c r="H45">
        <f>'6556'!P45</f>
        <v>-0.8179968455445451</v>
      </c>
      <c r="I45">
        <f>'6557'!P45</f>
        <v>-1.1197298724253648</v>
      </c>
      <c r="J45">
        <f>'6558'!P45</f>
        <v>-1.0671598024800215</v>
      </c>
      <c r="K45">
        <f>'6559'!P45</f>
        <v>-2.5463486070758536</v>
      </c>
      <c r="L45" t="e">
        <f>#REF!</f>
        <v>#REF!</v>
      </c>
      <c r="M45">
        <f>'6591'!P45</f>
        <v>-0.84838236189693428</v>
      </c>
      <c r="N45">
        <f>'6592'!P45</f>
        <v>-2.1639394525285827</v>
      </c>
      <c r="O45">
        <f>'6595'!P45</f>
        <v>4.1461593429636157</v>
      </c>
      <c r="P45">
        <f>'6598'!P45</f>
        <v>1.4088491696572072</v>
      </c>
      <c r="Q45">
        <f>'6599'!P45</f>
        <v>-4.2851955535275392</v>
      </c>
      <c r="R45" t="e">
        <f>#REF!</f>
        <v>#REF!</v>
      </c>
      <c r="S45">
        <f>'7008'!P45</f>
        <v>1.3677523424975551</v>
      </c>
      <c r="T45" s="18">
        <f>'7009'!P45</f>
        <v>-0.47596282840111648</v>
      </c>
      <c r="U45" s="18">
        <f>'7014'!P45</f>
        <v>-1.3333879758580793</v>
      </c>
      <c r="V45" s="18">
        <f>'7010'!P45</f>
        <v>0.30378949615772116</v>
      </c>
      <c r="W45" s="1"/>
      <c r="X45" s="27" t="e">
        <f t="shared" si="3"/>
        <v>#REF!</v>
      </c>
      <c r="Y45" s="27" t="e">
        <f t="shared" si="4"/>
        <v>#REF!</v>
      </c>
      <c r="Z45" s="27"/>
      <c r="AC45" t="e">
        <f t="shared" si="2"/>
        <v>#REF!</v>
      </c>
    </row>
    <row r="46" spans="1:29" ht="15" x14ac:dyDescent="0.2">
      <c r="A46" s="25">
        <v>22.5</v>
      </c>
      <c r="B46" s="25">
        <v>20</v>
      </c>
      <c r="C46" s="25">
        <v>44</v>
      </c>
      <c r="D46" s="24" t="s">
        <v>27</v>
      </c>
      <c r="E46" s="25">
        <f>'6549'!P46</f>
        <v>-1.8871155711006737</v>
      </c>
      <c r="F46" s="25">
        <f>'6551'!P46</f>
        <v>0.47876673915132173</v>
      </c>
      <c r="G46" s="25">
        <f>'6555'!P46</f>
        <v>-0.95933787334614018</v>
      </c>
      <c r="H46" s="25">
        <f>'6556'!P46</f>
        <v>1.5760122036944972</v>
      </c>
      <c r="I46" s="25">
        <f>'6557'!P46</f>
        <v>-1.8331255061914999</v>
      </c>
      <c r="J46" s="25">
        <f>'6558'!P46</f>
        <v>1.1647791907510336</v>
      </c>
      <c r="K46" s="25">
        <f>'6559'!P46</f>
        <v>-3.8713889934943078</v>
      </c>
      <c r="L46" t="e">
        <f>#REF!</f>
        <v>#REF!</v>
      </c>
      <c r="M46" s="25">
        <f>'6591'!P46</f>
        <v>-3.2903769327388956</v>
      </c>
      <c r="N46" s="25">
        <f>'6592'!P46</f>
        <v>-3.5729646132614903</v>
      </c>
      <c r="O46" s="25">
        <f>'6595'!P46</f>
        <v>1.5152247887526389</v>
      </c>
      <c r="P46" s="25">
        <f>'6598'!P46</f>
        <v>6.3743447149532146</v>
      </c>
      <c r="Q46" s="25">
        <f>'6599'!P46</f>
        <v>-3.8141663560129282</v>
      </c>
      <c r="R46" s="25" t="e">
        <f>#REF!</f>
        <v>#REF!</v>
      </c>
      <c r="S46" s="25">
        <f>'7008'!P46</f>
        <v>2.8510217724978224</v>
      </c>
      <c r="T46" s="26">
        <f>'7009'!P46</f>
        <v>0.29838901806587892</v>
      </c>
      <c r="U46" s="26">
        <f>'7014'!P46</f>
        <v>-2.9639951968016933</v>
      </c>
      <c r="V46" s="18">
        <f>'7010'!P46</f>
        <v>0.62664233228088928</v>
      </c>
      <c r="W46" s="1"/>
      <c r="X46" s="28" t="e">
        <f t="shared" si="3"/>
        <v>#REF!</v>
      </c>
      <c r="Y46" s="28" t="e">
        <f t="shared" si="4"/>
        <v>#REF!</v>
      </c>
      <c r="Z46" s="27"/>
      <c r="AA46" s="25">
        <v>-13</v>
      </c>
      <c r="AB46" s="25"/>
      <c r="AC46" s="25" t="e">
        <f t="shared" si="2"/>
        <v>#REF!</v>
      </c>
    </row>
    <row r="47" spans="1:29" x14ac:dyDescent="0.15">
      <c r="A47">
        <v>23</v>
      </c>
      <c r="B47">
        <v>20.5</v>
      </c>
      <c r="C47">
        <v>45</v>
      </c>
      <c r="E47">
        <f>'6549'!P47</f>
        <v>-1.4770998965365192</v>
      </c>
      <c r="F47">
        <f>'6551'!P47</f>
        <v>4.8109178530780383</v>
      </c>
      <c r="G47">
        <f>'6555'!P47</f>
        <v>-4.154023381327411</v>
      </c>
      <c r="H47">
        <f>'6556'!P47</f>
        <v>-0.60381490587617936</v>
      </c>
      <c r="I47">
        <f>'6557'!P47</f>
        <v>0.31940301381249597</v>
      </c>
      <c r="J47">
        <f>'6558'!P47</f>
        <v>0.12686480967612943</v>
      </c>
      <c r="K47">
        <f>'6559'!P47</f>
        <v>-6.0456773197520475</v>
      </c>
      <c r="L47" t="e">
        <f>#REF!</f>
        <v>#REF!</v>
      </c>
      <c r="M47">
        <f>'6591'!P47</f>
        <v>-2.9701703293615367</v>
      </c>
      <c r="N47">
        <f>'6592'!P47</f>
        <v>-4.402892577458668</v>
      </c>
      <c r="O47">
        <f>'6595'!P47</f>
        <v>0.74734043395762917</v>
      </c>
      <c r="P47">
        <f>'6598'!P47</f>
        <v>7.0491127544052432</v>
      </c>
      <c r="Q47">
        <f>'6599'!P47</f>
        <v>-4.0395754904149452</v>
      </c>
      <c r="R47" t="e">
        <f>#REF!</f>
        <v>#REF!</v>
      </c>
      <c r="S47">
        <f>'7008'!P47</f>
        <v>1.1773201823545643</v>
      </c>
      <c r="T47" s="18">
        <f>'7009'!P47</f>
        <v>0.82434436834298275</v>
      </c>
      <c r="U47" s="18">
        <f>'7014'!P47</f>
        <v>-5.6028584098762968</v>
      </c>
      <c r="V47" s="18">
        <f>'7010'!P47</f>
        <v>1.1303106030370231</v>
      </c>
      <c r="W47" s="1"/>
      <c r="X47" s="27" t="e">
        <f t="shared" si="3"/>
        <v>#REF!</v>
      </c>
      <c r="Y47" s="27" t="e">
        <f t="shared" si="4"/>
        <v>#REF!</v>
      </c>
      <c r="Z47" s="27"/>
      <c r="AA47" s="3">
        <v>-13</v>
      </c>
      <c r="AB47" s="3"/>
      <c r="AC47" t="e">
        <f t="shared" si="2"/>
        <v>#REF!</v>
      </c>
    </row>
    <row r="48" spans="1:29" x14ac:dyDescent="0.15">
      <c r="A48">
        <v>23.5</v>
      </c>
      <c r="B48">
        <v>21</v>
      </c>
      <c r="C48">
        <v>46</v>
      </c>
      <c r="E48">
        <f>'6549'!P48</f>
        <v>-1.356239564899407</v>
      </c>
      <c r="F48">
        <f>'6551'!P48</f>
        <v>7.0154015696010514</v>
      </c>
      <c r="G48">
        <f>'6555'!P48</f>
        <v>-2.1211630961613039</v>
      </c>
      <c r="H48">
        <f>'6556'!P48</f>
        <v>-1.1720825131398445</v>
      </c>
      <c r="I48">
        <f>'6557'!P48</f>
        <v>0.30641868953579138</v>
      </c>
      <c r="J48">
        <f>'6558'!P48</f>
        <v>1.0217791910785554</v>
      </c>
      <c r="K48">
        <f>'6559'!P48</f>
        <v>-6.7579219838391023</v>
      </c>
      <c r="L48" t="e">
        <f>#REF!</f>
        <v>#REF!</v>
      </c>
      <c r="M48">
        <f>'6591'!P48</f>
        <v>-3.4992400205685072</v>
      </c>
      <c r="N48">
        <f>'6592'!P48</f>
        <v>-6.2803470330634408</v>
      </c>
      <c r="O48">
        <f>'6595'!P48</f>
        <v>-0.23687261745603908</v>
      </c>
      <c r="P48">
        <f>'6598'!P48</f>
        <v>13.076085916179053</v>
      </c>
      <c r="Q48">
        <f>'6599'!P48</f>
        <v>-4.3980513859334343</v>
      </c>
      <c r="R48" t="e">
        <f>#REF!</f>
        <v>#REF!</v>
      </c>
      <c r="S48">
        <f>'7008'!P48</f>
        <v>-6.7011783693528365E-2</v>
      </c>
      <c r="T48" s="18">
        <f>'7009'!P48</f>
        <v>-0.30132912831308484</v>
      </c>
      <c r="U48" s="18">
        <f>'7014'!P48</f>
        <v>-6.0262471640369029</v>
      </c>
      <c r="V48" s="18">
        <f>'7010'!P48</f>
        <v>2.2189772791291653</v>
      </c>
      <c r="W48" s="1"/>
      <c r="X48" s="27" t="e">
        <f t="shared" si="3"/>
        <v>#REF!</v>
      </c>
      <c r="Y48" s="27" t="e">
        <f t="shared" si="4"/>
        <v>#REF!</v>
      </c>
      <c r="Z48" s="27"/>
      <c r="AA48" s="3">
        <v>-13</v>
      </c>
      <c r="AB48" s="3"/>
      <c r="AC48" t="e">
        <f t="shared" si="2"/>
        <v>#REF!</v>
      </c>
    </row>
    <row r="49" spans="1:29" x14ac:dyDescent="0.15">
      <c r="A49">
        <v>24</v>
      </c>
      <c r="B49">
        <v>21.5</v>
      </c>
      <c r="C49">
        <v>47</v>
      </c>
      <c r="E49">
        <f>'6549'!P49</f>
        <v>-2.7191995522645827</v>
      </c>
      <c r="F49">
        <f>'6551'!P49</f>
        <v>11.920506116042073</v>
      </c>
      <c r="G49">
        <f>'6555'!P49</f>
        <v>-3.2655103714292526</v>
      </c>
      <c r="H49">
        <f>'6556'!P49</f>
        <v>-3.614236138057378</v>
      </c>
      <c r="I49">
        <f>'6557'!P49</f>
        <v>1.6420181008937687</v>
      </c>
      <c r="J49">
        <f>'6558'!P49</f>
        <v>1.2518481502706089</v>
      </c>
      <c r="K49">
        <f>'6559'!P49</f>
        <v>-3.4631282288009451</v>
      </c>
      <c r="L49" t="e">
        <f>#REF!</f>
        <v>#REF!</v>
      </c>
      <c r="M49">
        <f>'6591'!P49</f>
        <v>-2.5595653548119857</v>
      </c>
      <c r="N49">
        <f>'6592'!P49</f>
        <v>-5.3037040690843158</v>
      </c>
      <c r="O49">
        <f>'6595'!P49</f>
        <v>2.1628700074037397</v>
      </c>
      <c r="P49">
        <f>'6598'!P49</f>
        <v>18.560939652962723</v>
      </c>
      <c r="Q49">
        <f>'6599'!P49</f>
        <v>-6.0822648333149489</v>
      </c>
      <c r="R49" t="e">
        <f>#REF!</f>
        <v>#REF!</v>
      </c>
      <c r="S49">
        <f>'7008'!P49</f>
        <v>3.2395671802593862</v>
      </c>
      <c r="T49" s="18">
        <f>'7009'!P49</f>
        <v>0.69025676851526496</v>
      </c>
      <c r="U49" s="18">
        <f>'7014'!P49</f>
        <v>-7.3706564977193345</v>
      </c>
      <c r="V49" s="18">
        <f>'7010'!P49</f>
        <v>-4.7101586170597218E-2</v>
      </c>
      <c r="W49" s="1"/>
      <c r="X49" s="27" t="e">
        <f t="shared" si="3"/>
        <v>#REF!</v>
      </c>
      <c r="Y49" s="27" t="e">
        <f t="shared" si="4"/>
        <v>#REF!</v>
      </c>
      <c r="Z49" s="27"/>
      <c r="AA49" s="3">
        <v>-13</v>
      </c>
      <c r="AB49" s="3"/>
      <c r="AC49" t="e">
        <f t="shared" si="2"/>
        <v>#REF!</v>
      </c>
    </row>
    <row r="50" spans="1:29" x14ac:dyDescent="0.15">
      <c r="A50">
        <v>24.5</v>
      </c>
      <c r="B50">
        <v>22</v>
      </c>
      <c r="C50">
        <v>48</v>
      </c>
      <c r="E50">
        <f>'6549'!P50</f>
        <v>-3.5122841884547782</v>
      </c>
      <c r="F50">
        <f>'6551'!P50</f>
        <v>18.622741588541622</v>
      </c>
      <c r="G50">
        <f>'6555'!P50</f>
        <v>-2.0206306865834378</v>
      </c>
      <c r="H50">
        <f>'6556'!P50</f>
        <v>-6.7415366183138081</v>
      </c>
      <c r="I50">
        <f>'6557'!P50</f>
        <v>-1.2787756088666498</v>
      </c>
      <c r="J50">
        <f>'6558'!P50</f>
        <v>2.8899489919289478</v>
      </c>
      <c r="K50">
        <f>'6559'!P50</f>
        <v>-3.7917790255789674</v>
      </c>
      <c r="L50" t="e">
        <f>#REF!</f>
        <v>#REF!</v>
      </c>
      <c r="M50">
        <f>'6591'!P50</f>
        <v>-4.6403186051262146</v>
      </c>
      <c r="N50">
        <f>'6592'!P50</f>
        <v>-4.8084338706720953</v>
      </c>
      <c r="O50">
        <f>'6595'!P50</f>
        <v>0.31820034355273891</v>
      </c>
      <c r="P50">
        <f>'6598'!P50</f>
        <v>26.306889391678155</v>
      </c>
      <c r="Q50">
        <f>'6599'!P50</f>
        <v>-5.9518106096266727</v>
      </c>
      <c r="R50" t="e">
        <f>#REF!</f>
        <v>#REF!</v>
      </c>
      <c r="S50">
        <f>'7008'!P50</f>
        <v>2.3920277487287755</v>
      </c>
      <c r="T50" s="18">
        <f>'7009'!P50</f>
        <v>0.74382441610370409</v>
      </c>
      <c r="U50" s="18">
        <f>'7014'!P50</f>
        <v>-8.6020421335470143</v>
      </c>
      <c r="V50" s="18">
        <f>'7010'!P50</f>
        <v>-2.9255584421948035</v>
      </c>
      <c r="W50" s="1"/>
      <c r="X50" s="27" t="e">
        <f t="shared" si="3"/>
        <v>#REF!</v>
      </c>
      <c r="Y50" s="27" t="e">
        <f t="shared" si="4"/>
        <v>#REF!</v>
      </c>
      <c r="Z50" s="27"/>
      <c r="AA50" s="3">
        <v>-13</v>
      </c>
      <c r="AB50" s="3"/>
      <c r="AC50" t="e">
        <f t="shared" si="2"/>
        <v>#REF!</v>
      </c>
    </row>
    <row r="51" spans="1:29" x14ac:dyDescent="0.15">
      <c r="A51">
        <v>25</v>
      </c>
      <c r="B51">
        <v>22.5</v>
      </c>
      <c r="C51">
        <v>49</v>
      </c>
      <c r="E51">
        <f>'6549'!P51</f>
        <v>-3.158689690437781</v>
      </c>
      <c r="F51">
        <f>'6551'!P51</f>
        <v>25.065518286597694</v>
      </c>
      <c r="G51">
        <f>'6555'!P51</f>
        <v>-4.2505797210283092</v>
      </c>
      <c r="H51">
        <f>'6556'!P51</f>
        <v>-6.676173936094945</v>
      </c>
      <c r="I51">
        <f>'6557'!P51</f>
        <v>0.73358907703612619</v>
      </c>
      <c r="J51">
        <f>'6558'!P51</f>
        <v>-0.14808583557415483</v>
      </c>
      <c r="K51">
        <f>'6559'!P51</f>
        <v>-4.2669405036492192</v>
      </c>
      <c r="L51" t="e">
        <f>#REF!</f>
        <v>#REF!</v>
      </c>
      <c r="M51">
        <f>'6591'!P51</f>
        <v>-5.6933490095653791</v>
      </c>
      <c r="N51">
        <f>'6592'!P51</f>
        <v>-2.8084331490389367</v>
      </c>
      <c r="O51">
        <f>'6595'!P51</f>
        <v>0.61649905151107309</v>
      </c>
      <c r="P51">
        <f>'6598'!P51</f>
        <v>31.788258594317931</v>
      </c>
      <c r="Q51">
        <f>'6599'!P51</f>
        <v>-5.9824564572661334</v>
      </c>
      <c r="R51" t="e">
        <f>#REF!</f>
        <v>#REF!</v>
      </c>
      <c r="S51">
        <f>'7008'!P51</f>
        <v>-6.6659760432040582E-2</v>
      </c>
      <c r="T51" s="18">
        <f>'7009'!P51</f>
        <v>0.66280638492360455</v>
      </c>
      <c r="U51" s="18">
        <f>'7014'!P51</f>
        <v>-6.0570534141756696</v>
      </c>
      <c r="V51" s="18">
        <f>'7010'!P51</f>
        <v>-6.0614238862462608</v>
      </c>
      <c r="W51" s="1"/>
      <c r="X51" s="27" t="e">
        <f t="shared" si="3"/>
        <v>#REF!</v>
      </c>
      <c r="Y51" s="27" t="e">
        <f t="shared" si="4"/>
        <v>#REF!</v>
      </c>
      <c r="Z51" s="27"/>
      <c r="AA51" s="3">
        <v>-13</v>
      </c>
      <c r="AB51" s="3"/>
      <c r="AC51" t="e">
        <f t="shared" si="2"/>
        <v>#REF!</v>
      </c>
    </row>
    <row r="52" spans="1:29" x14ac:dyDescent="0.15">
      <c r="A52">
        <v>25.5</v>
      </c>
      <c r="B52">
        <v>23</v>
      </c>
      <c r="C52">
        <v>50</v>
      </c>
      <c r="E52">
        <f>'6549'!P52</f>
        <v>-5.0143904971300408</v>
      </c>
      <c r="F52">
        <f>'6551'!P52</f>
        <v>32.217434750362372</v>
      </c>
      <c r="G52">
        <f>'6555'!P52</f>
        <v>-2.9618595124761842</v>
      </c>
      <c r="H52">
        <f>'6556'!P52</f>
        <v>-8.0367198786858882</v>
      </c>
      <c r="I52">
        <f>'6557'!P52</f>
        <v>0.38081936405070643</v>
      </c>
      <c r="J52">
        <f>'6558'!P52</f>
        <v>-1.8444271437418016</v>
      </c>
      <c r="K52">
        <f>'6559'!P52</f>
        <v>-5.4721515095963174</v>
      </c>
      <c r="L52" t="e">
        <f>#REF!</f>
        <v>#REF!</v>
      </c>
      <c r="M52">
        <f>'6591'!P52</f>
        <v>-4.471500041172737</v>
      </c>
      <c r="N52">
        <f>'6592'!P52</f>
        <v>-6.2599444122509267</v>
      </c>
      <c r="O52">
        <f>'6595'!P52</f>
        <v>1.2464450179879267</v>
      </c>
      <c r="P52">
        <f>'6598'!P52</f>
        <v>40.971726978475019</v>
      </c>
      <c r="Q52">
        <f>'6599'!P52</f>
        <v>-6.535373311851143</v>
      </c>
      <c r="R52" t="e">
        <f>#REF!</f>
        <v>#REF!</v>
      </c>
      <c r="S52">
        <f>'7008'!P52</f>
        <v>-0.63955835231300151</v>
      </c>
      <c r="T52" s="18">
        <f>'7009'!P52</f>
        <v>6.3535064585755641E-2</v>
      </c>
      <c r="U52" s="18">
        <f>'7014'!P52</f>
        <v>-9.4165972806276539</v>
      </c>
      <c r="V52" s="18">
        <f>'7010'!P52</f>
        <v>-9.6257397680776524</v>
      </c>
      <c r="W52" s="1"/>
      <c r="X52" s="27" t="e">
        <f t="shared" si="3"/>
        <v>#REF!</v>
      </c>
      <c r="Y52" s="27" t="e">
        <f t="shared" si="4"/>
        <v>#REF!</v>
      </c>
      <c r="Z52" s="27"/>
      <c r="AA52" s="3">
        <v>-13</v>
      </c>
      <c r="AB52" s="3"/>
      <c r="AC52" t="e">
        <f t="shared" si="2"/>
        <v>#REF!</v>
      </c>
    </row>
    <row r="53" spans="1:29" x14ac:dyDescent="0.15">
      <c r="A53">
        <v>26</v>
      </c>
      <c r="B53">
        <v>23.5</v>
      </c>
      <c r="C53">
        <v>51</v>
      </c>
      <c r="E53">
        <f>'6549'!P53</f>
        <v>-4.7634417143054915</v>
      </c>
      <c r="F53">
        <f>'6551'!P53</f>
        <v>37.788331035738324</v>
      </c>
      <c r="G53">
        <f>'6555'!P53</f>
        <v>-3.4346523068149137</v>
      </c>
      <c r="H53">
        <f>'6556'!P53</f>
        <v>-12.544877144746335</v>
      </c>
      <c r="I53">
        <f>'6557'!P53</f>
        <v>1.7416672308125503</v>
      </c>
      <c r="J53">
        <f>'6558'!P53</f>
        <v>-3.5701475187091871</v>
      </c>
      <c r="K53">
        <f>'6559'!P53</f>
        <v>-4.4071365111477974</v>
      </c>
      <c r="L53" t="e">
        <f>#REF!</f>
        <v>#REF!</v>
      </c>
      <c r="M53">
        <f>'6591'!P53</f>
        <v>-3.9609882360827715</v>
      </c>
      <c r="N53">
        <f>'6592'!P53</f>
        <v>-5.6043342664223958</v>
      </c>
      <c r="O53">
        <f>'6595'!P53</f>
        <v>-0.49079608247308326</v>
      </c>
      <c r="P53">
        <f>'6598'!P53</f>
        <v>44.463964000832391</v>
      </c>
      <c r="Q53">
        <f>'6599'!P53</f>
        <v>-7.0313662236116858</v>
      </c>
      <c r="R53" t="e">
        <f>#REF!</f>
        <v>#REF!</v>
      </c>
      <c r="S53">
        <f>'7008'!P53</f>
        <v>-2.7870161343893685</v>
      </c>
      <c r="T53" s="18">
        <f>'7009'!P53</f>
        <v>0.14778186129567319</v>
      </c>
      <c r="U53" s="18">
        <f>'7014'!P53</f>
        <v>-10.157745263682372</v>
      </c>
      <c r="V53" s="18">
        <f>'7010'!P53</f>
        <v>-11.616631834078092</v>
      </c>
      <c r="W53" s="1"/>
      <c r="X53" s="27" t="e">
        <f t="shared" si="3"/>
        <v>#REF!</v>
      </c>
      <c r="Y53" s="27" t="e">
        <f t="shared" si="4"/>
        <v>#REF!</v>
      </c>
      <c r="Z53" s="27"/>
      <c r="AA53" s="3">
        <v>-13</v>
      </c>
      <c r="AB53" s="3"/>
      <c r="AC53" t="e">
        <f t="shared" si="2"/>
        <v>#REF!</v>
      </c>
    </row>
    <row r="54" spans="1:29" x14ac:dyDescent="0.15">
      <c r="A54">
        <v>26.5</v>
      </c>
      <c r="B54">
        <v>24</v>
      </c>
      <c r="C54">
        <v>52</v>
      </c>
      <c r="E54">
        <f>'6549'!P54</f>
        <v>-4.0405397472555036</v>
      </c>
      <c r="F54">
        <f>'6551'!P54</f>
        <v>42.931992377874565</v>
      </c>
      <c r="G54">
        <f>'6555'!P54</f>
        <v>-3.444451448574041</v>
      </c>
      <c r="H54">
        <f>'6556'!P54</f>
        <v>-15.873111047797403</v>
      </c>
      <c r="I54">
        <f>'6557'!P54</f>
        <v>5.6962196793380393</v>
      </c>
      <c r="J54">
        <f>'6558'!P54</f>
        <v>-5.3099538343655039</v>
      </c>
      <c r="K54">
        <f>'6559'!P54</f>
        <v>-3.37038703598175</v>
      </c>
      <c r="L54" t="e">
        <f>#REF!</f>
        <v>#REF!</v>
      </c>
      <c r="M54">
        <f>'6591'!P54</f>
        <v>-3.1142797978354126</v>
      </c>
      <c r="N54">
        <f>'6592'!P54</f>
        <v>-6.8738844478862031</v>
      </c>
      <c r="O54">
        <f>'6595'!P54</f>
        <v>2.3359400028165394</v>
      </c>
      <c r="P54">
        <f>'6598'!P54</f>
        <v>48.47780258417432</v>
      </c>
      <c r="Q54">
        <f>'6599'!P54</f>
        <v>-3.9848355866168297</v>
      </c>
      <c r="R54" t="e">
        <f>#REF!</f>
        <v>#REF!</v>
      </c>
      <c r="S54">
        <f>'7008'!P54</f>
        <v>-6.6264633240778856</v>
      </c>
      <c r="T54" s="18">
        <f>'7009'!P54</f>
        <v>0.43041928866181262</v>
      </c>
      <c r="U54" s="18">
        <f>'7014'!P54</f>
        <v>-7.4073522927396631</v>
      </c>
      <c r="V54" s="18">
        <f>'7010'!P54</f>
        <v>-15.84107964024569</v>
      </c>
      <c r="W54" s="1"/>
      <c r="X54" s="27" t="e">
        <f t="shared" si="3"/>
        <v>#REF!</v>
      </c>
      <c r="Y54" s="27" t="e">
        <f t="shared" si="4"/>
        <v>#REF!</v>
      </c>
      <c r="Z54" s="27"/>
      <c r="AA54" s="3">
        <v>-13</v>
      </c>
      <c r="AB54" s="3"/>
      <c r="AC54" t="e">
        <f t="shared" si="2"/>
        <v>#REF!</v>
      </c>
    </row>
    <row r="55" spans="1:29" x14ac:dyDescent="0.15">
      <c r="A55">
        <v>27</v>
      </c>
      <c r="B55">
        <v>24.5</v>
      </c>
      <c r="C55">
        <v>53</v>
      </c>
      <c r="E55">
        <f>'6549'!P55</f>
        <v>-5.3741364187236051</v>
      </c>
      <c r="F55">
        <f>'6551'!P55</f>
        <v>47.416935820570281</v>
      </c>
      <c r="G55">
        <f>'6555'!P55</f>
        <v>-2.2658113873115493</v>
      </c>
      <c r="H55">
        <f>'6556'!P55</f>
        <v>-19.755041868864538</v>
      </c>
      <c r="I55">
        <f>'6557'!P55</f>
        <v>12.316806648744612</v>
      </c>
      <c r="J55">
        <f>'6558'!P55</f>
        <v>-9.8909307226103653</v>
      </c>
      <c r="K55">
        <f>'6559'!P55</f>
        <v>-3.7290530062325322</v>
      </c>
      <c r="L55" t="e">
        <f>#REF!</f>
        <v>#REF!</v>
      </c>
      <c r="M55">
        <f>'6591'!P55</f>
        <v>-4.476216475540264</v>
      </c>
      <c r="N55">
        <f>'6592'!P55</f>
        <v>-7.6663319526869635</v>
      </c>
      <c r="O55">
        <f>'6595'!P55</f>
        <v>5.2749014565481671</v>
      </c>
      <c r="P55">
        <f>'6598'!P55</f>
        <v>53.942933118984527</v>
      </c>
      <c r="Q55">
        <f>'6599'!P55</f>
        <v>-3.6896607964791919</v>
      </c>
      <c r="R55" t="e">
        <f>#REF!</f>
        <v>#REF!</v>
      </c>
      <c r="S55">
        <f>'7008'!P55</f>
        <v>-12.308692596662517</v>
      </c>
      <c r="T55" s="18">
        <f>'7009'!P55</f>
        <v>0.1678655974310039</v>
      </c>
      <c r="U55" s="18">
        <f>'7014'!P55</f>
        <v>-7.5912047168001981</v>
      </c>
      <c r="V55" s="18">
        <f>'7010'!P55</f>
        <v>-17.245210584010767</v>
      </c>
      <c r="W55" s="1"/>
      <c r="X55" s="27" t="e">
        <f t="shared" si="3"/>
        <v>#REF!</v>
      </c>
      <c r="Y55" s="27" t="e">
        <f t="shared" si="4"/>
        <v>#REF!</v>
      </c>
      <c r="Z55" s="27"/>
      <c r="AA55" s="3">
        <v>-13</v>
      </c>
      <c r="AB55" s="3"/>
      <c r="AC55" t="e">
        <f t="shared" si="2"/>
        <v>#REF!</v>
      </c>
    </row>
    <row r="56" spans="1:29" x14ac:dyDescent="0.15">
      <c r="A56">
        <v>27.5</v>
      </c>
      <c r="B56">
        <v>25</v>
      </c>
      <c r="C56">
        <v>54</v>
      </c>
      <c r="E56">
        <f>'6549'!P56</f>
        <v>-8.0502870380650773</v>
      </c>
      <c r="F56">
        <f>'6551'!P56</f>
        <v>49.438960544934965</v>
      </c>
      <c r="G56">
        <f>'6555'!P56</f>
        <v>-4.4953265885431293</v>
      </c>
      <c r="H56">
        <f>'6556'!P56</f>
        <v>-21.578443684146041</v>
      </c>
      <c r="I56">
        <f>'6557'!P56</f>
        <v>15.736789806108655</v>
      </c>
      <c r="J56">
        <f>'6558'!P56</f>
        <v>-15.259829484669025</v>
      </c>
      <c r="K56">
        <f>'6559'!P56</f>
        <v>-4.015174756681879</v>
      </c>
      <c r="L56" t="e">
        <f>#REF!</f>
        <v>#REF!</v>
      </c>
      <c r="M56">
        <f>'6591'!P56</f>
        <v>-7.2306540467958165</v>
      </c>
      <c r="N56">
        <f>'6592'!P56</f>
        <v>-7.410143035596958</v>
      </c>
      <c r="O56">
        <f>'6595'!P56</f>
        <v>1.3464422563408962</v>
      </c>
      <c r="P56">
        <f>'6598'!P56</f>
        <v>62.821561598595075</v>
      </c>
      <c r="Q56">
        <f>'6599'!P56</f>
        <v>-6.2114243966674367</v>
      </c>
      <c r="R56" t="e">
        <f>#REF!</f>
        <v>#REF!</v>
      </c>
      <c r="S56">
        <f>'7008'!P56</f>
        <v>-14.780803598538844</v>
      </c>
      <c r="T56" s="18">
        <f>'7009'!P56</f>
        <v>-0.87892317625218752</v>
      </c>
      <c r="U56" s="18">
        <f>'7014'!P56</f>
        <v>-9.3847511860226014</v>
      </c>
      <c r="V56" s="18">
        <f>'7010'!P56</f>
        <v>-12.298940772016644</v>
      </c>
      <c r="W56" s="1"/>
      <c r="X56" s="27" t="e">
        <f t="shared" si="3"/>
        <v>#REF!</v>
      </c>
      <c r="Y56" s="27" t="e">
        <f t="shared" si="4"/>
        <v>#REF!</v>
      </c>
      <c r="Z56" s="27"/>
      <c r="AA56" s="3">
        <v>-13</v>
      </c>
      <c r="AB56" s="3"/>
      <c r="AC56" t="e">
        <f t="shared" si="2"/>
        <v>#REF!</v>
      </c>
    </row>
    <row r="57" spans="1:29" x14ac:dyDescent="0.15">
      <c r="A57">
        <v>28</v>
      </c>
      <c r="B57">
        <v>25.5</v>
      </c>
      <c r="C57">
        <v>55</v>
      </c>
      <c r="E57">
        <f>'6549'!P57</f>
        <v>-7.6075206334262502</v>
      </c>
      <c r="F57">
        <f>'6551'!P57</f>
        <v>49.981775838374446</v>
      </c>
      <c r="G57">
        <f>'6555'!P57</f>
        <v>-3.245357748366458</v>
      </c>
      <c r="H57">
        <f>'6556'!P57</f>
        <v>-24.447204360692879</v>
      </c>
      <c r="I57">
        <f>'6557'!P57</f>
        <v>22.075729062988607</v>
      </c>
      <c r="J57">
        <f>'6558'!P57</f>
        <v>-17.142889195296469</v>
      </c>
      <c r="K57">
        <f>'6559'!P57</f>
        <v>-7.161600035969566</v>
      </c>
      <c r="L57" t="e">
        <f>#REF!</f>
        <v>#REF!</v>
      </c>
      <c r="M57">
        <f>'6591'!P57</f>
        <v>-6.5997685114259363</v>
      </c>
      <c r="N57">
        <f>'6592'!P57</f>
        <v>-6.3996142948882033</v>
      </c>
      <c r="O57">
        <f>'6595'!P57</f>
        <v>2.6672983095777867</v>
      </c>
      <c r="P57">
        <f>'6598'!P57</f>
        <v>61.76501167043503</v>
      </c>
      <c r="Q57">
        <f>'6599'!P57</f>
        <v>-8.1073201647702611</v>
      </c>
      <c r="R57" t="e">
        <f>#REF!</f>
        <v>#REF!</v>
      </c>
      <c r="S57">
        <f>'7008'!P57</f>
        <v>-17.033955175539838</v>
      </c>
      <c r="T57" s="18">
        <f>'7009'!P57</f>
        <v>-1.6534640203796449</v>
      </c>
      <c r="U57" s="18">
        <f>'7014'!P57</f>
        <v>-9.9585962848144369</v>
      </c>
      <c r="V57" s="18">
        <f>'7010'!P57</f>
        <v>-10.168844516020661</v>
      </c>
      <c r="W57" s="1"/>
      <c r="X57" s="27" t="e">
        <f t="shared" si="3"/>
        <v>#REF!</v>
      </c>
      <c r="Y57" s="27" t="e">
        <f t="shared" si="4"/>
        <v>#REF!</v>
      </c>
      <c r="Z57" s="27"/>
      <c r="AA57" s="3">
        <v>-13</v>
      </c>
      <c r="AB57" s="3"/>
      <c r="AC57" t="e">
        <f t="shared" si="2"/>
        <v>#REF!</v>
      </c>
    </row>
    <row r="58" spans="1:29" x14ac:dyDescent="0.15">
      <c r="A58">
        <v>28.5</v>
      </c>
      <c r="B58">
        <v>26</v>
      </c>
      <c r="C58">
        <v>56</v>
      </c>
      <c r="E58">
        <f>'6549'!P58</f>
        <v>-8.3053267328905438</v>
      </c>
      <c r="F58">
        <f>'6551'!P58</f>
        <v>56.691038909652477</v>
      </c>
      <c r="G58">
        <f>'6555'!P58</f>
        <v>-4.2729185136921055</v>
      </c>
      <c r="H58">
        <f>'6556'!P58</f>
        <v>-26.050795334054676</v>
      </c>
      <c r="I58">
        <f>'6557'!P58</f>
        <v>24.295647725427575</v>
      </c>
      <c r="J58">
        <f>'6558'!P58</f>
        <v>-18.738617486322003</v>
      </c>
      <c r="K58">
        <f>'6559'!P58</f>
        <v>-7.6291248922167734</v>
      </c>
      <c r="L58" t="e">
        <f>#REF!</f>
        <v>#REF!</v>
      </c>
      <c r="M58">
        <f>'6591'!P58</f>
        <v>-7.3425316232868587</v>
      </c>
      <c r="N58">
        <f>'6592'!P58</f>
        <v>-5.2541351092420499</v>
      </c>
      <c r="O58">
        <f>'6595'!P58</f>
        <v>0.99368495228861797</v>
      </c>
      <c r="P58">
        <f>'6598'!P58</f>
        <v>63.416328460551242</v>
      </c>
      <c r="Q58">
        <f>'6599'!P58</f>
        <v>-8.8688168071995275</v>
      </c>
      <c r="R58" t="e">
        <f>#REF!</f>
        <v>#REF!</v>
      </c>
      <c r="S58">
        <f>'7008'!P58</f>
        <v>-17.406833153248385</v>
      </c>
      <c r="T58" s="18">
        <f>'7009'!P58</f>
        <v>-2.3015137658327069</v>
      </c>
      <c r="U58" s="18">
        <f>'7014'!P58</f>
        <v>-10.876683900673902</v>
      </c>
      <c r="V58" s="18">
        <f>'7010'!P58</f>
        <v>-7.7872754010744751</v>
      </c>
      <c r="W58" s="1"/>
      <c r="X58" s="27" t="e">
        <f t="shared" si="3"/>
        <v>#REF!</v>
      </c>
      <c r="Y58" s="27" t="e">
        <f t="shared" si="4"/>
        <v>#REF!</v>
      </c>
      <c r="Z58" s="27"/>
      <c r="AA58" s="3">
        <v>-13</v>
      </c>
      <c r="AB58" s="3"/>
      <c r="AC58" t="e">
        <f t="shared" si="2"/>
        <v>#REF!</v>
      </c>
    </row>
    <row r="59" spans="1:29" x14ac:dyDescent="0.15">
      <c r="A59">
        <v>29</v>
      </c>
      <c r="B59">
        <v>26.5</v>
      </c>
      <c r="C59">
        <v>57</v>
      </c>
      <c r="E59">
        <f>'6549'!P59</f>
        <v>-9.8503310263968711</v>
      </c>
      <c r="F59">
        <f>'6551'!P59</f>
        <v>59.646934110421554</v>
      </c>
      <c r="G59">
        <f>'6555'!P59</f>
        <v>-0.40670764828486744</v>
      </c>
      <c r="H59">
        <f>'6556'!P59</f>
        <v>-26.481296979245268</v>
      </c>
      <c r="I59">
        <f>'6557'!P59</f>
        <v>32.93563228016523</v>
      </c>
      <c r="J59">
        <f>'6558'!P59</f>
        <v>-22.124201848794481</v>
      </c>
      <c r="K59">
        <f>'6559'!P59</f>
        <v>-9.1213338042285752</v>
      </c>
      <c r="L59" t="e">
        <f>#REF!</f>
        <v>#REF!</v>
      </c>
      <c r="M59">
        <f>'6591'!P59</f>
        <v>-7.0301223671227238</v>
      </c>
      <c r="N59">
        <f>'6592'!P59</f>
        <v>-8.253478337057409</v>
      </c>
      <c r="O59">
        <f>'6595'!P59</f>
        <v>0.21112578788824066</v>
      </c>
      <c r="P59">
        <f>'6598'!P59</f>
        <v>67.794846771747785</v>
      </c>
      <c r="Q59">
        <f>'6599'!P59</f>
        <v>-10.555284501067142</v>
      </c>
      <c r="R59" t="e">
        <f>#REF!</f>
        <v>#REF!</v>
      </c>
      <c r="S59">
        <f>'7008'!P59</f>
        <v>-19.605967242187873</v>
      </c>
      <c r="T59" s="18">
        <f>'7009'!P59</f>
        <v>-1.6165758578040521</v>
      </c>
      <c r="U59" s="18">
        <f>'7014'!P59</f>
        <v>-10.939814662504039</v>
      </c>
      <c r="V59" s="18">
        <f>'7010'!P59</f>
        <v>-5.7918317951133051</v>
      </c>
      <c r="W59" s="1"/>
      <c r="X59" s="27" t="e">
        <f t="shared" si="3"/>
        <v>#REF!</v>
      </c>
      <c r="Y59" s="27" t="e">
        <f t="shared" si="4"/>
        <v>#REF!</v>
      </c>
      <c r="Z59" s="27"/>
      <c r="AA59" s="3">
        <v>-13</v>
      </c>
      <c r="AB59" s="3"/>
      <c r="AC59" t="e">
        <f t="shared" si="2"/>
        <v>#REF!</v>
      </c>
    </row>
    <row r="60" spans="1:29" x14ac:dyDescent="0.15">
      <c r="A60">
        <v>29.5</v>
      </c>
      <c r="B60">
        <v>27</v>
      </c>
      <c r="C60">
        <v>58</v>
      </c>
      <c r="E60">
        <f>'6549'!P60</f>
        <v>-10.98911628305753</v>
      </c>
      <c r="F60">
        <f>'6551'!P60</f>
        <v>59.96463368417664</v>
      </c>
      <c r="G60">
        <f>'6555'!P60</f>
        <v>-4.3291111994032541</v>
      </c>
      <c r="H60">
        <f>'6556'!P60</f>
        <v>-28.419234133968601</v>
      </c>
      <c r="I60">
        <f>'6557'!P60</f>
        <v>36.733938596114236</v>
      </c>
      <c r="J60">
        <f>'6558'!P60</f>
        <v>-23.539885197127539</v>
      </c>
      <c r="K60">
        <f>'6559'!P60</f>
        <v>-9.7685467147908724</v>
      </c>
      <c r="L60" t="e">
        <f>#REF!</f>
        <v>#REF!</v>
      </c>
      <c r="M60">
        <f>'6591'!P60</f>
        <v>-8.074004093349787</v>
      </c>
      <c r="N60">
        <f>'6592'!P60</f>
        <v>-9.9531814060283281</v>
      </c>
      <c r="O60">
        <f>'6595'!P60</f>
        <v>-0.62796286377359467</v>
      </c>
      <c r="P60">
        <f>'6598'!P60</f>
        <v>75.662569418535568</v>
      </c>
      <c r="Q60">
        <f>'6599'!P60</f>
        <v>-10.708464466371584</v>
      </c>
      <c r="R60" t="e">
        <f>#REF!</f>
        <v>#REF!</v>
      </c>
      <c r="S60">
        <f>'7008'!P60</f>
        <v>-22.200844042465658</v>
      </c>
      <c r="T60" s="18">
        <f>'7009'!P60</f>
        <v>-3.2872079036406201</v>
      </c>
      <c r="U60" s="18">
        <f>'7014'!P60</f>
        <v>-11.866455267368607</v>
      </c>
      <c r="V60" s="18">
        <f>'7010'!P60</f>
        <v>-4.8503867525722342</v>
      </c>
      <c r="W60" s="1"/>
      <c r="X60" s="27" t="e">
        <f t="shared" si="3"/>
        <v>#REF!</v>
      </c>
      <c r="Y60" s="27" t="e">
        <f t="shared" si="4"/>
        <v>#REF!</v>
      </c>
      <c r="Z60" s="27"/>
      <c r="AA60" s="3">
        <v>-13</v>
      </c>
      <c r="AB60" s="3"/>
      <c r="AC60" t="e">
        <f t="shared" si="2"/>
        <v>#REF!</v>
      </c>
    </row>
    <row r="61" spans="1:29" x14ac:dyDescent="0.15">
      <c r="A61">
        <v>30</v>
      </c>
      <c r="B61">
        <v>27.5</v>
      </c>
      <c r="C61">
        <v>59</v>
      </c>
      <c r="E61">
        <f>'6549'!P61</f>
        <v>-12.168355732034977</v>
      </c>
      <c r="F61">
        <f>'6551'!P61</f>
        <v>56.477770619850155</v>
      </c>
      <c r="G61">
        <f>'6555'!P61</f>
        <v>-4.8563060786619472</v>
      </c>
      <c r="H61">
        <f>'6556'!P61</f>
        <v>-28.755264521469275</v>
      </c>
      <c r="I61">
        <f>'6557'!P61</f>
        <v>37.144730974845515</v>
      </c>
      <c r="J61">
        <f>'6558'!P61</f>
        <v>-25.964810388857725</v>
      </c>
      <c r="K61">
        <f>'6559'!P61</f>
        <v>-12.8824660823947</v>
      </c>
      <c r="L61" t="e">
        <f>#REF!</f>
        <v>#REF!</v>
      </c>
      <c r="M61">
        <f>'6591'!P61</f>
        <v>-8.9432411859298391</v>
      </c>
      <c r="N61">
        <f>'6592'!P61</f>
        <v>-11.335880846689928</v>
      </c>
      <c r="O61">
        <f>'6595'!P61</f>
        <v>-0.84314314276015545</v>
      </c>
      <c r="P61">
        <f>'6598'!P61</f>
        <v>68.688268815557933</v>
      </c>
      <c r="Q61">
        <f>'6599'!P61</f>
        <v>-10.658622685015064</v>
      </c>
      <c r="R61" t="e">
        <f>#REF!</f>
        <v>#REF!</v>
      </c>
      <c r="S61">
        <f>'7008'!P61</f>
        <v>-22.192640342184244</v>
      </c>
      <c r="T61" s="18">
        <f>'7009'!P61</f>
        <v>-4.2407150064544616</v>
      </c>
      <c r="U61" s="18">
        <f>'7014'!P61</f>
        <v>-10.719519956781474</v>
      </c>
      <c r="V61" s="18">
        <f>'7010'!P61</f>
        <v>-4.6233125735985334</v>
      </c>
      <c r="W61" s="1"/>
      <c r="X61" s="27" t="e">
        <f t="shared" si="3"/>
        <v>#REF!</v>
      </c>
      <c r="Y61" s="27" t="e">
        <f t="shared" si="4"/>
        <v>#REF!</v>
      </c>
      <c r="Z61" s="27"/>
      <c r="AA61" s="3">
        <v>-13</v>
      </c>
      <c r="AB61" s="3"/>
      <c r="AC61" t="e">
        <f t="shared" si="2"/>
        <v>#REF!</v>
      </c>
    </row>
    <row r="62" spans="1:29" x14ac:dyDescent="0.15">
      <c r="A62">
        <v>30.5</v>
      </c>
      <c r="B62">
        <v>28</v>
      </c>
      <c r="C62">
        <v>60</v>
      </c>
      <c r="E62">
        <f>'6549'!P62</f>
        <v>-11.210624260180685</v>
      </c>
      <c r="F62">
        <f>'6551'!P62</f>
        <v>55.716891995812624</v>
      </c>
      <c r="G62">
        <f>'6555'!P62</f>
        <v>-4.4602632677814862</v>
      </c>
      <c r="H62">
        <f>'6556'!P62</f>
        <v>-29.82479080225075</v>
      </c>
      <c r="I62">
        <f>'6557'!P62</f>
        <v>43.045448944152369</v>
      </c>
      <c r="J62">
        <f>'6558'!P62</f>
        <v>-26.771868304239316</v>
      </c>
      <c r="K62">
        <f>'6559'!P62</f>
        <v>-16.032722515847475</v>
      </c>
      <c r="L62" t="e">
        <f>#REF!</f>
        <v>#REF!</v>
      </c>
      <c r="M62">
        <f>'6591'!P62</f>
        <v>-11.040052320979916</v>
      </c>
      <c r="N62">
        <f>'6592'!P62</f>
        <v>-11.279542387376742</v>
      </c>
      <c r="O62">
        <f>'6595'!P62</f>
        <v>-3.4072964199011189</v>
      </c>
      <c r="P62">
        <f>'6598'!P62</f>
        <v>70.8560465683248</v>
      </c>
      <c r="Q62">
        <f>'6599'!P62</f>
        <v>-11.087524746906254</v>
      </c>
      <c r="R62" t="e">
        <f>#REF!</f>
        <v>#REF!</v>
      </c>
      <c r="S62">
        <f>'7008'!P62</f>
        <v>-20.353184546414791</v>
      </c>
      <c r="T62" s="18">
        <f>'7009'!P62</f>
        <v>-5.1015039071111445</v>
      </c>
      <c r="U62" s="18">
        <f>'7014'!P62</f>
        <v>-12.435013072484155</v>
      </c>
      <c r="V62" s="18">
        <f>'7010'!P62</f>
        <v>-4.7546516792438354</v>
      </c>
      <c r="W62" s="1"/>
      <c r="X62" s="27" t="e">
        <f t="shared" si="3"/>
        <v>#REF!</v>
      </c>
      <c r="Y62" s="27" t="e">
        <f t="shared" si="4"/>
        <v>#REF!</v>
      </c>
      <c r="Z62" s="27"/>
      <c r="AA62" s="3">
        <v>-13</v>
      </c>
      <c r="AB62" s="3"/>
      <c r="AC62" t="e">
        <f t="shared" si="2"/>
        <v>#REF!</v>
      </c>
    </row>
    <row r="63" spans="1:29" x14ac:dyDescent="0.15">
      <c r="A63">
        <v>31</v>
      </c>
      <c r="B63">
        <v>28.5</v>
      </c>
      <c r="C63">
        <v>61</v>
      </c>
      <c r="E63">
        <f>'6549'!P63</f>
        <v>-12.855530333308682</v>
      </c>
      <c r="F63">
        <f>'6551'!P63</f>
        <v>61.498038268157714</v>
      </c>
      <c r="G63">
        <f>'6555'!P63</f>
        <v>-4.0058213125327304</v>
      </c>
      <c r="H63">
        <f>'6556'!P63</f>
        <v>-29.527460310064807</v>
      </c>
      <c r="I63">
        <f>'6557'!P63</f>
        <v>43.583021467080371</v>
      </c>
      <c r="J63">
        <f>'6558'!P63</f>
        <v>-28.076262005421242</v>
      </c>
      <c r="K63">
        <f>'6559'!P63</f>
        <v>-16.659438513993305</v>
      </c>
      <c r="L63" t="e">
        <f>#REF!</f>
        <v>#REF!</v>
      </c>
      <c r="M63">
        <f>'6591'!P63</f>
        <v>-11.64349024302607</v>
      </c>
      <c r="N63">
        <f>'6592'!P63</f>
        <v>-11.541560530408326</v>
      </c>
      <c r="O63">
        <f>'6595'!P63</f>
        <v>-1.7924958315251101</v>
      </c>
      <c r="P63">
        <f>'6598'!P63</f>
        <v>68.600727615323507</v>
      </c>
      <c r="Q63">
        <f>'6599'!P63</f>
        <v>-12.441004383827702</v>
      </c>
      <c r="R63" t="e">
        <f>#REF!</f>
        <v>#REF!</v>
      </c>
      <c r="S63">
        <f>'7008'!P63</f>
        <v>-20.174837987476344</v>
      </c>
      <c r="T63" s="18">
        <f>'7009'!P63</f>
        <v>-6.0234157332455371</v>
      </c>
      <c r="U63" s="18">
        <f>'7014'!P63</f>
        <v>-12.898476616228008</v>
      </c>
      <c r="V63" s="18">
        <f>'7010'!P63</f>
        <v>-4.0794931854338286</v>
      </c>
      <c r="W63" s="1"/>
      <c r="X63" s="27" t="e">
        <f t="shared" si="3"/>
        <v>#REF!</v>
      </c>
      <c r="Y63" s="27" t="e">
        <f t="shared" si="4"/>
        <v>#REF!</v>
      </c>
      <c r="Z63" s="27"/>
      <c r="AA63" s="3">
        <v>-13</v>
      </c>
      <c r="AB63" s="3"/>
      <c r="AC63" t="e">
        <f t="shared" si="2"/>
        <v>#REF!</v>
      </c>
    </row>
    <row r="64" spans="1:29" x14ac:dyDescent="0.15">
      <c r="A64">
        <v>31.5</v>
      </c>
      <c r="B64">
        <v>29</v>
      </c>
      <c r="C64">
        <v>62</v>
      </c>
      <c r="E64">
        <f>'6549'!P64</f>
        <v>-14.725107017050487</v>
      </c>
      <c r="F64">
        <f>'6551'!P64</f>
        <v>61.000016750941931</v>
      </c>
      <c r="G64">
        <f>'6555'!P64</f>
        <v>-4.1448004711423314</v>
      </c>
      <c r="H64">
        <f>'6556'!P64</f>
        <v>-30.320436851251227</v>
      </c>
      <c r="I64">
        <f>'6557'!P64</f>
        <v>51.893919587725044</v>
      </c>
      <c r="J64">
        <f>'6558'!P64</f>
        <v>-29.022702772325182</v>
      </c>
      <c r="K64">
        <f>'6559'!P64</f>
        <v>-19.122704606228375</v>
      </c>
      <c r="L64" t="e">
        <f>#REF!</f>
        <v>#REF!</v>
      </c>
      <c r="M64">
        <f>'6591'!P64</f>
        <v>-10.237196875946436</v>
      </c>
      <c r="N64">
        <f>'6592'!P64</f>
        <v>-11.901352085347387</v>
      </c>
      <c r="O64">
        <f>'6595'!P64</f>
        <v>-1.8800634630520321</v>
      </c>
      <c r="P64">
        <f>'6598'!P64</f>
        <v>67.302813757133194</v>
      </c>
      <c r="Q64">
        <f>'6599'!P64</f>
        <v>-12.847310239340773</v>
      </c>
      <c r="R64" t="e">
        <f>#REF!</f>
        <v>#REF!</v>
      </c>
      <c r="S64">
        <f>'7008'!P64</f>
        <v>-22.761806502643616</v>
      </c>
      <c r="T64" s="18">
        <f>'7009'!P64</f>
        <v>-6.6614538130477667</v>
      </c>
      <c r="U64" s="18">
        <f>'7014'!P64</f>
        <v>-12.88439666886185</v>
      </c>
      <c r="V64" s="18">
        <f>'7010'!P64</f>
        <v>-4.1898209777132696</v>
      </c>
      <c r="W64" s="1"/>
      <c r="X64" s="27" t="e">
        <f t="shared" si="3"/>
        <v>#REF!</v>
      </c>
      <c r="Y64" s="27" t="e">
        <f t="shared" si="4"/>
        <v>#REF!</v>
      </c>
      <c r="Z64" s="27"/>
      <c r="AA64" s="3">
        <v>-13</v>
      </c>
      <c r="AB64" s="3"/>
      <c r="AC64" t="e">
        <f t="shared" si="2"/>
        <v>#REF!</v>
      </c>
    </row>
    <row r="65" spans="1:29" x14ac:dyDescent="0.15">
      <c r="A65">
        <v>32</v>
      </c>
      <c r="B65">
        <v>29.5</v>
      </c>
      <c r="C65">
        <v>63</v>
      </c>
      <c r="E65">
        <f>'6549'!P65</f>
        <v>-15.469234370963639</v>
      </c>
      <c r="F65">
        <f>'6551'!P65</f>
        <v>58.651939258125573</v>
      </c>
      <c r="G65">
        <f>'6555'!P65</f>
        <v>-4.3717527515341379</v>
      </c>
      <c r="H65">
        <f>'6556'!P65</f>
        <v>-29.764075730097407</v>
      </c>
      <c r="I65">
        <f>'6557'!P65</f>
        <v>47.241303398884739</v>
      </c>
      <c r="J65">
        <f>'6558'!P65</f>
        <v>-28.833989793385591</v>
      </c>
      <c r="K65">
        <f>'6559'!P65</f>
        <v>-20.736969678704355</v>
      </c>
      <c r="L65" t="e">
        <f>#REF!</f>
        <v>#REF!</v>
      </c>
      <c r="M65">
        <f>'6591'!P65</f>
        <v>-7.6960688033711699</v>
      </c>
      <c r="N65">
        <f>'6592'!P65</f>
        <v>-11.864982099952048</v>
      </c>
      <c r="O65">
        <f>'6595'!P65</f>
        <v>-2.4941359889688006</v>
      </c>
      <c r="P65">
        <f>'6598'!P65</f>
        <v>65.846969123448076</v>
      </c>
      <c r="Q65">
        <f>'6599'!P65</f>
        <v>-12.680147265516556</v>
      </c>
      <c r="R65" t="e">
        <f>#REF!</f>
        <v>#REF!</v>
      </c>
      <c r="S65">
        <f>'7008'!P65</f>
        <v>-24.462720705569815</v>
      </c>
      <c r="T65" s="18">
        <f>'7009'!P65</f>
        <v>-7.0305644550457247</v>
      </c>
      <c r="U65" s="18">
        <f>'7014'!P65</f>
        <v>-12.692075442537993</v>
      </c>
      <c r="V65" s="18">
        <f>'7010'!P65</f>
        <v>-5.6973490642821902</v>
      </c>
      <c r="W65" s="1"/>
      <c r="X65" s="27" t="e">
        <f t="shared" si="3"/>
        <v>#REF!</v>
      </c>
      <c r="Y65" s="27" t="e">
        <f t="shared" si="4"/>
        <v>#REF!</v>
      </c>
      <c r="Z65" s="27"/>
      <c r="AA65" s="3">
        <v>-13</v>
      </c>
      <c r="AB65" s="3"/>
      <c r="AC65" t="e">
        <f t="shared" si="2"/>
        <v>#REF!</v>
      </c>
    </row>
    <row r="66" spans="1:29" x14ac:dyDescent="0.15">
      <c r="A66">
        <v>32.5</v>
      </c>
      <c r="B66">
        <v>30</v>
      </c>
      <c r="C66">
        <v>64</v>
      </c>
      <c r="E66">
        <f>'6549'!P66</f>
        <v>-14.914087565710037</v>
      </c>
      <c r="F66">
        <f>'6551'!P66</f>
        <v>61.400452976034117</v>
      </c>
      <c r="G66">
        <f>'6555'!P66</f>
        <v>-5.6361052547736659</v>
      </c>
      <c r="H66">
        <f>'6556'!P66</f>
        <v>-29.083151990792942</v>
      </c>
      <c r="I66">
        <f>'6557'!P66</f>
        <v>50.514360201885587</v>
      </c>
      <c r="J66">
        <f>'6558'!P66</f>
        <v>-30.492714087795843</v>
      </c>
      <c r="K66">
        <f>'6559'!P66</f>
        <v>-22.456496952823578</v>
      </c>
      <c r="L66" t="e">
        <f>#REF!</f>
        <v>#REF!</v>
      </c>
      <c r="M66">
        <f>'6591'!P66</f>
        <v>-8.8019903200983336</v>
      </c>
      <c r="N66">
        <f>'6592'!P66</f>
        <v>-12.287228024789194</v>
      </c>
      <c r="O66">
        <f>'6595'!P66</f>
        <v>-2.8857539486113137</v>
      </c>
      <c r="P66">
        <f>'6598'!P66</f>
        <v>66.152681932948141</v>
      </c>
      <c r="Q66">
        <f>'6599'!P66</f>
        <v>-11.25706400005361</v>
      </c>
      <c r="R66" t="e">
        <f>#REF!</f>
        <v>#REF!</v>
      </c>
      <c r="S66">
        <f>'7008'!P66</f>
        <v>-24.895520505806619</v>
      </c>
      <c r="T66" s="18">
        <f>'7009'!P66</f>
        <v>-7.2439040011401818</v>
      </c>
      <c r="U66" s="18">
        <f>'7014'!P66</f>
        <v>-12.421494876165271</v>
      </c>
      <c r="V66" s="18">
        <f>'7010'!P66</f>
        <v>-4.7991594633936003</v>
      </c>
      <c r="W66" s="1"/>
      <c r="X66" s="27" t="e">
        <f t="shared" si="3"/>
        <v>#REF!</v>
      </c>
      <c r="Y66" s="27" t="e">
        <f t="shared" si="4"/>
        <v>#REF!</v>
      </c>
      <c r="Z66" s="27"/>
      <c r="AA66" s="3">
        <v>-13</v>
      </c>
      <c r="AB66" s="3"/>
      <c r="AC66" t="e">
        <f t="shared" si="2"/>
        <v>#REF!</v>
      </c>
    </row>
    <row r="67" spans="1:29" x14ac:dyDescent="0.15">
      <c r="A67">
        <v>33</v>
      </c>
      <c r="B67">
        <v>30.5</v>
      </c>
      <c r="C67">
        <v>65</v>
      </c>
      <c r="E67">
        <f>'6549'!P67</f>
        <v>-15.332097136324109</v>
      </c>
      <c r="F67">
        <f>'6551'!P67</f>
        <v>62.29712174547609</v>
      </c>
      <c r="G67">
        <f>'6555'!P67</f>
        <v>-3.611857050743065</v>
      </c>
      <c r="H67">
        <f>'6556'!P67</f>
        <v>-28.571810672832076</v>
      </c>
      <c r="I67">
        <f>'6557'!P67</f>
        <v>49.524755777878013</v>
      </c>
      <c r="J67">
        <f>'6558'!P67</f>
        <v>-31.823365032664935</v>
      </c>
      <c r="K67">
        <f>'6559'!P67</f>
        <v>-22.920561054462784</v>
      </c>
      <c r="L67" t="e">
        <f>#REF!</f>
        <v>#REF!</v>
      </c>
      <c r="M67">
        <f>'6591'!P67</f>
        <v>-10.060570054301847</v>
      </c>
      <c r="N67">
        <f>'6592'!P67</f>
        <v>-12.744982703249875</v>
      </c>
      <c r="O67">
        <f>'6595'!P67</f>
        <v>-3.3633606333087913</v>
      </c>
      <c r="P67">
        <f>'6598'!P67</f>
        <v>67.000350891584588</v>
      </c>
      <c r="Q67">
        <f>'6599'!P67</f>
        <v>-12.369668696437772</v>
      </c>
      <c r="R67" t="e">
        <f>#REF!</f>
        <v>#REF!</v>
      </c>
      <c r="S67">
        <f>'7008'!P67</f>
        <v>-24.520582181340846</v>
      </c>
      <c r="T67" s="18">
        <f>'7009'!P67</f>
        <v>-7.7844300510545539</v>
      </c>
      <c r="U67" s="18">
        <f>'7014'!P67</f>
        <v>-10.96608953738443</v>
      </c>
      <c r="V67" s="18">
        <f>'7010'!P67</f>
        <v>-4.3667043727385639</v>
      </c>
      <c r="W67" s="1"/>
      <c r="X67" s="27" t="e">
        <f t="shared" si="3"/>
        <v>#REF!</v>
      </c>
      <c r="Y67" s="27" t="e">
        <f t="shared" si="4"/>
        <v>#REF!</v>
      </c>
      <c r="Z67" s="27"/>
      <c r="AA67" s="3">
        <v>-13</v>
      </c>
      <c r="AB67" s="3"/>
      <c r="AC67" t="e">
        <f t="shared" si="2"/>
        <v>#REF!</v>
      </c>
    </row>
    <row r="68" spans="1:29" x14ac:dyDescent="0.15">
      <c r="A68">
        <v>33.5</v>
      </c>
      <c r="B68">
        <v>31</v>
      </c>
      <c r="C68">
        <v>66</v>
      </c>
      <c r="E68">
        <f>'6549'!P68</f>
        <v>-16.803407487052489</v>
      </c>
      <c r="F68">
        <f>'6551'!P68</f>
        <v>59.592252641033205</v>
      </c>
      <c r="G68">
        <f>'6555'!P68</f>
        <v>-4.7119501917657214</v>
      </c>
      <c r="H68">
        <f>'6556'!P68</f>
        <v>-27.208419633248472</v>
      </c>
      <c r="I68">
        <f>'6557'!P68</f>
        <v>48.439072908816136</v>
      </c>
      <c r="J68">
        <f>'6558'!P68</f>
        <v>-32.610942426465819</v>
      </c>
      <c r="K68">
        <f>'6559'!P68</f>
        <v>-24.597141422080362</v>
      </c>
      <c r="L68" t="e">
        <f>#REF!</f>
        <v>#REF!</v>
      </c>
      <c r="M68">
        <f>'6591'!P68</f>
        <v>-10.548565740872407</v>
      </c>
      <c r="N68">
        <f>'6592'!P68</f>
        <v>-12.439751019313043</v>
      </c>
      <c r="O68">
        <f>'6595'!P68</f>
        <v>-3.3730389312988649</v>
      </c>
      <c r="P68">
        <f>'6598'!P68</f>
        <v>69.234217542418335</v>
      </c>
      <c r="Q68">
        <f>'6599'!P68</f>
        <v>-13.16240650165974</v>
      </c>
      <c r="R68" t="e">
        <f>#REF!</f>
        <v>#REF!</v>
      </c>
      <c r="S68">
        <f>'7008'!P68</f>
        <v>-25.687208164935022</v>
      </c>
      <c r="T68" s="18">
        <f>'7009'!P68</f>
        <v>-8.802522046571255</v>
      </c>
      <c r="U68" s="18">
        <f>'7014'!P68</f>
        <v>-12.710469559534301</v>
      </c>
      <c r="V68" s="18">
        <f>'7010'!P68</f>
        <v>-5.5506865033061636</v>
      </c>
      <c r="W68" s="1"/>
      <c r="X68" s="27" t="e">
        <f t="shared" si="3"/>
        <v>#REF!</v>
      </c>
      <c r="Y68" s="27" t="e">
        <f t="shared" si="4"/>
        <v>#REF!</v>
      </c>
      <c r="Z68" s="27"/>
      <c r="AA68" s="3">
        <v>-13</v>
      </c>
      <c r="AB68" s="3"/>
      <c r="AC68" t="e">
        <f t="shared" si="2"/>
        <v>#REF!</v>
      </c>
    </row>
    <row r="69" spans="1:29" x14ac:dyDescent="0.15">
      <c r="A69">
        <v>34</v>
      </c>
      <c r="B69">
        <v>31.5</v>
      </c>
      <c r="C69">
        <v>67</v>
      </c>
      <c r="E69">
        <f>'6549'!P69</f>
        <v>-16.39245655352261</v>
      </c>
      <c r="F69">
        <f>'6551'!P69</f>
        <v>57.282796885821476</v>
      </c>
      <c r="G69">
        <f>'6555'!P69</f>
        <v>-4.2827652064670074</v>
      </c>
      <c r="H69">
        <f>'6556'!P69</f>
        <v>-28.257770669573734</v>
      </c>
      <c r="I69">
        <f>'6557'!P69</f>
        <v>42.600152897897061</v>
      </c>
      <c r="J69">
        <f>'6558'!P69</f>
        <v>-33.386569196616968</v>
      </c>
      <c r="K69">
        <f>'6559'!P69</f>
        <v>-24.733059692951318</v>
      </c>
      <c r="L69" t="e">
        <f>#REF!</f>
        <v>#REF!</v>
      </c>
      <c r="M69">
        <f>'6591'!P69</f>
        <v>-11.40138369548812</v>
      </c>
      <c r="N69">
        <f>'6592'!P69</f>
        <v>-13.212186968593098</v>
      </c>
      <c r="O69">
        <f>'6595'!P69</f>
        <v>-3.3529470969683528</v>
      </c>
      <c r="P69">
        <f>'6598'!P69</f>
        <v>67.863431030905048</v>
      </c>
      <c r="Q69">
        <f>'6599'!P69</f>
        <v>-13.00415858567322</v>
      </c>
      <c r="R69" t="e">
        <f>#REF!</f>
        <v>#REF!</v>
      </c>
      <c r="S69">
        <f>'7008'!P69</f>
        <v>-26.466731160338913</v>
      </c>
      <c r="T69" s="18">
        <f>'7009'!P69</f>
        <v>-8.8524770914813349</v>
      </c>
      <c r="U69" s="18">
        <f>'7014'!P69</f>
        <v>-13.662563730587053</v>
      </c>
      <c r="V69" s="18">
        <f>'7010'!P69</f>
        <v>-4.2781265908179353</v>
      </c>
      <c r="W69" s="1"/>
      <c r="X69" s="27" t="e">
        <f t="shared" si="3"/>
        <v>#REF!</v>
      </c>
      <c r="Y69" s="27" t="e">
        <f t="shared" si="4"/>
        <v>#REF!</v>
      </c>
      <c r="Z69" s="27"/>
      <c r="AA69" s="3">
        <v>-13</v>
      </c>
      <c r="AB69" s="3"/>
      <c r="AC69" t="e">
        <f t="shared" si="2"/>
        <v>#REF!</v>
      </c>
    </row>
    <row r="70" spans="1:29" x14ac:dyDescent="0.15">
      <c r="A70">
        <v>34.5</v>
      </c>
      <c r="B70">
        <v>32</v>
      </c>
      <c r="C70">
        <v>68</v>
      </c>
      <c r="E70">
        <f>'6549'!P70</f>
        <v>-17.378737988286275</v>
      </c>
      <c r="F70">
        <f>'6551'!P70</f>
        <v>55.233409413232884</v>
      </c>
      <c r="G70">
        <f>'6555'!P70</f>
        <v>-4.9765977132635602</v>
      </c>
      <c r="H70">
        <f>'6556'!P70</f>
        <v>-29.306261141648903</v>
      </c>
      <c r="I70">
        <f>'6557'!P70</f>
        <v>40.438739336597422</v>
      </c>
      <c r="J70">
        <f>'6558'!P70</f>
        <v>-33.190778771204364</v>
      </c>
      <c r="K70">
        <f>'6559'!P70</f>
        <v>-25.525695403356103</v>
      </c>
      <c r="L70" t="e">
        <f>#REF!</f>
        <v>#REF!</v>
      </c>
      <c r="M70">
        <f>'6591'!P70</f>
        <v>-11.760408983007208</v>
      </c>
      <c r="N70">
        <f>'6592'!P70</f>
        <v>-13.881422917756201</v>
      </c>
      <c r="O70">
        <f>'6595'!P70</f>
        <v>-3.2252459127055841</v>
      </c>
      <c r="P70">
        <f>'6598'!P70</f>
        <v>68.18891459316167</v>
      </c>
      <c r="Q70">
        <f>'6599'!P70</f>
        <v>-13.810130263348587</v>
      </c>
      <c r="R70" t="e">
        <f>#REF!</f>
        <v>#REF!</v>
      </c>
      <c r="S70">
        <f>'7008'!P70</f>
        <v>-24.615568487921223</v>
      </c>
      <c r="T70" s="18">
        <f>'7009'!P70</f>
        <v>-9.1753427252320119</v>
      </c>
      <c r="U70" s="18">
        <f>'7014'!P70</f>
        <v>-12.890014684949518</v>
      </c>
      <c r="V70" s="18">
        <f>'7010'!P70</f>
        <v>-4.5531995478228975</v>
      </c>
      <c r="W70" s="1"/>
      <c r="X70" s="27" t="e">
        <f t="shared" ref="X70:X101" si="5">AVERAGE(E70:S70)</f>
        <v>#REF!</v>
      </c>
      <c r="Y70" s="27" t="e">
        <f t="shared" ref="Y70:Y101" si="6">STDEV(E70:S70)/SQRT(COUNT(E70:S70))</f>
        <v>#REF!</v>
      </c>
      <c r="Z70" s="27"/>
      <c r="AA70" s="3">
        <v>-13</v>
      </c>
      <c r="AB70" s="3"/>
      <c r="AC70" t="e">
        <f t="shared" si="2"/>
        <v>#REF!</v>
      </c>
    </row>
    <row r="71" spans="1:29" x14ac:dyDescent="0.15">
      <c r="A71">
        <v>35</v>
      </c>
      <c r="B71">
        <v>32.5</v>
      </c>
      <c r="C71">
        <v>69</v>
      </c>
      <c r="E71">
        <f>'6549'!P71</f>
        <v>-17.842471185826668</v>
      </c>
      <c r="F71">
        <f>'6551'!P71</f>
        <v>57.822925697401658</v>
      </c>
      <c r="G71">
        <f>'6555'!P71</f>
        <v>-4.4735089204423115</v>
      </c>
      <c r="H71">
        <f>'6556'!P71</f>
        <v>-28.422899221319319</v>
      </c>
      <c r="I71">
        <f>'6557'!P71</f>
        <v>30.299494370496443</v>
      </c>
      <c r="J71">
        <f>'6558'!P71</f>
        <v>-33.558081901167299</v>
      </c>
      <c r="K71">
        <f>'6559'!P71</f>
        <v>-25.375110202696131</v>
      </c>
      <c r="L71" t="e">
        <f>#REF!</f>
        <v>#REF!</v>
      </c>
      <c r="M71">
        <f>'6591'!P71</f>
        <v>-13.131951610750155</v>
      </c>
      <c r="N71">
        <f>'6592'!P71</f>
        <v>-14.212481317239156</v>
      </c>
      <c r="O71">
        <f>'6595'!P71</f>
        <v>-3.2645952966513647</v>
      </c>
      <c r="P71">
        <f>'6598'!P71</f>
        <v>69.993687096347486</v>
      </c>
      <c r="Q71">
        <f>'6599'!P71</f>
        <v>-12.834501375496748</v>
      </c>
      <c r="R71" t="e">
        <f>#REF!</f>
        <v>#REF!</v>
      </c>
      <c r="S71">
        <f>'7008'!P71</f>
        <v>-24.557471715768088</v>
      </c>
      <c r="T71" s="18">
        <f>'7009'!P71</f>
        <v>-9.9744102354350002</v>
      </c>
      <c r="U71" s="18">
        <f>'7014'!P71</f>
        <v>-13.136358698556741</v>
      </c>
      <c r="V71" s="18">
        <f>'7010'!P71</f>
        <v>-4.4925481050712746</v>
      </c>
      <c r="W71" s="1"/>
      <c r="X71" s="27" t="e">
        <f t="shared" si="5"/>
        <v>#REF!</v>
      </c>
      <c r="Y71" s="27" t="e">
        <f t="shared" si="6"/>
        <v>#REF!</v>
      </c>
      <c r="Z71" s="27"/>
      <c r="AA71" s="3">
        <v>-13</v>
      </c>
      <c r="AB71" s="3"/>
      <c r="AC71" t="e">
        <f t="shared" ref="AC71:AC134" si="7">MEDIAN(E71:T71)</f>
        <v>#REF!</v>
      </c>
    </row>
    <row r="72" spans="1:29" x14ac:dyDescent="0.15">
      <c r="A72">
        <v>35.5</v>
      </c>
      <c r="B72">
        <v>33</v>
      </c>
      <c r="C72">
        <v>70</v>
      </c>
      <c r="E72">
        <f>'6549'!P72</f>
        <v>-17.768782431556652</v>
      </c>
      <c r="F72">
        <f>'6551'!P72</f>
        <v>55.767891659144098</v>
      </c>
      <c r="G72">
        <f>'6555'!P72</f>
        <v>-5.3391624888076494</v>
      </c>
      <c r="H72">
        <f>'6556'!P72</f>
        <v>-28.543433708643544</v>
      </c>
      <c r="I72">
        <f>'6557'!P72</f>
        <v>25.523811798448126</v>
      </c>
      <c r="J72">
        <f>'6558'!P72</f>
        <v>-33.393933191032907</v>
      </c>
      <c r="K72">
        <f>'6559'!P72</f>
        <v>-26.490734450323174</v>
      </c>
      <c r="L72" t="e">
        <f>#REF!</f>
        <v>#REF!</v>
      </c>
      <c r="M72">
        <f>'6591'!P72</f>
        <v>-16.011824091002058</v>
      </c>
      <c r="N72">
        <f>'6592'!P72</f>
        <v>-14.900575702077187</v>
      </c>
      <c r="O72">
        <f>'6595'!P72</f>
        <v>-3.81115836881765</v>
      </c>
      <c r="P72">
        <f>'6598'!P72</f>
        <v>67.853015290933754</v>
      </c>
      <c r="Q72">
        <f>'6599'!P72</f>
        <v>-13.782488783265526</v>
      </c>
      <c r="R72" t="e">
        <f>#REF!</f>
        <v>#REF!</v>
      </c>
      <c r="S72">
        <f>'7008'!P72</f>
        <v>-26.338019607398444</v>
      </c>
      <c r="T72" s="18">
        <f>'7009'!P72</f>
        <v>-10.788235162226618</v>
      </c>
      <c r="U72" s="18">
        <f>'7014'!P72</f>
        <v>-11.360007233538452</v>
      </c>
      <c r="V72" s="18">
        <f>'7010'!P72</f>
        <v>-4.500297326239151</v>
      </c>
      <c r="W72" s="1"/>
      <c r="X72" s="27" t="e">
        <f t="shared" si="5"/>
        <v>#REF!</v>
      </c>
      <c r="Y72" s="27" t="e">
        <f t="shared" si="6"/>
        <v>#REF!</v>
      </c>
      <c r="Z72" s="27"/>
      <c r="AA72" s="3">
        <v>-13</v>
      </c>
      <c r="AB72" s="3"/>
      <c r="AC72" t="e">
        <f t="shared" si="7"/>
        <v>#REF!</v>
      </c>
    </row>
    <row r="73" spans="1:29" x14ac:dyDescent="0.15">
      <c r="A73">
        <v>36</v>
      </c>
      <c r="B73">
        <v>33.5</v>
      </c>
      <c r="C73">
        <v>71</v>
      </c>
      <c r="E73">
        <f>'6549'!P73</f>
        <v>-16.268048111407023</v>
      </c>
      <c r="F73">
        <f>'6551'!P73</f>
        <v>52.613215842235249</v>
      </c>
      <c r="G73">
        <f>'6555'!P73</f>
        <v>-5.4039370392845978</v>
      </c>
      <c r="H73">
        <f>'6556'!P73</f>
        <v>-28.43219612232059</v>
      </c>
      <c r="I73">
        <f>'6557'!P73</f>
        <v>19.979325938715789</v>
      </c>
      <c r="J73">
        <f>'6558'!P73</f>
        <v>-34.121940210442361</v>
      </c>
      <c r="K73">
        <f>'6559'!P73</f>
        <v>-26.963400638308705</v>
      </c>
      <c r="L73" t="e">
        <f>#REF!</f>
        <v>#REF!</v>
      </c>
      <c r="M73">
        <f>'6591'!P73</f>
        <v>-18.792112972527494</v>
      </c>
      <c r="N73">
        <f>'6592'!P73</f>
        <v>-15.655646778490045</v>
      </c>
      <c r="O73">
        <f>'6595'!P73</f>
        <v>-2.8800274543892317</v>
      </c>
      <c r="P73">
        <f>'6598'!P73</f>
        <v>67.448163576722095</v>
      </c>
      <c r="Q73">
        <f>'6599'!P73</f>
        <v>-13.543350626799816</v>
      </c>
      <c r="R73" t="e">
        <f>#REF!</f>
        <v>#REF!</v>
      </c>
      <c r="S73">
        <f>'7008'!P73</f>
        <v>-26.419859637559217</v>
      </c>
      <c r="T73" s="18">
        <f>'7009'!P73</f>
        <v>-10.535825091700131</v>
      </c>
      <c r="U73" s="18">
        <f>'7014'!P73</f>
        <v>-12.897537954510952</v>
      </c>
      <c r="V73" s="18">
        <f>'7010'!P73</f>
        <v>-4.8775374718576767</v>
      </c>
      <c r="W73" s="1"/>
      <c r="X73" s="27" t="e">
        <f t="shared" si="5"/>
        <v>#REF!</v>
      </c>
      <c r="Y73" s="27" t="e">
        <f t="shared" si="6"/>
        <v>#REF!</v>
      </c>
      <c r="Z73" s="27"/>
      <c r="AA73" s="3">
        <v>-13</v>
      </c>
      <c r="AB73" s="3"/>
      <c r="AC73" t="e">
        <f t="shared" si="7"/>
        <v>#REF!</v>
      </c>
    </row>
    <row r="74" spans="1:29" x14ac:dyDescent="0.15">
      <c r="A74">
        <v>36.5</v>
      </c>
      <c r="B74">
        <v>34</v>
      </c>
      <c r="C74">
        <v>72</v>
      </c>
      <c r="E74">
        <f>'6549'!P74</f>
        <v>-17.473693608607018</v>
      </c>
      <c r="F74">
        <f>'6551'!P74</f>
        <v>55.819541170941179</v>
      </c>
      <c r="G74">
        <f>'6555'!P74</f>
        <v>-3.6178285735973765</v>
      </c>
      <c r="H74">
        <f>'6556'!P74</f>
        <v>-26.878784091223899</v>
      </c>
      <c r="I74">
        <f>'6557'!P74</f>
        <v>18.28221899740571</v>
      </c>
      <c r="J74">
        <f>'6558'!P74</f>
        <v>-35.06036392555643</v>
      </c>
      <c r="K74">
        <f>'6559'!P74</f>
        <v>-25.922532266126531</v>
      </c>
      <c r="L74" t="e">
        <f>#REF!</f>
        <v>#REF!</v>
      </c>
      <c r="M74">
        <f>'6591'!P74</f>
        <v>-20.416377485906914</v>
      </c>
      <c r="N74">
        <f>'6592'!P74</f>
        <v>-16.695059081148838</v>
      </c>
      <c r="O74">
        <f>'6595'!P74</f>
        <v>-4.6152373517025902</v>
      </c>
      <c r="P74">
        <f>'6598'!P74</f>
        <v>63.574788626224041</v>
      </c>
      <c r="Q74">
        <f>'6599'!P74</f>
        <v>-14.421033374561368</v>
      </c>
      <c r="R74" t="e">
        <f>#REF!</f>
        <v>#REF!</v>
      </c>
      <c r="S74">
        <f>'7008'!P74</f>
        <v>-26.761524916747476</v>
      </c>
      <c r="T74" s="18">
        <f>'7009'!P74</f>
        <v>-11.686333569847015</v>
      </c>
      <c r="U74" s="18">
        <f>'7014'!P74</f>
        <v>-15.9885095314163</v>
      </c>
      <c r="V74" s="18">
        <f>'7010'!P74</f>
        <v>-5.0723592924568734</v>
      </c>
      <c r="W74" s="1"/>
      <c r="X74" s="27" t="e">
        <f t="shared" si="5"/>
        <v>#REF!</v>
      </c>
      <c r="Y74" s="27" t="e">
        <f t="shared" si="6"/>
        <v>#REF!</v>
      </c>
      <c r="Z74" s="27"/>
      <c r="AA74" s="3">
        <v>-13</v>
      </c>
      <c r="AB74" s="3"/>
      <c r="AC74" t="e">
        <f t="shared" si="7"/>
        <v>#REF!</v>
      </c>
    </row>
    <row r="75" spans="1:29" x14ac:dyDescent="0.15">
      <c r="A75">
        <v>37</v>
      </c>
      <c r="B75">
        <v>34.5</v>
      </c>
      <c r="C75">
        <v>73</v>
      </c>
      <c r="E75">
        <f>'6549'!P75</f>
        <v>-18.568753725233357</v>
      </c>
      <c r="F75">
        <f>'6551'!P75</f>
        <v>57.217475015155273</v>
      </c>
      <c r="G75">
        <f>'6555'!P75</f>
        <v>-7.222683289633042</v>
      </c>
      <c r="H75">
        <f>'6556'!P75</f>
        <v>-25.711183168330791</v>
      </c>
      <c r="I75">
        <f>'6557'!P75</f>
        <v>10.165361067877113</v>
      </c>
      <c r="J75">
        <f>'6558'!P75</f>
        <v>-34.324509863583508</v>
      </c>
      <c r="K75">
        <f>'6559'!P75</f>
        <v>-27.829933961472513</v>
      </c>
      <c r="L75" t="e">
        <f>#REF!</f>
        <v>#REF!</v>
      </c>
      <c r="M75">
        <f>'6591'!P75</f>
        <v>-22.577660507772045</v>
      </c>
      <c r="N75">
        <f>'6592'!P75</f>
        <v>-17.64235482700051</v>
      </c>
      <c r="O75">
        <f>'6595'!P75</f>
        <v>-5.7295364464441665</v>
      </c>
      <c r="P75">
        <f>'6598'!P75</f>
        <v>64.007907186699498</v>
      </c>
      <c r="Q75">
        <f>'6599'!P75</f>
        <v>-15.370669508084015</v>
      </c>
      <c r="R75" t="e">
        <f>#REF!</f>
        <v>#REF!</v>
      </c>
      <c r="S75">
        <f>'7008'!P75</f>
        <v>-26.692410273889688</v>
      </c>
      <c r="T75" s="18">
        <f>'7009'!P75</f>
        <v>-12.194396715024117</v>
      </c>
      <c r="U75" s="18">
        <f>'7014'!P75</f>
        <v>-17.803451389020257</v>
      </c>
      <c r="V75" s="18">
        <f>'7010'!P75</f>
        <v>-4.9207846268864275</v>
      </c>
      <c r="W75" s="1"/>
      <c r="X75" s="27" t="e">
        <f t="shared" si="5"/>
        <v>#REF!</v>
      </c>
      <c r="Y75" s="27" t="e">
        <f t="shared" si="6"/>
        <v>#REF!</v>
      </c>
      <c r="Z75" s="27"/>
      <c r="AA75" s="3">
        <v>-13</v>
      </c>
      <c r="AB75" s="3"/>
      <c r="AC75" t="e">
        <f t="shared" si="7"/>
        <v>#REF!</v>
      </c>
    </row>
    <row r="76" spans="1:29" x14ac:dyDescent="0.15">
      <c r="A76">
        <v>37.5</v>
      </c>
      <c r="B76">
        <v>35</v>
      </c>
      <c r="C76">
        <v>74</v>
      </c>
      <c r="E76">
        <f>'6549'!P76</f>
        <v>-17.250492741760066</v>
      </c>
      <c r="F76">
        <f>'6551'!P76</f>
        <v>56.209890538448768</v>
      </c>
      <c r="G76">
        <f>'6555'!P76</f>
        <v>-3.871901983168974</v>
      </c>
      <c r="H76">
        <f>'6556'!P76</f>
        <v>-24.414380935260315</v>
      </c>
      <c r="I76">
        <f>'6557'!P76</f>
        <v>8.9422417200363231</v>
      </c>
      <c r="J76">
        <f>'6558'!P76</f>
        <v>-35.289797996407643</v>
      </c>
      <c r="K76">
        <f>'6559'!P76</f>
        <v>-26.872473596579798</v>
      </c>
      <c r="L76" t="e">
        <f>#REF!</f>
        <v>#REF!</v>
      </c>
      <c r="M76">
        <f>'6591'!P76</f>
        <v>-25.966851382232136</v>
      </c>
      <c r="N76">
        <f>'6592'!P76</f>
        <v>-18.278103247193126</v>
      </c>
      <c r="O76">
        <f>'6595'!P76</f>
        <v>-5.0144005982255164</v>
      </c>
      <c r="P76">
        <f>'6598'!P76</f>
        <v>60.119498682156049</v>
      </c>
      <c r="Q76">
        <f>'6599'!P76</f>
        <v>-13.884200701125069</v>
      </c>
      <c r="R76" t="e">
        <f>#REF!</f>
        <v>#REF!</v>
      </c>
      <c r="S76">
        <f>'7008'!P76</f>
        <v>-26.334485904054027</v>
      </c>
      <c r="T76" s="18">
        <f>'7009'!P76</f>
        <v>-13.484984360493874</v>
      </c>
      <c r="U76" s="18">
        <f>'7014'!P76</f>
        <v>-19.491313773822881</v>
      </c>
      <c r="V76" s="18">
        <f>'7010'!P76</f>
        <v>-5.3642145668908485</v>
      </c>
      <c r="W76" s="1"/>
      <c r="X76" s="27" t="e">
        <f t="shared" si="5"/>
        <v>#REF!</v>
      </c>
      <c r="Y76" s="27" t="e">
        <f t="shared" si="6"/>
        <v>#REF!</v>
      </c>
      <c r="Z76" s="27"/>
      <c r="AA76" s="3">
        <v>-13</v>
      </c>
      <c r="AB76" s="3"/>
      <c r="AC76" t="e">
        <f t="shared" si="7"/>
        <v>#REF!</v>
      </c>
    </row>
    <row r="77" spans="1:29" x14ac:dyDescent="0.15">
      <c r="A77">
        <v>38</v>
      </c>
      <c r="B77">
        <v>35.5</v>
      </c>
      <c r="C77">
        <v>75</v>
      </c>
      <c r="E77">
        <f>'6549'!P77</f>
        <v>-17.573678502528971</v>
      </c>
      <c r="F77">
        <f>'6551'!P77</f>
        <v>57.117098941698799</v>
      </c>
      <c r="G77">
        <f>'6555'!P77</f>
        <v>-5.3573385992045663</v>
      </c>
      <c r="H77">
        <f>'6556'!P77</f>
        <v>-22.82401685953694</v>
      </c>
      <c r="I77">
        <f>'6557'!P77</f>
        <v>6.255007890178101</v>
      </c>
      <c r="J77">
        <f>'6558'!P77</f>
        <v>-35.256437175912509</v>
      </c>
      <c r="K77">
        <f>'6559'!P77</f>
        <v>-27.449041649034999</v>
      </c>
      <c r="L77" t="e">
        <f>#REF!</f>
        <v>#REF!</v>
      </c>
      <c r="M77">
        <f>'6591'!P77</f>
        <v>-28.142233080049174</v>
      </c>
      <c r="N77">
        <f>'6592'!P77</f>
        <v>-18.706775369224331</v>
      </c>
      <c r="O77">
        <f>'6595'!P77</f>
        <v>-4.4612266561232925</v>
      </c>
      <c r="P77">
        <f>'6598'!P77</f>
        <v>56.263760920384968</v>
      </c>
      <c r="Q77">
        <f>'6599'!P77</f>
        <v>-14.814864207520683</v>
      </c>
      <c r="R77" t="e">
        <f>#REF!</f>
        <v>#REF!</v>
      </c>
      <c r="S77">
        <f>'7008'!P77</f>
        <v>-26.721176861757979</v>
      </c>
      <c r="T77" s="18">
        <f>'7009'!P77</f>
        <v>-13.751881418751418</v>
      </c>
      <c r="U77" s="18">
        <f>'7014'!P77</f>
        <v>-20.61178473051941</v>
      </c>
      <c r="V77" s="18">
        <f>'7010'!P77</f>
        <v>-6.3431675670066561</v>
      </c>
      <c r="W77" s="1"/>
      <c r="X77" s="27" t="e">
        <f t="shared" si="5"/>
        <v>#REF!</v>
      </c>
      <c r="Y77" s="27" t="e">
        <f t="shared" si="6"/>
        <v>#REF!</v>
      </c>
      <c r="Z77" s="27"/>
      <c r="AA77" s="3">
        <v>-13</v>
      </c>
      <c r="AB77" s="3"/>
      <c r="AC77" t="e">
        <f t="shared" si="7"/>
        <v>#REF!</v>
      </c>
    </row>
    <row r="78" spans="1:29" x14ac:dyDescent="0.15">
      <c r="A78">
        <v>38.5</v>
      </c>
      <c r="B78">
        <v>36</v>
      </c>
      <c r="C78">
        <v>76</v>
      </c>
      <c r="E78">
        <f>'6549'!P78</f>
        <v>-17.906759108017667</v>
      </c>
      <c r="F78">
        <f>'6551'!P78</f>
        <v>54.525745123821224</v>
      </c>
      <c r="G78">
        <f>'6555'!P78</f>
        <v>-4.3301349776399229</v>
      </c>
      <c r="H78">
        <f>'6556'!P78</f>
        <v>-22.331634037616848</v>
      </c>
      <c r="I78">
        <f>'6557'!P78</f>
        <v>3.1663514164132427</v>
      </c>
      <c r="J78">
        <f>'6558'!P78</f>
        <v>-35.794320444128971</v>
      </c>
      <c r="K78">
        <f>'6559'!P78</f>
        <v>-27.701256406215201</v>
      </c>
      <c r="L78" t="e">
        <f>#REF!</f>
        <v>#REF!</v>
      </c>
      <c r="M78">
        <f>'6591'!P78</f>
        <v>-28.993045828487958</v>
      </c>
      <c r="N78">
        <f>'6592'!P78</f>
        <v>-19.42395021038028</v>
      </c>
      <c r="O78">
        <f>'6595'!P78</f>
        <v>-4.2430967962243322</v>
      </c>
      <c r="P78">
        <f>'6598'!P78</f>
        <v>55.29218430047613</v>
      </c>
      <c r="Q78">
        <f>'6599'!P78</f>
        <v>-14.855368557852378</v>
      </c>
      <c r="R78" t="e">
        <f>#REF!</f>
        <v>#REF!</v>
      </c>
      <c r="S78">
        <f>'7008'!P78</f>
        <v>-26.194282206334425</v>
      </c>
      <c r="T78" s="18">
        <f>'7009'!P78</f>
        <v>-16.032969476659449</v>
      </c>
      <c r="U78" s="18">
        <f>'7014'!P78</f>
        <v>-22.279480057672053</v>
      </c>
      <c r="V78" s="18">
        <f>'7010'!P78</f>
        <v>-7.2944918541581192</v>
      </c>
      <c r="W78" s="1"/>
      <c r="X78" s="27" t="e">
        <f t="shared" si="5"/>
        <v>#REF!</v>
      </c>
      <c r="Y78" s="27" t="e">
        <f t="shared" si="6"/>
        <v>#REF!</v>
      </c>
      <c r="Z78" s="27"/>
      <c r="AA78" s="3">
        <v>-13</v>
      </c>
      <c r="AB78" s="3"/>
      <c r="AC78" t="e">
        <f t="shared" si="7"/>
        <v>#REF!</v>
      </c>
    </row>
    <row r="79" spans="1:29" x14ac:dyDescent="0.15">
      <c r="A79">
        <v>39</v>
      </c>
      <c r="B79">
        <v>36.5</v>
      </c>
      <c r="C79">
        <v>77</v>
      </c>
      <c r="E79">
        <f>'6549'!P79</f>
        <v>-17.290164220726126</v>
      </c>
      <c r="F79">
        <f>'6551'!P79</f>
        <v>53.068633939540135</v>
      </c>
      <c r="G79">
        <f>'6555'!P79</f>
        <v>-5.6587923363918939</v>
      </c>
      <c r="H79">
        <f>'6556'!P79</f>
        <v>-21.517339242986765</v>
      </c>
      <c r="I79">
        <f>'6557'!P79</f>
        <v>0.21899255434678386</v>
      </c>
      <c r="J79">
        <f>'6558'!P79</f>
        <v>-35.33860569397519</v>
      </c>
      <c r="K79">
        <f>'6559'!P79</f>
        <v>-27.064048559332722</v>
      </c>
      <c r="L79" t="e">
        <f>#REF!</f>
        <v>#REF!</v>
      </c>
      <c r="M79">
        <f>'6591'!P79</f>
        <v>-30.558632204075188</v>
      </c>
      <c r="N79">
        <f>'6592'!P79</f>
        <v>-18.791978996800896</v>
      </c>
      <c r="O79">
        <f>'6595'!P79</f>
        <v>-5.0822771678576526</v>
      </c>
      <c r="P79">
        <f>'6598'!P79</f>
        <v>55.761354617531531</v>
      </c>
      <c r="Q79">
        <f>'6599'!P79</f>
        <v>-14.075253660688086</v>
      </c>
      <c r="R79" t="e">
        <f>#REF!</f>
        <v>#REF!</v>
      </c>
      <c r="S79">
        <f>'7008'!P79</f>
        <v>-25.588938356451742</v>
      </c>
      <c r="T79" s="18">
        <f>'7009'!P79</f>
        <v>-16.18878747992192</v>
      </c>
      <c r="U79" s="18">
        <f>'7014'!P79</f>
        <v>-23.153380814285356</v>
      </c>
      <c r="V79" s="18">
        <f>'7010'!P79</f>
        <v>-6.5021176805691834</v>
      </c>
      <c r="W79" s="1"/>
      <c r="X79" s="27" t="e">
        <f t="shared" si="5"/>
        <v>#REF!</v>
      </c>
      <c r="Y79" s="27" t="e">
        <f t="shared" si="6"/>
        <v>#REF!</v>
      </c>
      <c r="Z79" s="27"/>
      <c r="AA79" s="3">
        <v>-13</v>
      </c>
      <c r="AB79" s="3"/>
      <c r="AC79" t="e">
        <f t="shared" si="7"/>
        <v>#REF!</v>
      </c>
    </row>
    <row r="80" spans="1:29" x14ac:dyDescent="0.15">
      <c r="A80">
        <v>39.5</v>
      </c>
      <c r="B80">
        <v>37</v>
      </c>
      <c r="C80">
        <v>78</v>
      </c>
      <c r="E80">
        <f>'6549'!P80</f>
        <v>-18.355731859362372</v>
      </c>
      <c r="F80">
        <f>'6551'!P80</f>
        <v>50.355996349201028</v>
      </c>
      <c r="G80">
        <f>'6555'!P80</f>
        <v>-4.5910903084070389</v>
      </c>
      <c r="H80">
        <f>'6556'!P80</f>
        <v>-21.406126968657965</v>
      </c>
      <c r="I80">
        <f>'6557'!P80</f>
        <v>-0.96621074857979605</v>
      </c>
      <c r="J80">
        <f>'6558'!P80</f>
        <v>-34.897259219275178</v>
      </c>
      <c r="K80">
        <f>'6559'!P80</f>
        <v>-27.556446514144973</v>
      </c>
      <c r="L80" t="e">
        <f>#REF!</f>
        <v>#REF!</v>
      </c>
      <c r="M80">
        <f>'6591'!P80</f>
        <v>-32.43054388215549</v>
      </c>
      <c r="N80">
        <f>'6592'!P80</f>
        <v>-18.243499301510347</v>
      </c>
      <c r="O80">
        <f>'6595'!P80</f>
        <v>-4.4317053888879014</v>
      </c>
      <c r="P80">
        <f>'6598'!P80</f>
        <v>52.044707593308502</v>
      </c>
      <c r="Q80">
        <f>'6599'!P80</f>
        <v>-13.942630203873877</v>
      </c>
      <c r="R80" t="e">
        <f>#REF!</f>
        <v>#REF!</v>
      </c>
      <c r="S80">
        <f>'7008'!P80</f>
        <v>-27.074882177302502</v>
      </c>
      <c r="T80" s="18">
        <f>'7009'!P80</f>
        <v>-16.071706376752335</v>
      </c>
      <c r="U80" s="18">
        <f>'7014'!P80</f>
        <v>-24.584799083900329</v>
      </c>
      <c r="V80" s="18">
        <f>'7010'!P80</f>
        <v>-6.4529412383037261</v>
      </c>
      <c r="W80" s="1"/>
      <c r="X80" s="27" t="e">
        <f t="shared" si="5"/>
        <v>#REF!</v>
      </c>
      <c r="Y80" s="27" t="e">
        <f t="shared" si="6"/>
        <v>#REF!</v>
      </c>
      <c r="Z80" s="27"/>
      <c r="AA80" s="3">
        <v>-13</v>
      </c>
      <c r="AB80" s="3"/>
      <c r="AC80" t="e">
        <f t="shared" si="7"/>
        <v>#REF!</v>
      </c>
    </row>
    <row r="81" spans="1:29" x14ac:dyDescent="0.15">
      <c r="A81">
        <v>40</v>
      </c>
      <c r="B81">
        <v>37.5</v>
      </c>
      <c r="C81">
        <v>79</v>
      </c>
      <c r="E81">
        <f>'6549'!P81</f>
        <v>-18.469728701587027</v>
      </c>
      <c r="F81">
        <f>'6551'!P81</f>
        <v>48.418655843835488</v>
      </c>
      <c r="G81">
        <f>'6555'!P81</f>
        <v>-5.3350388917048086</v>
      </c>
      <c r="H81">
        <f>'6556'!P81</f>
        <v>-20.267941155449385</v>
      </c>
      <c r="I81">
        <f>'6557'!P81</f>
        <v>-4.3864788562030821</v>
      </c>
      <c r="J81">
        <f>'6558'!P81</f>
        <v>-35.527877620138035</v>
      </c>
      <c r="K81">
        <f>'6559'!P81</f>
        <v>-26.884292285265765</v>
      </c>
      <c r="L81" t="e">
        <f>#REF!</f>
        <v>#REF!</v>
      </c>
      <c r="M81">
        <f>'6591'!P81</f>
        <v>-33.292661157703286</v>
      </c>
      <c r="N81">
        <f>'6592'!P81</f>
        <v>-17.974264911353771</v>
      </c>
      <c r="O81">
        <f>'6595'!P81</f>
        <v>-4.5055140316892714</v>
      </c>
      <c r="P81">
        <f>'6598'!P81</f>
        <v>51.231461690276447</v>
      </c>
      <c r="Q81">
        <f>'6599'!P81</f>
        <v>-14.2068898021914</v>
      </c>
      <c r="R81" t="e">
        <f>#REF!</f>
        <v>#REF!</v>
      </c>
      <c r="S81">
        <f>'7008'!P81</f>
        <v>-24.768011360668982</v>
      </c>
      <c r="T81" s="18">
        <f>'7009'!P81</f>
        <v>-15.403373793090999</v>
      </c>
      <c r="U81" s="18">
        <f>'7014'!P81</f>
        <v>-25.02121505144757</v>
      </c>
      <c r="V81" s="18">
        <f>'7010'!P81</f>
        <v>-6.6024776671721765</v>
      </c>
      <c r="W81" s="1"/>
      <c r="X81" s="27" t="e">
        <f t="shared" si="5"/>
        <v>#REF!</v>
      </c>
      <c r="Y81" s="27" t="e">
        <f t="shared" si="6"/>
        <v>#REF!</v>
      </c>
      <c r="Z81" s="27"/>
      <c r="AA81" s="3">
        <v>-13</v>
      </c>
      <c r="AB81" s="3"/>
      <c r="AC81" t="e">
        <f t="shared" si="7"/>
        <v>#REF!</v>
      </c>
    </row>
    <row r="82" spans="1:29" x14ac:dyDescent="0.15">
      <c r="A82">
        <v>40.5</v>
      </c>
      <c r="B82">
        <v>38</v>
      </c>
      <c r="C82">
        <v>80</v>
      </c>
      <c r="E82">
        <f>'6549'!P82</f>
        <v>-18.736425043304379</v>
      </c>
      <c r="F82">
        <f>'6551'!P82</f>
        <v>47.914676843876798</v>
      </c>
      <c r="G82">
        <f>'6555'!P82</f>
        <v>-3.7638479184091107</v>
      </c>
      <c r="H82">
        <f>'6556'!P82</f>
        <v>-18.532148701529199</v>
      </c>
      <c r="I82">
        <f>'6557'!P82</f>
        <v>-4.6843298201452876</v>
      </c>
      <c r="J82">
        <f>'6558'!P82</f>
        <v>-35.469669830097558</v>
      </c>
      <c r="K82">
        <f>'6559'!P82</f>
        <v>-26.716704121047325</v>
      </c>
      <c r="L82" t="e">
        <f>#REF!</f>
        <v>#REF!</v>
      </c>
      <c r="M82">
        <f>'6591'!P82</f>
        <v>-34.158811723927265</v>
      </c>
      <c r="N82">
        <f>'6592'!P82</f>
        <v>-18.349995512046672</v>
      </c>
      <c r="O82">
        <f>'6595'!P82</f>
        <v>-4.5379959953503368</v>
      </c>
      <c r="P82">
        <f>'6598'!P82</f>
        <v>50.302100553539788</v>
      </c>
      <c r="Q82">
        <f>'6599'!P82</f>
        <v>-15.324315469613895</v>
      </c>
      <c r="R82" t="e">
        <f>#REF!</f>
        <v>#REF!</v>
      </c>
      <c r="S82">
        <f>'7008'!P82</f>
        <v>-26.454079937539422</v>
      </c>
      <c r="T82" s="18">
        <f>'7009'!P82</f>
        <v>-15.577356520030094</v>
      </c>
      <c r="U82" s="18">
        <f>'7014'!P82</f>
        <v>-23.855448480914283</v>
      </c>
      <c r="V82" s="18">
        <f>'7010'!P82</f>
        <v>-7.4990410838541859</v>
      </c>
      <c r="W82" s="1"/>
      <c r="X82" s="27" t="e">
        <f t="shared" si="5"/>
        <v>#REF!</v>
      </c>
      <c r="Y82" s="27" t="e">
        <f t="shared" si="6"/>
        <v>#REF!</v>
      </c>
      <c r="Z82" s="27"/>
      <c r="AA82" s="3">
        <v>-13</v>
      </c>
      <c r="AB82" s="3"/>
      <c r="AC82" t="e">
        <f t="shared" si="7"/>
        <v>#REF!</v>
      </c>
    </row>
    <row r="83" spans="1:29" x14ac:dyDescent="0.15">
      <c r="A83">
        <v>41</v>
      </c>
      <c r="B83">
        <v>38.5</v>
      </c>
      <c r="C83">
        <v>81</v>
      </c>
      <c r="E83">
        <f>'6549'!P83</f>
        <v>-17.857636720317764</v>
      </c>
      <c r="F83">
        <f>'6551'!P83</f>
        <v>43.07509988343228</v>
      </c>
      <c r="G83">
        <f>'6555'!P83</f>
        <v>-6.0554184398623789</v>
      </c>
      <c r="H83">
        <f>'6556'!P83</f>
        <v>-17.954928735923271</v>
      </c>
      <c r="I83">
        <f>'6557'!P83</f>
        <v>-5.7351350117417965</v>
      </c>
      <c r="J83">
        <f>'6558'!P83</f>
        <v>-35.714363945031394</v>
      </c>
      <c r="K83">
        <f>'6559'!P83</f>
        <v>-27.267884594791163</v>
      </c>
      <c r="L83" t="e">
        <f>#REF!</f>
        <v>#REF!</v>
      </c>
      <c r="M83">
        <f>'6591'!P83</f>
        <v>-33.565653614585429</v>
      </c>
      <c r="N83">
        <f>'6592'!P83</f>
        <v>-17.573661059956979</v>
      </c>
      <c r="O83">
        <f>'6595'!P83</f>
        <v>-5.5066904136380455</v>
      </c>
      <c r="P83">
        <f>'6598'!P83</f>
        <v>50.054460666195922</v>
      </c>
      <c r="Q83">
        <f>'6599'!P83</f>
        <v>-15.775006430090768</v>
      </c>
      <c r="R83" t="e">
        <f>#REF!</f>
        <v>#REF!</v>
      </c>
      <c r="S83">
        <f>'7008'!P83</f>
        <v>-25.191417755506997</v>
      </c>
      <c r="T83" s="18">
        <f>'7009'!P83</f>
        <v>-15.036763179085014</v>
      </c>
      <c r="U83" s="18">
        <f>'7014'!P83</f>
        <v>-23.032982514656045</v>
      </c>
      <c r="V83" s="18">
        <f>'7010'!P83</f>
        <v>-6.8547972136960054</v>
      </c>
      <c r="W83" s="1"/>
      <c r="X83" s="27" t="e">
        <f t="shared" si="5"/>
        <v>#REF!</v>
      </c>
      <c r="Y83" s="27" t="e">
        <f t="shared" si="6"/>
        <v>#REF!</v>
      </c>
      <c r="Z83" s="27"/>
      <c r="AA83" s="3">
        <v>-13</v>
      </c>
      <c r="AB83" s="3"/>
      <c r="AC83" t="e">
        <f t="shared" si="7"/>
        <v>#REF!</v>
      </c>
    </row>
    <row r="84" spans="1:29" x14ac:dyDescent="0.15">
      <c r="A84">
        <v>41.5</v>
      </c>
      <c r="B84">
        <v>39</v>
      </c>
      <c r="C84">
        <v>82</v>
      </c>
      <c r="E84">
        <f>'6549'!P84</f>
        <v>-18.160656068534784</v>
      </c>
      <c r="F84">
        <f>'6551'!P84</f>
        <v>43.634943508924025</v>
      </c>
      <c r="G84">
        <f>'6555'!P84</f>
        <v>-7.1144739118982931</v>
      </c>
      <c r="H84">
        <f>'6556'!P84</f>
        <v>-16.623828739720228</v>
      </c>
      <c r="I84">
        <f>'6557'!P84</f>
        <v>-9.2256547687990498</v>
      </c>
      <c r="J84">
        <f>'6558'!P84</f>
        <v>-36.250593919866994</v>
      </c>
      <c r="K84">
        <f>'6559'!P84</f>
        <v>-25.742077499265285</v>
      </c>
      <c r="L84" t="e">
        <f>#REF!</f>
        <v>#REF!</v>
      </c>
      <c r="M84">
        <f>'6591'!P84</f>
        <v>-34.753662498711471</v>
      </c>
      <c r="N84">
        <f>'6592'!P84</f>
        <v>-18.005422548193323</v>
      </c>
      <c r="O84">
        <f>'6595'!P84</f>
        <v>-4.1578125875396754</v>
      </c>
      <c r="P84">
        <f>'6598'!P84</f>
        <v>51.133570136758642</v>
      </c>
      <c r="Q84">
        <f>'6599'!P84</f>
        <v>-17.481810149538042</v>
      </c>
      <c r="R84" t="e">
        <f>#REF!</f>
        <v>#REF!</v>
      </c>
      <c r="S84">
        <f>'7008'!P84</f>
        <v>-25.223868864696676</v>
      </c>
      <c r="T84" s="18">
        <f>'7009'!P84</f>
        <v>-14.911093592131538</v>
      </c>
      <c r="U84" s="18">
        <f>'7014'!P84</f>
        <v>-23.7760921287645</v>
      </c>
      <c r="V84" s="18">
        <f>'7010'!P84</f>
        <v>-6.9961738693226945</v>
      </c>
      <c r="W84" s="1"/>
      <c r="X84" s="27" t="e">
        <f t="shared" si="5"/>
        <v>#REF!</v>
      </c>
      <c r="Y84" s="27" t="e">
        <f t="shared" si="6"/>
        <v>#REF!</v>
      </c>
      <c r="Z84" s="27"/>
      <c r="AA84" s="3">
        <v>-13</v>
      </c>
      <c r="AB84" s="3"/>
      <c r="AC84" t="e">
        <f t="shared" si="7"/>
        <v>#REF!</v>
      </c>
    </row>
    <row r="85" spans="1:29" x14ac:dyDescent="0.15">
      <c r="A85">
        <v>42</v>
      </c>
      <c r="B85">
        <v>39.5</v>
      </c>
      <c r="C85">
        <v>83</v>
      </c>
      <c r="E85">
        <f>'6549'!P85</f>
        <v>-18.247665391624551</v>
      </c>
      <c r="F85">
        <f>'6551'!P85</f>
        <v>42.898276603438759</v>
      </c>
      <c r="G85">
        <f>'6555'!P85</f>
        <v>-7.0021931912168043</v>
      </c>
      <c r="H85">
        <f>'6556'!P85</f>
        <v>-15.288321282041375</v>
      </c>
      <c r="I85">
        <f>'6557'!P85</f>
        <v>-8.7190980398647397</v>
      </c>
      <c r="J85">
        <f>'6558'!P85</f>
        <v>-35.474756579139466</v>
      </c>
      <c r="K85">
        <f>'6559'!P85</f>
        <v>-26.143372304577937</v>
      </c>
      <c r="L85" t="e">
        <f>#REF!</f>
        <v>#REF!</v>
      </c>
      <c r="M85">
        <f>'6591'!P85</f>
        <v>-34.708738674527126</v>
      </c>
      <c r="N85">
        <f>'6592'!P85</f>
        <v>-18.226349586308732</v>
      </c>
      <c r="O85">
        <f>'6595'!P85</f>
        <v>-5.2235859875344479</v>
      </c>
      <c r="P85">
        <f>'6598'!P85</f>
        <v>49.014834024151746</v>
      </c>
      <c r="Q85">
        <f>'6599'!P85</f>
        <v>-19.060519224849763</v>
      </c>
      <c r="R85" t="e">
        <f>#REF!</f>
        <v>#REF!</v>
      </c>
      <c r="S85">
        <f>'7008'!P85</f>
        <v>-24.687962417121476</v>
      </c>
      <c r="T85" s="18">
        <f>'7009'!P85</f>
        <v>-14.849377414760717</v>
      </c>
      <c r="U85" s="18">
        <f>'7014'!P85</f>
        <v>-24.918453372112381</v>
      </c>
      <c r="V85" s="18">
        <f>'7010'!P85</f>
        <v>-6.5220840330910006</v>
      </c>
      <c r="W85" s="1"/>
      <c r="X85" s="27" t="e">
        <f t="shared" si="5"/>
        <v>#REF!</v>
      </c>
      <c r="Y85" s="27" t="e">
        <f t="shared" si="6"/>
        <v>#REF!</v>
      </c>
      <c r="Z85" s="27"/>
      <c r="AA85" s="3">
        <v>-13</v>
      </c>
      <c r="AB85" s="3"/>
      <c r="AC85" t="e">
        <f t="shared" si="7"/>
        <v>#REF!</v>
      </c>
    </row>
    <row r="86" spans="1:29" x14ac:dyDescent="0.15">
      <c r="A86">
        <v>42.5</v>
      </c>
      <c r="B86">
        <v>40</v>
      </c>
      <c r="C86">
        <v>84</v>
      </c>
      <c r="E86">
        <f>'6549'!P86</f>
        <v>-17.264239013867684</v>
      </c>
      <c r="F86">
        <f>'6551'!P86</f>
        <v>43.225108473384083</v>
      </c>
      <c r="G86">
        <f>'6555'!P86</f>
        <v>-5.3238577285959776</v>
      </c>
      <c r="H86">
        <f>'6556'!P86</f>
        <v>-14.37263291962141</v>
      </c>
      <c r="I86">
        <f>'6557'!P86</f>
        <v>-11.224278970575366</v>
      </c>
      <c r="J86">
        <f>'6558'!P86</f>
        <v>-35.097155248089514</v>
      </c>
      <c r="K86">
        <f>'6559'!P86</f>
        <v>-26.219371237580226</v>
      </c>
      <c r="L86" t="e">
        <f>#REF!</f>
        <v>#REF!</v>
      </c>
      <c r="M86">
        <f>'6591'!P86</f>
        <v>-34.878702023217443</v>
      </c>
      <c r="N86">
        <f>'6592'!P86</f>
        <v>-19.248171638090355</v>
      </c>
      <c r="O86">
        <f>'6595'!P86</f>
        <v>-4.5172848024706473</v>
      </c>
      <c r="P86">
        <f>'6598'!P86</f>
        <v>50.065312403528004</v>
      </c>
      <c r="Q86">
        <f>'6599'!P86</f>
        <v>-18.417015221415813</v>
      </c>
      <c r="R86" t="e">
        <f>#REF!</f>
        <v>#REF!</v>
      </c>
      <c r="S86">
        <f>'7008'!P86</f>
        <v>-24.95458170964319</v>
      </c>
      <c r="T86" s="18">
        <f>'7009'!P86</f>
        <v>-15.469962735255052</v>
      </c>
      <c r="U86" s="18">
        <f>'7014'!P86</f>
        <v>-25.59939456711222</v>
      </c>
      <c r="V86" s="18">
        <f>'7010'!P86</f>
        <v>-6.606639542846783</v>
      </c>
      <c r="W86" s="1"/>
      <c r="X86" s="27" t="e">
        <f t="shared" si="5"/>
        <v>#REF!</v>
      </c>
      <c r="Y86" s="27" t="e">
        <f t="shared" si="6"/>
        <v>#REF!</v>
      </c>
      <c r="Z86" s="27"/>
      <c r="AA86" s="3">
        <v>-13</v>
      </c>
      <c r="AB86" s="3"/>
      <c r="AC86" t="e">
        <f t="shared" si="7"/>
        <v>#REF!</v>
      </c>
    </row>
    <row r="87" spans="1:29" ht="15" x14ac:dyDescent="0.2">
      <c r="A87" s="25">
        <v>43</v>
      </c>
      <c r="B87" s="25">
        <v>40.5</v>
      </c>
      <c r="C87" s="25">
        <v>85</v>
      </c>
      <c r="D87" s="24" t="s">
        <v>28</v>
      </c>
      <c r="E87" s="25">
        <f>'6549'!P87</f>
        <v>-18.485387328886603</v>
      </c>
      <c r="F87" s="25">
        <f>'6551'!P87</f>
        <v>41.286567018767997</v>
      </c>
      <c r="G87" s="25">
        <f>'6555'!P87</f>
        <v>-4.620003877036658</v>
      </c>
      <c r="H87" s="25">
        <f>'6556'!P87</f>
        <v>-12.913563180472758</v>
      </c>
      <c r="I87" s="25">
        <f>'6557'!P87</f>
        <v>-10.267547668845832</v>
      </c>
      <c r="J87" s="25">
        <f>'6558'!P87</f>
        <v>-35.327140010272508</v>
      </c>
      <c r="K87" s="25">
        <f>'6559'!P87</f>
        <v>-26.070187543479591</v>
      </c>
      <c r="L87" t="e">
        <f>#REF!</f>
        <v>#REF!</v>
      </c>
      <c r="M87" s="25">
        <f>'6591'!P87</f>
        <v>-35.262681990375306</v>
      </c>
      <c r="N87" s="25">
        <f>'6592'!P87</f>
        <v>-18.636291978692118</v>
      </c>
      <c r="O87" s="25">
        <f>'6595'!P87</f>
        <v>-4.4359872088840557</v>
      </c>
      <c r="P87" s="25">
        <f>'6598'!P87</f>
        <v>47.094552288341788</v>
      </c>
      <c r="Q87" s="25">
        <f>'6599'!P87</f>
        <v>-19.528433233240484</v>
      </c>
      <c r="R87" s="25" t="e">
        <f>#REF!</f>
        <v>#REF!</v>
      </c>
      <c r="S87" s="25">
        <f>'7008'!P87</f>
        <v>-24.34846953678456</v>
      </c>
      <c r="T87" s="26">
        <f>'7009'!P87</f>
        <v>-14.333408534884706</v>
      </c>
      <c r="U87" s="26">
        <f>'7014'!P87</f>
        <v>-25.784675161536143</v>
      </c>
      <c r="V87" s="18">
        <f>'7010'!P87</f>
        <v>-6.1627111631472653</v>
      </c>
      <c r="W87" s="1"/>
      <c r="X87" s="28" t="e">
        <f t="shared" si="5"/>
        <v>#REF!</v>
      </c>
      <c r="Y87" s="28" t="e">
        <f t="shared" si="6"/>
        <v>#REF!</v>
      </c>
      <c r="Z87" s="27"/>
      <c r="AA87" s="25"/>
      <c r="AB87" s="25"/>
      <c r="AC87" s="25" t="e">
        <f t="shared" si="7"/>
        <v>#REF!</v>
      </c>
    </row>
    <row r="88" spans="1:29" x14ac:dyDescent="0.15">
      <c r="A88">
        <v>43.5</v>
      </c>
      <c r="B88">
        <v>41</v>
      </c>
      <c r="C88">
        <v>86</v>
      </c>
      <c r="E88">
        <f>'6549'!P88</f>
        <v>-18.101496169208637</v>
      </c>
      <c r="F88">
        <f>'6551'!P88</f>
        <v>36.801098631503429</v>
      </c>
      <c r="G88">
        <f>'6555'!P88</f>
        <v>-6.0552292450438783</v>
      </c>
      <c r="H88">
        <f>'6556'!P88</f>
        <v>-11.640823479068956</v>
      </c>
      <c r="I88">
        <f>'6557'!P88</f>
        <v>-11.308192875064179</v>
      </c>
      <c r="J88">
        <f>'6558'!P88</f>
        <v>-35.541361112246442</v>
      </c>
      <c r="K88">
        <f>'6559'!P88</f>
        <v>-25.954363256152352</v>
      </c>
      <c r="L88" t="e">
        <f>#REF!</f>
        <v>#REF!</v>
      </c>
      <c r="M88">
        <f>'6591'!P88</f>
        <v>-37.487241519487327</v>
      </c>
      <c r="N88">
        <f>'6592'!P88</f>
        <v>-19.044639786383925</v>
      </c>
      <c r="O88">
        <f>'6595'!P88</f>
        <v>-4.2226720046426847</v>
      </c>
      <c r="P88">
        <f>'6598'!P88</f>
        <v>44.534761704259076</v>
      </c>
      <c r="Q88">
        <f>'6599'!P88</f>
        <v>-17.476272629463434</v>
      </c>
      <c r="R88" t="e">
        <f>#REF!</f>
        <v>#REF!</v>
      </c>
      <c r="S88">
        <f>'7008'!P88</f>
        <v>-24.793085683834921</v>
      </c>
      <c r="T88" s="18">
        <f>'7009'!P88</f>
        <v>-15.28852234404191</v>
      </c>
      <c r="U88" s="18">
        <f>'7014'!P88</f>
        <v>-25.96450516744822</v>
      </c>
      <c r="V88" s="18">
        <f>'7010'!P88</f>
        <v>-6.5313794713454261</v>
      </c>
      <c r="W88" s="1"/>
      <c r="X88" s="27" t="e">
        <f t="shared" si="5"/>
        <v>#REF!</v>
      </c>
      <c r="Y88" s="27" t="e">
        <f t="shared" si="6"/>
        <v>#REF!</v>
      </c>
      <c r="Z88" s="27"/>
      <c r="AA88" s="3"/>
      <c r="AB88" s="3"/>
      <c r="AC88" t="e">
        <f t="shared" si="7"/>
        <v>#REF!</v>
      </c>
    </row>
    <row r="89" spans="1:29" x14ac:dyDescent="0.15">
      <c r="A89">
        <v>44</v>
      </c>
      <c r="B89">
        <v>41.5</v>
      </c>
      <c r="C89">
        <v>87</v>
      </c>
      <c r="E89">
        <f>'6549'!P89</f>
        <v>-18.57754813455735</v>
      </c>
      <c r="F89">
        <f>'6551'!P89</f>
        <v>37.103684857098386</v>
      </c>
      <c r="G89">
        <f>'6555'!P89</f>
        <v>-6.2477603402121451</v>
      </c>
      <c r="H89">
        <f>'6556'!P89</f>
        <v>-11.590276101796505</v>
      </c>
      <c r="I89">
        <f>'6557'!P89</f>
        <v>-12.985316371085871</v>
      </c>
      <c r="J89">
        <f>'6558'!P89</f>
        <v>-34.035286686048735</v>
      </c>
      <c r="K89">
        <f>'6559'!P89</f>
        <v>-26.184466036966374</v>
      </c>
      <c r="L89" t="e">
        <f>#REF!</f>
        <v>#REF!</v>
      </c>
      <c r="M89">
        <f>'6591'!P89</f>
        <v>-37.965443555183192</v>
      </c>
      <c r="N89">
        <f>'6592'!P89</f>
        <v>-18.444956229012998</v>
      </c>
      <c r="O89">
        <f>'6595'!P89</f>
        <v>-4.7785996400598494</v>
      </c>
      <c r="P89">
        <f>'6598'!P89</f>
        <v>45.273895669049139</v>
      </c>
      <c r="Q89">
        <f>'6599'!P89</f>
        <v>-16.499338833995829</v>
      </c>
      <c r="R89" t="e">
        <f>#REF!</f>
        <v>#REF!</v>
      </c>
      <c r="S89">
        <f>'7008'!P89</f>
        <v>-22.176416146354075</v>
      </c>
      <c r="T89" s="18">
        <f>'7009'!P89</f>
        <v>-15.662055445239812</v>
      </c>
      <c r="U89" s="18">
        <f>'7014'!P89</f>
        <v>-24.331598661660387</v>
      </c>
      <c r="V89" s="18">
        <f>'7010'!P89</f>
        <v>-6.2161221082006843</v>
      </c>
      <c r="W89" s="1"/>
      <c r="X89" s="27" t="e">
        <f t="shared" si="5"/>
        <v>#REF!</v>
      </c>
      <c r="Y89" s="27" t="e">
        <f t="shared" si="6"/>
        <v>#REF!</v>
      </c>
      <c r="Z89" s="27"/>
      <c r="AA89" s="3"/>
      <c r="AB89" s="3"/>
      <c r="AC89" t="e">
        <f t="shared" si="7"/>
        <v>#REF!</v>
      </c>
    </row>
    <row r="90" spans="1:29" x14ac:dyDescent="0.15">
      <c r="A90">
        <v>44.5</v>
      </c>
      <c r="B90">
        <v>42</v>
      </c>
      <c r="C90">
        <v>88</v>
      </c>
      <c r="E90">
        <f>'6549'!P90</f>
        <v>-17.297530190157527</v>
      </c>
      <c r="F90">
        <f>'6551'!P90</f>
        <v>37.929927359235599</v>
      </c>
      <c r="G90">
        <f>'6555'!P90</f>
        <v>-8.6299533044926982</v>
      </c>
      <c r="H90">
        <f>'6556'!P90</f>
        <v>-10.781925134052889</v>
      </c>
      <c r="I90">
        <f>'6557'!P90</f>
        <v>-12.71194236633777</v>
      </c>
      <c r="J90">
        <f>'6558'!P90</f>
        <v>-34.278507502137629</v>
      </c>
      <c r="K90">
        <f>'6559'!P90</f>
        <v>-26.149631695374566</v>
      </c>
      <c r="L90" t="e">
        <f>#REF!</f>
        <v>#REF!</v>
      </c>
      <c r="M90">
        <f>'6591'!P90</f>
        <v>-37.183194517216045</v>
      </c>
      <c r="N90">
        <f>'6592'!P90</f>
        <v>-18.638485138662034</v>
      </c>
      <c r="O90">
        <f>'6595'!P90</f>
        <v>-4.4314695031842497</v>
      </c>
      <c r="P90">
        <f>'6598'!P90</f>
        <v>42.166448524671566</v>
      </c>
      <c r="Q90">
        <f>'6599'!P90</f>
        <v>-16.402656821438491</v>
      </c>
      <c r="R90" t="e">
        <f>#REF!</f>
        <v>#REF!</v>
      </c>
      <c r="S90">
        <f>'7008'!P90</f>
        <v>-22.69631521886458</v>
      </c>
      <c r="T90" s="18">
        <f>'7009'!P90</f>
        <v>-16.063516320553092</v>
      </c>
      <c r="U90" s="18">
        <f>'7014'!P90</f>
        <v>-25.091179041857085</v>
      </c>
      <c r="V90" s="18">
        <f>'7010'!P90</f>
        <v>-6.1001008530409893</v>
      </c>
      <c r="W90" s="1"/>
      <c r="X90" s="27" t="e">
        <f t="shared" si="5"/>
        <v>#REF!</v>
      </c>
      <c r="Y90" s="27" t="e">
        <f t="shared" si="6"/>
        <v>#REF!</v>
      </c>
      <c r="Z90" s="27"/>
      <c r="AA90" s="3"/>
      <c r="AB90" s="3"/>
      <c r="AC90" t="e">
        <f t="shared" si="7"/>
        <v>#REF!</v>
      </c>
    </row>
    <row r="91" spans="1:29" x14ac:dyDescent="0.15">
      <c r="A91">
        <v>45</v>
      </c>
      <c r="B91">
        <v>42.5</v>
      </c>
      <c r="C91">
        <v>89</v>
      </c>
      <c r="E91">
        <f>'6549'!P91</f>
        <v>-17.723988777718763</v>
      </c>
      <c r="F91">
        <f>'6551'!P91</f>
        <v>35.638317031090118</v>
      </c>
      <c r="G91">
        <f>'6555'!P91</f>
        <v>-8.0412918460706422</v>
      </c>
      <c r="H91">
        <f>'6556'!P91</f>
        <v>-9.1040616164871206</v>
      </c>
      <c r="I91">
        <f>'6557'!P91</f>
        <v>-14.609320739984902</v>
      </c>
      <c r="J91">
        <f>'6558'!P91</f>
        <v>-34.198405600868085</v>
      </c>
      <c r="K91">
        <f>'6559'!P91</f>
        <v>-25.676845971098828</v>
      </c>
      <c r="L91" t="e">
        <f>#REF!</f>
        <v>#REF!</v>
      </c>
      <c r="M91">
        <f>'6591'!P91</f>
        <v>-38.354808880658872</v>
      </c>
      <c r="N91">
        <f>'6592'!P91</f>
        <v>-18.198034274984348</v>
      </c>
      <c r="O91">
        <f>'6595'!P91</f>
        <v>-4.8276019094405322</v>
      </c>
      <c r="P91">
        <f>'6598'!P91</f>
        <v>41.289795938309375</v>
      </c>
      <c r="Q91">
        <f>'6599'!P91</f>
        <v>-15.006048920212328</v>
      </c>
      <c r="R91" t="e">
        <f>#REF!</f>
        <v>#REF!</v>
      </c>
      <c r="S91">
        <f>'7008'!P91</f>
        <v>-22.993790405311771</v>
      </c>
      <c r="T91" s="18">
        <f>'7009'!P91</f>
        <v>-15.714255484035144</v>
      </c>
      <c r="U91" s="18">
        <f>'7014'!P91</f>
        <v>-24.925975707246579</v>
      </c>
      <c r="V91" s="18">
        <f>'7010'!P91</f>
        <v>-6.855173372054904</v>
      </c>
      <c r="W91" s="1"/>
      <c r="X91" s="27" t="e">
        <f t="shared" si="5"/>
        <v>#REF!</v>
      </c>
      <c r="Y91" s="27" t="e">
        <f t="shared" si="6"/>
        <v>#REF!</v>
      </c>
      <c r="Z91" s="27"/>
      <c r="AC91" t="e">
        <f t="shared" si="7"/>
        <v>#REF!</v>
      </c>
    </row>
    <row r="92" spans="1:29" x14ac:dyDescent="0.15">
      <c r="A92">
        <v>45.5</v>
      </c>
      <c r="B92">
        <v>43</v>
      </c>
      <c r="C92">
        <v>90</v>
      </c>
      <c r="E92">
        <f>'6549'!P92</f>
        <v>-15.70405395891753</v>
      </c>
      <c r="F92">
        <f>'6551'!P92</f>
        <v>34.877298492298877</v>
      </c>
      <c r="G92">
        <f>'6555'!P92</f>
        <v>-8.531980850863679</v>
      </c>
      <c r="H92">
        <f>'6556'!P92</f>
        <v>-10.643366815826544</v>
      </c>
      <c r="I92">
        <f>'6557'!P92</f>
        <v>-15.931661819110202</v>
      </c>
      <c r="J92">
        <f>'6558'!P92</f>
        <v>-33.819078839441147</v>
      </c>
      <c r="K92">
        <f>'6559'!P92</f>
        <v>-25.263740039107706</v>
      </c>
      <c r="L92" t="e">
        <f>#REF!</f>
        <v>#REF!</v>
      </c>
      <c r="M92">
        <f>'6591'!P92</f>
        <v>-38.603980574405561</v>
      </c>
      <c r="N92">
        <f>'6592'!P92</f>
        <v>-18.533918966305841</v>
      </c>
      <c r="O92">
        <f>'6595'!P92</f>
        <v>-6.0430261459940713</v>
      </c>
      <c r="P92">
        <f>'6598'!P92</f>
        <v>39.820638672372979</v>
      </c>
      <c r="Q92">
        <f>'6599'!P92</f>
        <v>-15.443716479364411</v>
      </c>
      <c r="R92" t="e">
        <f>#REF!</f>
        <v>#REF!</v>
      </c>
      <c r="S92">
        <f>'7008'!P92</f>
        <v>-24.238653984611954</v>
      </c>
      <c r="T92" s="18">
        <f>'7009'!P92</f>
        <v>-16.873013984734545</v>
      </c>
      <c r="U92" s="18">
        <f>'7014'!P92</f>
        <v>-24.666780500178948</v>
      </c>
      <c r="V92" s="18">
        <f>'7010'!P92</f>
        <v>-7.5325538396533664</v>
      </c>
      <c r="W92" s="1"/>
      <c r="X92" s="27" t="e">
        <f t="shared" si="5"/>
        <v>#REF!</v>
      </c>
      <c r="Y92" s="27" t="e">
        <f t="shared" si="6"/>
        <v>#REF!</v>
      </c>
      <c r="Z92" s="27"/>
      <c r="AC92" t="e">
        <f t="shared" si="7"/>
        <v>#REF!</v>
      </c>
    </row>
    <row r="93" spans="1:29" x14ac:dyDescent="0.15">
      <c r="A93">
        <v>46</v>
      </c>
      <c r="B93">
        <v>43.5</v>
      </c>
      <c r="C93">
        <v>91</v>
      </c>
      <c r="E93">
        <f>'6549'!P93</f>
        <v>-16.781326857317001</v>
      </c>
      <c r="F93">
        <f>'6551'!P93</f>
        <v>31.798692684349898</v>
      </c>
      <c r="G93">
        <f>'6555'!P93</f>
        <v>-9.6434555371022501</v>
      </c>
      <c r="H93">
        <f>'6556'!P93</f>
        <v>-8.7604065942776845</v>
      </c>
      <c r="I93">
        <f>'6557'!P93</f>
        <v>-14.839122735211177</v>
      </c>
      <c r="J93">
        <f>'6558'!P93</f>
        <v>-34.700750941569055</v>
      </c>
      <c r="K93">
        <f>'6559'!P93</f>
        <v>-24.997553427941398</v>
      </c>
      <c r="L93" t="e">
        <f>#REF!</f>
        <v>#REF!</v>
      </c>
      <c r="M93">
        <f>'6591'!P93</f>
        <v>-39.649085891873739</v>
      </c>
      <c r="N93">
        <f>'6592'!P93</f>
        <v>-18.608028518866981</v>
      </c>
      <c r="O93">
        <f>'6595'!P93</f>
        <v>-5.5182923427044877</v>
      </c>
      <c r="P93">
        <f>'6598'!P93</f>
        <v>38.33208532887587</v>
      </c>
      <c r="Q93">
        <f>'6599'!P93</f>
        <v>-14.905176653328086</v>
      </c>
      <c r="R93" t="e">
        <f>#REF!</f>
        <v>#REF!</v>
      </c>
      <c r="S93">
        <f>'7008'!P93</f>
        <v>-22.794630651646607</v>
      </c>
      <c r="T93" s="18">
        <f>'7009'!P93</f>
        <v>-19.596236217542284</v>
      </c>
      <c r="U93" s="18">
        <f>'7014'!P93</f>
        <v>-23.529097764738751</v>
      </c>
      <c r="V93" s="18">
        <f>'7010'!P93</f>
        <v>-8.0721513583972762</v>
      </c>
      <c r="W93" s="1"/>
      <c r="X93" s="27" t="e">
        <f t="shared" si="5"/>
        <v>#REF!</v>
      </c>
      <c r="Y93" s="27" t="e">
        <f t="shared" si="6"/>
        <v>#REF!</v>
      </c>
      <c r="Z93" s="27"/>
      <c r="AC93" t="e">
        <f t="shared" si="7"/>
        <v>#REF!</v>
      </c>
    </row>
    <row r="94" spans="1:29" x14ac:dyDescent="0.15">
      <c r="A94">
        <v>46.5</v>
      </c>
      <c r="B94">
        <v>44</v>
      </c>
      <c r="C94">
        <v>92</v>
      </c>
      <c r="E94">
        <f>'6549'!P94</f>
        <v>-17.12368921146621</v>
      </c>
      <c r="F94">
        <f>'6551'!P94</f>
        <v>34.721950081451148</v>
      </c>
      <c r="G94">
        <f>'6555'!P94</f>
        <v>-8.1558602244233303</v>
      </c>
      <c r="H94">
        <f>'6556'!P94</f>
        <v>-7.2918260199284797</v>
      </c>
      <c r="I94">
        <f>'6557'!P94</f>
        <v>-12.991544850772488</v>
      </c>
      <c r="J94">
        <f>'6558'!P94</f>
        <v>-33.943385086463607</v>
      </c>
      <c r="K94">
        <f>'6559'!P94</f>
        <v>-25.446313966510925</v>
      </c>
      <c r="L94" t="e">
        <f>#REF!</f>
        <v>#REF!</v>
      </c>
      <c r="M94">
        <f>'6591'!P94</f>
        <v>-39.944817159365016</v>
      </c>
      <c r="N94">
        <f>'6592'!P94</f>
        <v>-19.233010205201733</v>
      </c>
      <c r="O94">
        <f>'6595'!P94</f>
        <v>-5.2549529756039615</v>
      </c>
      <c r="P94">
        <f>'6598'!P94</f>
        <v>38.674396705669231</v>
      </c>
      <c r="Q94">
        <f>'6599'!P94</f>
        <v>-16.168998377969508</v>
      </c>
      <c r="R94" t="e">
        <f>#REF!</f>
        <v>#REF!</v>
      </c>
      <c r="S94">
        <f>'7008'!P94</f>
        <v>-21.930134739039506</v>
      </c>
      <c r="T94" s="18">
        <f>'7009'!P94</f>
        <v>-19.967045304672297</v>
      </c>
      <c r="U94" s="18">
        <f>'7014'!P94</f>
        <v>-22.901584164045957</v>
      </c>
      <c r="V94" s="18">
        <f>'7010'!P94</f>
        <v>-7.7497253623018683</v>
      </c>
      <c r="W94" s="1"/>
      <c r="X94" s="27" t="e">
        <f t="shared" si="5"/>
        <v>#REF!</v>
      </c>
      <c r="Y94" s="27" t="e">
        <f t="shared" si="6"/>
        <v>#REF!</v>
      </c>
      <c r="Z94" s="27"/>
      <c r="AC94" t="e">
        <f t="shared" si="7"/>
        <v>#REF!</v>
      </c>
    </row>
    <row r="95" spans="1:29" x14ac:dyDescent="0.15">
      <c r="A95">
        <v>47</v>
      </c>
      <c r="B95">
        <v>44.5</v>
      </c>
      <c r="C95">
        <v>93</v>
      </c>
      <c r="E95">
        <f>'6549'!P95</f>
        <v>-16.343731328199588</v>
      </c>
      <c r="F95">
        <f>'6551'!P95</f>
        <v>37.353917711361682</v>
      </c>
      <c r="G95">
        <f>'6555'!P95</f>
        <v>-9.1685186233287368</v>
      </c>
      <c r="H95">
        <f>'6556'!P95</f>
        <v>-7.422297441305961</v>
      </c>
      <c r="I95">
        <f>'6557'!P95</f>
        <v>-14.486559339541849</v>
      </c>
      <c r="J95">
        <f>'6558'!P95</f>
        <v>-33.747527036263811</v>
      </c>
      <c r="K95">
        <f>'6559'!P95</f>
        <v>-25.421758656827969</v>
      </c>
      <c r="L95" t="e">
        <f>#REF!</f>
        <v>#REF!</v>
      </c>
      <c r="M95">
        <f>'6591'!P95</f>
        <v>-39.42195892473903</v>
      </c>
      <c r="N95">
        <f>'6592'!P95</f>
        <v>-18.55314261333595</v>
      </c>
      <c r="O95">
        <f>'6595'!P95</f>
        <v>-5.7837938282049235</v>
      </c>
      <c r="P95">
        <f>'6598'!P95</f>
        <v>34.718444541516526</v>
      </c>
      <c r="Q95">
        <f>'6599'!P95</f>
        <v>-16.698837050841455</v>
      </c>
      <c r="R95" t="e">
        <f>#REF!</f>
        <v>#REF!</v>
      </c>
      <c r="S95">
        <f>'7008'!P95</f>
        <v>-21.643864723480601</v>
      </c>
      <c r="T95" s="18">
        <f>'7009'!P95</f>
        <v>-23.060262364416673</v>
      </c>
      <c r="U95" s="18">
        <f>'7014'!P95</f>
        <v>-23.619879156848693</v>
      </c>
      <c r="V95" s="18">
        <f>'7010'!P95</f>
        <v>-6.8480178142655044</v>
      </c>
      <c r="W95" s="1"/>
      <c r="X95" s="27" t="e">
        <f t="shared" si="5"/>
        <v>#REF!</v>
      </c>
      <c r="Y95" s="27" t="e">
        <f t="shared" si="6"/>
        <v>#REF!</v>
      </c>
      <c r="Z95" s="27"/>
      <c r="AC95" t="e">
        <f t="shared" si="7"/>
        <v>#REF!</v>
      </c>
    </row>
    <row r="96" spans="1:29" x14ac:dyDescent="0.15">
      <c r="A96">
        <v>47.5</v>
      </c>
      <c r="B96">
        <v>45</v>
      </c>
      <c r="C96">
        <v>94</v>
      </c>
      <c r="E96">
        <f>'6549'!P96</f>
        <v>-16.803947167261345</v>
      </c>
      <c r="F96">
        <f>'6551'!P96</f>
        <v>32.344675625074728</v>
      </c>
      <c r="G96">
        <f>'6555'!P96</f>
        <v>-7.4154791184693671</v>
      </c>
      <c r="H96">
        <f>'6556'!P96</f>
        <v>-7.8563742693441156</v>
      </c>
      <c r="I96">
        <f>'6557'!P96</f>
        <v>-16.484968365697128</v>
      </c>
      <c r="J96">
        <f>'6558'!P96</f>
        <v>-33.820171151367674</v>
      </c>
      <c r="K96">
        <f>'6559'!P96</f>
        <v>-24.921576951668985</v>
      </c>
      <c r="L96" t="e">
        <f>#REF!</f>
        <v>#REF!</v>
      </c>
      <c r="M96">
        <f>'6591'!P96</f>
        <v>-38.858252668812774</v>
      </c>
      <c r="N96">
        <f>'6592'!P96</f>
        <v>-18.314424944989558</v>
      </c>
      <c r="O96">
        <f>'6595'!P96</f>
        <v>-5.7430906243812121</v>
      </c>
      <c r="P96">
        <f>'6598'!P96</f>
        <v>33.784532925308127</v>
      </c>
      <c r="Q96">
        <f>'6599'!P96</f>
        <v>-16.993289847016747</v>
      </c>
      <c r="R96" t="e">
        <f>#REF!</f>
        <v>#REF!</v>
      </c>
      <c r="S96">
        <f>'7008'!P96</f>
        <v>-22.475386542331226</v>
      </c>
      <c r="T96" s="18">
        <f>'7009'!P96</f>
        <v>-23.223971860981237</v>
      </c>
      <c r="U96" s="18">
        <f>'7014'!P96</f>
        <v>-22.938207143419227</v>
      </c>
      <c r="V96" s="18">
        <f>'7010'!P96</f>
        <v>-7.5721675644689128</v>
      </c>
      <c r="W96" s="1"/>
      <c r="X96" s="27" t="e">
        <f t="shared" si="5"/>
        <v>#REF!</v>
      </c>
      <c r="Y96" s="27" t="e">
        <f t="shared" si="6"/>
        <v>#REF!</v>
      </c>
      <c r="Z96" s="27"/>
      <c r="AC96" t="e">
        <f t="shared" si="7"/>
        <v>#REF!</v>
      </c>
    </row>
    <row r="97" spans="1:29" x14ac:dyDescent="0.15">
      <c r="A97">
        <v>48</v>
      </c>
      <c r="B97">
        <v>45.5</v>
      </c>
      <c r="C97">
        <v>95</v>
      </c>
      <c r="E97">
        <f>'6549'!P97</f>
        <v>-15.745519379939823</v>
      </c>
      <c r="F97">
        <f>'6551'!P97</f>
        <v>30.09660666514603</v>
      </c>
      <c r="G97">
        <f>'6555'!P97</f>
        <v>-7.6456164993702664</v>
      </c>
      <c r="H97">
        <f>'6556'!P97</f>
        <v>-7.2982022954182071</v>
      </c>
      <c r="I97">
        <f>'6557'!P97</f>
        <v>-14.662654874728148</v>
      </c>
      <c r="J97">
        <f>'6558'!P97</f>
        <v>-33.917090394324426</v>
      </c>
      <c r="K97">
        <f>'6559'!P97</f>
        <v>-24.280141967367442</v>
      </c>
      <c r="L97" t="e">
        <f>#REF!</f>
        <v>#REF!</v>
      </c>
      <c r="M97">
        <f>'6591'!P97</f>
        <v>-39.423000014398909</v>
      </c>
      <c r="N97">
        <f>'6592'!P97</f>
        <v>-18.649703850520343</v>
      </c>
      <c r="O97">
        <f>'6595'!P97</f>
        <v>-5.2564929718325262</v>
      </c>
      <c r="P97">
        <f>'6598'!P97</f>
        <v>33.111407005022805</v>
      </c>
      <c r="Q97">
        <f>'6599'!P97</f>
        <v>-17.28410261587139</v>
      </c>
      <c r="R97" t="e">
        <f>#REF!</f>
        <v>#REF!</v>
      </c>
      <c r="S97">
        <f>'7008'!P97</f>
        <v>-22.175956538295704</v>
      </c>
      <c r="T97" s="18">
        <f>'7009'!P97</f>
        <v>-25.051401409361013</v>
      </c>
      <c r="U97" s="18">
        <f>'7014'!P97</f>
        <v>-22.773023517763097</v>
      </c>
      <c r="V97" s="18">
        <f>'7010'!P97</f>
        <v>-7.1978368513438555</v>
      </c>
      <c r="W97" s="1"/>
      <c r="X97" s="27" t="e">
        <f t="shared" si="5"/>
        <v>#REF!</v>
      </c>
      <c r="Y97" s="27" t="e">
        <f t="shared" si="6"/>
        <v>#REF!</v>
      </c>
      <c r="Z97" s="27"/>
      <c r="AC97" t="e">
        <f t="shared" si="7"/>
        <v>#REF!</v>
      </c>
    </row>
    <row r="98" spans="1:29" x14ac:dyDescent="0.15">
      <c r="A98">
        <v>48.5</v>
      </c>
      <c r="B98">
        <v>46</v>
      </c>
      <c r="C98">
        <v>96</v>
      </c>
      <c r="E98">
        <f>'6549'!P98</f>
        <v>-15.494560008383917</v>
      </c>
      <c r="F98">
        <f>'6551'!P98</f>
        <v>27.605363587191572</v>
      </c>
      <c r="G98">
        <f>'6555'!P98</f>
        <v>-5.1765182635131861</v>
      </c>
      <c r="H98">
        <f>'6556'!P98</f>
        <v>-6.9802319467192273</v>
      </c>
      <c r="I98">
        <f>'6557'!P98</f>
        <v>-14.097334073526428</v>
      </c>
      <c r="J98">
        <f>'6558'!P98</f>
        <v>-33.371787392823713</v>
      </c>
      <c r="K98">
        <f>'6559'!P98</f>
        <v>-23.997407226630809</v>
      </c>
      <c r="L98" t="e">
        <f>#REF!</f>
        <v>#REF!</v>
      </c>
      <c r="M98">
        <f>'6591'!P98</f>
        <v>-38.336876709176373</v>
      </c>
      <c r="N98">
        <f>'6592'!P98</f>
        <v>-18.578203328605507</v>
      </c>
      <c r="O98">
        <f>'6595'!P98</f>
        <v>-5.0085623050288675</v>
      </c>
      <c r="P98">
        <f>'6598'!P98</f>
        <v>31.978822673795758</v>
      </c>
      <c r="Q98">
        <f>'6599'!P98</f>
        <v>-17.953653672719792</v>
      </c>
      <c r="R98" t="e">
        <f>#REF!</f>
        <v>#REF!</v>
      </c>
      <c r="S98">
        <f>'7008'!P98</f>
        <v>-22.389867852459453</v>
      </c>
      <c r="T98" s="18">
        <f>'7009'!P98</f>
        <v>-25.697786657875206</v>
      </c>
      <c r="U98" s="18">
        <f>'7014'!P98</f>
        <v>-22.86873117576048</v>
      </c>
      <c r="V98" s="18">
        <f>'7010'!P98</f>
        <v>-6.8409849328051084</v>
      </c>
      <c r="W98" s="1"/>
      <c r="X98" s="27" t="e">
        <f t="shared" si="5"/>
        <v>#REF!</v>
      </c>
      <c r="Y98" s="27" t="e">
        <f t="shared" si="6"/>
        <v>#REF!</v>
      </c>
      <c r="Z98" s="27"/>
      <c r="AC98" t="e">
        <f t="shared" si="7"/>
        <v>#REF!</v>
      </c>
    </row>
    <row r="99" spans="1:29" x14ac:dyDescent="0.15">
      <c r="A99">
        <v>49</v>
      </c>
      <c r="B99">
        <v>46.5</v>
      </c>
      <c r="C99">
        <v>97</v>
      </c>
      <c r="E99">
        <f>'6549'!P99</f>
        <v>-15.277976101608125</v>
      </c>
      <c r="F99">
        <f>'6551'!P99</f>
        <v>25.369032540747842</v>
      </c>
      <c r="G99">
        <f>'6555'!P99</f>
        <v>-7.7743487446818946</v>
      </c>
      <c r="H99">
        <f>'6556'!P99</f>
        <v>-6.602296694981022</v>
      </c>
      <c r="I99">
        <f>'6557'!P99</f>
        <v>-15.57777997995727</v>
      </c>
      <c r="J99">
        <f>'6558'!P99</f>
        <v>-32.513916116698525</v>
      </c>
      <c r="K99">
        <f>'6559'!P99</f>
        <v>-24.753967583774632</v>
      </c>
      <c r="L99" t="e">
        <f>#REF!</f>
        <v>#REF!</v>
      </c>
      <c r="M99">
        <f>'6591'!P99</f>
        <v>-38.654225636938854</v>
      </c>
      <c r="N99">
        <f>'6592'!P99</f>
        <v>-17.818932771394177</v>
      </c>
      <c r="O99">
        <f>'6595'!P99</f>
        <v>-4.9198178123978513</v>
      </c>
      <c r="P99">
        <f>'6598'!P99</f>
        <v>30.823701767941625</v>
      </c>
      <c r="Q99">
        <f>'6599'!P99</f>
        <v>-20.085850349808737</v>
      </c>
      <c r="R99" t="e">
        <f>#REF!</f>
        <v>#REF!</v>
      </c>
      <c r="S99">
        <f>'7008'!P99</f>
        <v>-21.691029358336301</v>
      </c>
      <c r="T99" s="18">
        <f>'7009'!P99</f>
        <v>-26.204438043684263</v>
      </c>
      <c r="U99" s="18">
        <f>'7014'!P99</f>
        <v>-22.774071398849504</v>
      </c>
      <c r="V99" s="18">
        <f>'7010'!P99</f>
        <v>-7.0619743044178023</v>
      </c>
      <c r="W99" s="1"/>
      <c r="X99" s="27" t="e">
        <f t="shared" si="5"/>
        <v>#REF!</v>
      </c>
      <c r="Y99" s="27" t="e">
        <f t="shared" si="6"/>
        <v>#REF!</v>
      </c>
      <c r="Z99" s="27"/>
      <c r="AC99" t="e">
        <f t="shared" si="7"/>
        <v>#REF!</v>
      </c>
    </row>
    <row r="100" spans="1:29" x14ac:dyDescent="0.15">
      <c r="A100">
        <v>49.5</v>
      </c>
      <c r="B100">
        <v>47</v>
      </c>
      <c r="C100">
        <v>98</v>
      </c>
      <c r="E100">
        <f>'6549'!P100</f>
        <v>-15.853719021298044</v>
      </c>
      <c r="F100">
        <f>'6551'!P100</f>
        <v>24.519719049039786</v>
      </c>
      <c r="G100">
        <f>'6555'!P100</f>
        <v>-5.2220593564151629</v>
      </c>
      <c r="H100">
        <f>'6556'!P100</f>
        <v>-6.5085905056673568</v>
      </c>
      <c r="I100">
        <f>'6557'!P100</f>
        <v>-13.513562489665743</v>
      </c>
      <c r="J100">
        <f>'6558'!P100</f>
        <v>-33.005784646668864</v>
      </c>
      <c r="K100">
        <f>'6559'!P100</f>
        <v>-23.04163791559413</v>
      </c>
      <c r="L100" t="e">
        <f>#REF!</f>
        <v>#REF!</v>
      </c>
      <c r="M100">
        <f>'6591'!P100</f>
        <v>-38.51834822784798</v>
      </c>
      <c r="N100">
        <f>'6592'!P100</f>
        <v>-17.888136200474158</v>
      </c>
      <c r="O100">
        <f>'6595'!P100</f>
        <v>-5.6425198900220277</v>
      </c>
      <c r="P100">
        <f>'6598'!P100</f>
        <v>30.492474408775351</v>
      </c>
      <c r="Q100">
        <f>'6599'!P100</f>
        <v>-19.419989111479875</v>
      </c>
      <c r="R100" t="e">
        <f>#REF!</f>
        <v>#REF!</v>
      </c>
      <c r="S100">
        <f>'7008'!P100</f>
        <v>-22.575283863240035</v>
      </c>
      <c r="T100" s="18">
        <f>'7009'!P100</f>
        <v>-24.799364715117949</v>
      </c>
      <c r="U100" s="18">
        <f>'7014'!P100</f>
        <v>-23.460705249976563</v>
      </c>
      <c r="V100" s="18">
        <f>'7010'!P100</f>
        <v>-7.1415218467821147</v>
      </c>
      <c r="W100" s="1"/>
      <c r="X100" s="27" t="e">
        <f t="shared" si="5"/>
        <v>#REF!</v>
      </c>
      <c r="Y100" s="27" t="e">
        <f t="shared" si="6"/>
        <v>#REF!</v>
      </c>
      <c r="Z100" s="27"/>
      <c r="AC100" t="e">
        <f t="shared" si="7"/>
        <v>#REF!</v>
      </c>
    </row>
    <row r="101" spans="1:29" x14ac:dyDescent="0.15">
      <c r="A101">
        <v>50</v>
      </c>
      <c r="B101">
        <v>47.5</v>
      </c>
      <c r="C101">
        <v>99</v>
      </c>
      <c r="E101">
        <f>'6549'!P101</f>
        <v>-14.382147890628282</v>
      </c>
      <c r="F101">
        <f>'6551'!P101</f>
        <v>18.763544453842446</v>
      </c>
      <c r="G101">
        <f>'6555'!P101</f>
        <v>-6.4789073410190117</v>
      </c>
      <c r="H101">
        <f>'6556'!P101</f>
        <v>-6.0449389778342928</v>
      </c>
      <c r="I101">
        <f>'6557'!P101</f>
        <v>-15.883318287212781</v>
      </c>
      <c r="J101">
        <f>'6558'!P101</f>
        <v>-32.426092812942869</v>
      </c>
      <c r="K101">
        <f>'6559'!P101</f>
        <v>-23.2276340271377</v>
      </c>
      <c r="L101" t="e">
        <f>#REF!</f>
        <v>#REF!</v>
      </c>
      <c r="M101">
        <f>'6591'!P101</f>
        <v>-38.88519235676803</v>
      </c>
      <c r="N101">
        <f>'6592'!P101</f>
        <v>-17.050453746328454</v>
      </c>
      <c r="O101">
        <f>'6595'!P101</f>
        <v>-5.4444016342087318</v>
      </c>
      <c r="P101">
        <f>'6598'!P101</f>
        <v>29.512567235412934</v>
      </c>
      <c r="Q101">
        <f>'6599'!P101</f>
        <v>-18.521144029059673</v>
      </c>
      <c r="R101" t="e">
        <f>#REF!</f>
        <v>#REF!</v>
      </c>
      <c r="S101">
        <f>'7008'!P101</f>
        <v>-21.642602317833965</v>
      </c>
      <c r="T101" s="18">
        <f>'7009'!P101</f>
        <v>-23.421322681321691</v>
      </c>
      <c r="U101" s="18">
        <f>'7014'!P101</f>
        <v>-23.412020220556915</v>
      </c>
      <c r="V101" s="18">
        <f>'7010'!P101</f>
        <v>-7.0488462868570965</v>
      </c>
      <c r="W101" s="1"/>
      <c r="X101" s="27" t="e">
        <f t="shared" si="5"/>
        <v>#REF!</v>
      </c>
      <c r="Y101" s="27" t="e">
        <f t="shared" si="6"/>
        <v>#REF!</v>
      </c>
      <c r="Z101" s="27"/>
      <c r="AC101" t="e">
        <f t="shared" si="7"/>
        <v>#REF!</v>
      </c>
    </row>
    <row r="102" spans="1:29" x14ac:dyDescent="0.15">
      <c r="A102">
        <v>50.5</v>
      </c>
      <c r="B102">
        <v>48</v>
      </c>
      <c r="C102">
        <v>100</v>
      </c>
      <c r="E102">
        <f>'6549'!P102</f>
        <v>-13.78176220317607</v>
      </c>
      <c r="F102">
        <f>'6551'!P102</f>
        <v>16.320693455608513</v>
      </c>
      <c r="G102">
        <f>'6555'!P102</f>
        <v>-5.5556793683449701</v>
      </c>
      <c r="H102">
        <f>'6556'!P102</f>
        <v>-6.1170239064577432</v>
      </c>
      <c r="I102">
        <f>'6557'!P102</f>
        <v>-15.000403131031383</v>
      </c>
      <c r="J102">
        <f>'6558'!P102</f>
        <v>-32.123727217509355</v>
      </c>
      <c r="K102">
        <f>'6559'!P102</f>
        <v>-23.302838843976293</v>
      </c>
      <c r="L102" t="e">
        <f>#REF!</f>
        <v>#REF!</v>
      </c>
      <c r="M102">
        <f>'6591'!P102</f>
        <v>-38.537439405858592</v>
      </c>
      <c r="N102">
        <f>'6592'!P102</f>
        <v>-17.530466803237275</v>
      </c>
      <c r="O102">
        <f>'6595'!P102</f>
        <v>-4.5596216771278089</v>
      </c>
      <c r="P102">
        <f>'6598'!P102</f>
        <v>28.023406322067185</v>
      </c>
      <c r="Q102">
        <f>'6599'!P102</f>
        <v>-19.077586329407577</v>
      </c>
      <c r="R102" t="e">
        <f>#REF!</f>
        <v>#REF!</v>
      </c>
      <c r="S102">
        <f>'7008'!P102</f>
        <v>-20.255261875506132</v>
      </c>
      <c r="T102" s="18">
        <f>'7009'!P102</f>
        <v>-22.133510354230729</v>
      </c>
      <c r="U102" s="18">
        <f>'7014'!P102</f>
        <v>-23.041572458003351</v>
      </c>
      <c r="V102" s="18">
        <f>'7010'!P102</f>
        <v>-6.8118482845768753</v>
      </c>
      <c r="W102" s="1"/>
      <c r="X102" s="27" t="e">
        <f t="shared" ref="X102:X133" si="8">AVERAGE(E102:S102)</f>
        <v>#REF!</v>
      </c>
      <c r="Y102" s="27" t="e">
        <f t="shared" ref="Y102:Y133" si="9">STDEV(E102:S102)/SQRT(COUNT(E102:S102))</f>
        <v>#REF!</v>
      </c>
      <c r="Z102" s="27"/>
      <c r="AC102" t="e">
        <f t="shared" si="7"/>
        <v>#REF!</v>
      </c>
    </row>
    <row r="103" spans="1:29" x14ac:dyDescent="0.15">
      <c r="A103">
        <v>51</v>
      </c>
      <c r="B103">
        <v>48.5</v>
      </c>
      <c r="C103">
        <v>101</v>
      </c>
      <c r="E103">
        <f>'6549'!P103</f>
        <v>-14.030425419086884</v>
      </c>
      <c r="F103">
        <f>'6551'!P103</f>
        <v>14.397718303222931</v>
      </c>
      <c r="G103">
        <f>'6555'!P103</f>
        <v>-5.0530933365607762</v>
      </c>
      <c r="H103">
        <f>'6556'!P103</f>
        <v>-4.7830585335766429</v>
      </c>
      <c r="I103">
        <f>'6557'!P103</f>
        <v>-16.743719955027309</v>
      </c>
      <c r="J103">
        <f>'6558'!P103</f>
        <v>-31.7169385766631</v>
      </c>
      <c r="K103">
        <f>'6559'!P103</f>
        <v>-23.005273503111308</v>
      </c>
      <c r="L103" t="e">
        <f>#REF!</f>
        <v>#REF!</v>
      </c>
      <c r="M103">
        <f>'6591'!P103</f>
        <v>-37.42972061629527</v>
      </c>
      <c r="N103">
        <f>'6592'!P103</f>
        <v>-16.767421025962214</v>
      </c>
      <c r="O103">
        <f>'6595'!P103</f>
        <v>-2.8134527478770863</v>
      </c>
      <c r="P103">
        <f>'6598'!P103</f>
        <v>25.613300804592289</v>
      </c>
      <c r="Q103">
        <f>'6599'!P103</f>
        <v>-15.858031294013664</v>
      </c>
      <c r="R103" t="e">
        <f>#REF!</f>
        <v>#REF!</v>
      </c>
      <c r="S103">
        <f>'7008'!P103</f>
        <v>-20.540198736437553</v>
      </c>
      <c r="T103" s="18">
        <f>'7009'!P103</f>
        <v>-21.260194153994071</v>
      </c>
      <c r="U103" s="18">
        <f>'7014'!P103</f>
        <v>-21.350224725972609</v>
      </c>
      <c r="V103" s="18">
        <f>'7010'!P103</f>
        <v>-7.4359486758566975</v>
      </c>
      <c r="W103" s="1"/>
      <c r="X103" s="27" t="e">
        <f t="shared" si="8"/>
        <v>#REF!</v>
      </c>
      <c r="Y103" s="27" t="e">
        <f t="shared" si="9"/>
        <v>#REF!</v>
      </c>
      <c r="Z103" s="27"/>
      <c r="AC103" t="e">
        <f t="shared" si="7"/>
        <v>#REF!</v>
      </c>
    </row>
    <row r="104" spans="1:29" x14ac:dyDescent="0.15">
      <c r="A104">
        <v>51.5</v>
      </c>
      <c r="B104">
        <v>49</v>
      </c>
      <c r="C104">
        <v>102</v>
      </c>
      <c r="E104">
        <f>'6549'!P104</f>
        <v>-13.197588164182431</v>
      </c>
      <c r="F104">
        <f>'6551'!P104</f>
        <v>12.627901619656305</v>
      </c>
      <c r="G104">
        <f>'6555'!P104</f>
        <v>-6.216694035540379</v>
      </c>
      <c r="H104">
        <f>'6556'!P104</f>
        <v>-4.9181046843164387</v>
      </c>
      <c r="I104">
        <f>'6557'!P104</f>
        <v>-15.462637271345637</v>
      </c>
      <c r="J104">
        <f>'6558'!P104</f>
        <v>-31.066498298182982</v>
      </c>
      <c r="K104">
        <f>'6559'!P104</f>
        <v>-22.969116136422045</v>
      </c>
      <c r="L104" t="e">
        <f>#REF!</f>
        <v>#REF!</v>
      </c>
      <c r="M104">
        <f>'6591'!P104</f>
        <v>-36.68064597225208</v>
      </c>
      <c r="N104">
        <f>'6592'!P104</f>
        <v>-15.86134461525314</v>
      </c>
      <c r="O104">
        <f>'6595'!P104</f>
        <v>-2.9055711273864766</v>
      </c>
      <c r="P104">
        <f>'6598'!P104</f>
        <v>24.941876255064127</v>
      </c>
      <c r="Q104">
        <f>'6599'!P104</f>
        <v>-14.154495430192132</v>
      </c>
      <c r="R104" t="e">
        <f>#REF!</f>
        <v>#REF!</v>
      </c>
      <c r="S104">
        <f>'7008'!P104</f>
        <v>-19.836877730806606</v>
      </c>
      <c r="T104" s="18">
        <f>'7009'!P104</f>
        <v>-20.221576250476797</v>
      </c>
      <c r="U104" s="18">
        <f>'7014'!P104</f>
        <v>-21.144975095595832</v>
      </c>
      <c r="V104" s="18">
        <f>'7010'!P104</f>
        <v>-8.8099250570865646</v>
      </c>
      <c r="W104" s="1"/>
      <c r="X104" s="27" t="e">
        <f t="shared" si="8"/>
        <v>#REF!</v>
      </c>
      <c r="Y104" s="27" t="e">
        <f t="shared" si="9"/>
        <v>#REF!</v>
      </c>
      <c r="Z104" s="27"/>
      <c r="AC104" t="e">
        <f t="shared" si="7"/>
        <v>#REF!</v>
      </c>
    </row>
    <row r="105" spans="1:29" x14ac:dyDescent="0.15">
      <c r="A105">
        <v>52</v>
      </c>
      <c r="B105">
        <v>49.5</v>
      </c>
      <c r="C105">
        <v>103</v>
      </c>
      <c r="E105">
        <f>'6549'!P105</f>
        <v>-13.323226759259931</v>
      </c>
      <c r="F105">
        <f>'6551'!P105</f>
        <v>9.433095931196398</v>
      </c>
      <c r="G105">
        <f>'6555'!P105</f>
        <v>-4.2518222310703901</v>
      </c>
      <c r="H105">
        <f>'6556'!P105</f>
        <v>-5.7403378547427168</v>
      </c>
      <c r="I105">
        <f>'6557'!P105</f>
        <v>-16.208909786924224</v>
      </c>
      <c r="J105">
        <f>'6558'!P105</f>
        <v>-31.080941482717279</v>
      </c>
      <c r="K105">
        <f>'6559'!P105</f>
        <v>-22.583636971451526</v>
      </c>
      <c r="L105" t="e">
        <f>#REF!</f>
        <v>#REF!</v>
      </c>
      <c r="M105">
        <f>'6591'!P105</f>
        <v>-37.167465721344854</v>
      </c>
      <c r="N105">
        <f>'6592'!P105</f>
        <v>-15.507988836391364</v>
      </c>
      <c r="O105">
        <f>'6595'!P105</f>
        <v>-3.5566696623130669</v>
      </c>
      <c r="P105">
        <f>'6598'!P105</f>
        <v>24.672329824447399</v>
      </c>
      <c r="Q105">
        <f>'6599'!P105</f>
        <v>-13.538933059443961</v>
      </c>
      <c r="R105" t="e">
        <f>#REF!</f>
        <v>#REF!</v>
      </c>
      <c r="S105">
        <f>'7008'!P105</f>
        <v>-20.892759537031917</v>
      </c>
      <c r="T105" s="18">
        <f>'7009'!P105</f>
        <v>-19.198448401849458</v>
      </c>
      <c r="U105" s="18">
        <f>'7014'!P105</f>
        <v>-20.939672156486637</v>
      </c>
      <c r="V105" s="18">
        <f>'7010'!P105</f>
        <v>-9.4929062333351393</v>
      </c>
      <c r="W105" s="1"/>
      <c r="X105" s="27" t="e">
        <f t="shared" si="8"/>
        <v>#REF!</v>
      </c>
      <c r="Y105" s="27" t="e">
        <f t="shared" si="9"/>
        <v>#REF!</v>
      </c>
      <c r="Z105" s="27"/>
      <c r="AC105" t="e">
        <f t="shared" si="7"/>
        <v>#REF!</v>
      </c>
    </row>
    <row r="106" spans="1:29" x14ac:dyDescent="0.15">
      <c r="A106">
        <v>52.5</v>
      </c>
      <c r="B106">
        <v>50</v>
      </c>
      <c r="C106">
        <v>104</v>
      </c>
      <c r="E106">
        <f>'6549'!P106</f>
        <v>-12.453329186661531</v>
      </c>
      <c r="F106">
        <f>'6551'!P106</f>
        <v>5.0105801173935278</v>
      </c>
      <c r="G106">
        <f>'6555'!P106</f>
        <v>-5.2204025183368348</v>
      </c>
      <c r="H106">
        <f>'6556'!P106</f>
        <v>-3.8110829907611188</v>
      </c>
      <c r="I106">
        <f>'6557'!P106</f>
        <v>-19.075838852898165</v>
      </c>
      <c r="J106">
        <f>'6558'!P106</f>
        <v>-30.468712223630224</v>
      </c>
      <c r="K106">
        <f>'6559'!P106</f>
        <v>-21.927616873178632</v>
      </c>
      <c r="L106" t="e">
        <f>#REF!</f>
        <v>#REF!</v>
      </c>
      <c r="M106">
        <f>'6591'!P106</f>
        <v>-36.813356173815642</v>
      </c>
      <c r="N106">
        <f>'6592'!P106</f>
        <v>-15.195521194980511</v>
      </c>
      <c r="O106">
        <f>'6595'!P106</f>
        <v>-3.5974063481655922</v>
      </c>
      <c r="P106">
        <f>'6598'!P106</f>
        <v>25.360619694530612</v>
      </c>
      <c r="Q106">
        <f>'6599'!P106</f>
        <v>-11.359844955845842</v>
      </c>
      <c r="R106" t="e">
        <f>#REF!</f>
        <v>#REF!</v>
      </c>
      <c r="S106">
        <f>'7008'!P106</f>
        <v>-19.973157125533728</v>
      </c>
      <c r="T106" s="18">
        <f>'7009'!P106</f>
        <v>-18.577055942875209</v>
      </c>
      <c r="U106" s="18">
        <f>'7014'!P106</f>
        <v>-20.578259024806457</v>
      </c>
      <c r="V106" s="18">
        <f>'7010'!P106</f>
        <v>-9.8639091337363922</v>
      </c>
      <c r="W106" s="1"/>
      <c r="X106" s="27" t="e">
        <f t="shared" si="8"/>
        <v>#REF!</v>
      </c>
      <c r="Y106" s="27" t="e">
        <f t="shared" si="9"/>
        <v>#REF!</v>
      </c>
      <c r="Z106" s="27"/>
      <c r="AC106" t="e">
        <f t="shared" si="7"/>
        <v>#REF!</v>
      </c>
    </row>
    <row r="107" spans="1:29" x14ac:dyDescent="0.15">
      <c r="A107" s="50">
        <v>53</v>
      </c>
      <c r="B107" s="50">
        <v>50.5</v>
      </c>
      <c r="C107" s="50">
        <v>105</v>
      </c>
      <c r="D107" s="50"/>
      <c r="E107" s="50">
        <f>'6549'!P107</f>
        <v>-12.013612920098918</v>
      </c>
      <c r="F107" s="50">
        <f>'6551'!P107</f>
        <v>0.49174935962629984</v>
      </c>
      <c r="G107" s="50">
        <f>'6555'!P107</f>
        <v>-5.7150147656392463</v>
      </c>
      <c r="H107" s="50">
        <f>'6556'!P107</f>
        <v>-4.7067065922287838</v>
      </c>
      <c r="I107" s="50">
        <f>'6557'!P107</f>
        <v>-17.389476283914394</v>
      </c>
      <c r="J107" s="50">
        <f>'6558'!P107</f>
        <v>-30.113034000103848</v>
      </c>
      <c r="K107" s="50">
        <f>'6559'!P107</f>
        <v>-22.130908085984501</v>
      </c>
      <c r="L107" t="e">
        <f>#REF!</f>
        <v>#REF!</v>
      </c>
      <c r="M107" s="50">
        <f>'6591'!P107</f>
        <v>-36.533057278045504</v>
      </c>
      <c r="N107" s="50">
        <f>'6592'!P107</f>
        <v>-15.166313178732722</v>
      </c>
      <c r="O107" s="50">
        <f>'6595'!P107</f>
        <v>-3.3769435169015467</v>
      </c>
      <c r="P107" s="50">
        <f>'6598'!P107</f>
        <v>26.907718239848162</v>
      </c>
      <c r="Q107" s="50">
        <f>'6599'!P107</f>
        <v>-10.437631527558779</v>
      </c>
      <c r="R107" s="50" t="e">
        <f>#REF!</f>
        <v>#REF!</v>
      </c>
      <c r="S107" s="50">
        <f>'7008'!P107</f>
        <v>-20.166172399770442</v>
      </c>
      <c r="T107" s="51">
        <f>'7009'!P107</f>
        <v>-18.38791045887724</v>
      </c>
      <c r="U107" s="51">
        <f>'7014'!P107</f>
        <v>-20.18969173145355</v>
      </c>
      <c r="V107" s="18">
        <f>'7010'!P107</f>
        <v>-10.480028128303635</v>
      </c>
      <c r="W107" s="52"/>
      <c r="X107" s="53" t="e">
        <f t="shared" si="8"/>
        <v>#REF!</v>
      </c>
      <c r="Y107" s="53" t="e">
        <f t="shared" si="9"/>
        <v>#REF!</v>
      </c>
      <c r="Z107" s="53"/>
      <c r="AA107" s="50" t="s">
        <v>46</v>
      </c>
      <c r="AB107" s="50"/>
      <c r="AC107" s="50" t="e">
        <f t="shared" si="7"/>
        <v>#REF!</v>
      </c>
    </row>
    <row r="108" spans="1:29" x14ac:dyDescent="0.15">
      <c r="A108">
        <v>53.5</v>
      </c>
      <c r="B108">
        <v>51</v>
      </c>
      <c r="C108">
        <v>106</v>
      </c>
      <c r="E108">
        <f>'6549'!P108</f>
        <v>-13.271082863237837</v>
      </c>
      <c r="F108">
        <f>'6551'!P108</f>
        <v>-1.9627826235174481</v>
      </c>
      <c r="G108">
        <f>'6555'!P108</f>
        <v>-4.8058495685927678</v>
      </c>
      <c r="H108">
        <f>'6556'!P108</f>
        <v>-4.4228191062828479</v>
      </c>
      <c r="I108">
        <f>'6557'!P108</f>
        <v>-15.42238659471858</v>
      </c>
      <c r="J108">
        <f>'6558'!P108</f>
        <v>-29.104508041322696</v>
      </c>
      <c r="K108">
        <f>'6559'!P108</f>
        <v>-21.605093193727807</v>
      </c>
      <c r="L108" t="e">
        <f>#REF!</f>
        <v>#REF!</v>
      </c>
      <c r="M108">
        <f>'6591'!P108</f>
        <v>-36.16515047360857</v>
      </c>
      <c r="N108">
        <f>'6592'!P108</f>
        <v>-14.821231936882468</v>
      </c>
      <c r="O108">
        <f>'6595'!P108</f>
        <v>-1.4404326917189947</v>
      </c>
      <c r="P108">
        <f>'6598'!P108</f>
        <v>25.001915172148237</v>
      </c>
      <c r="Q108">
        <f>'6599'!P108</f>
        <v>-9.6460684303468955</v>
      </c>
      <c r="R108" t="e">
        <f>#REF!</f>
        <v>#REF!</v>
      </c>
      <c r="S108">
        <f>'7008'!P108</f>
        <v>-19.728502870248693</v>
      </c>
      <c r="T108" s="18">
        <f>'7009'!P108</f>
        <v>-17.216565075647289</v>
      </c>
      <c r="U108" s="18">
        <f>'7014'!P108</f>
        <v>-20.29002657527019</v>
      </c>
      <c r="V108" s="18">
        <f>'7010'!P108</f>
        <v>-11.522357062559951</v>
      </c>
      <c r="W108" s="1"/>
      <c r="X108" s="27" t="e">
        <f t="shared" si="8"/>
        <v>#REF!</v>
      </c>
      <c r="Y108" s="27" t="e">
        <f t="shared" si="9"/>
        <v>#REF!</v>
      </c>
      <c r="Z108" s="27"/>
      <c r="AC108" t="e">
        <f t="shared" si="7"/>
        <v>#REF!</v>
      </c>
    </row>
    <row r="109" spans="1:29" x14ac:dyDescent="0.15">
      <c r="A109">
        <v>54</v>
      </c>
      <c r="B109">
        <v>51.5</v>
      </c>
      <c r="C109">
        <v>107</v>
      </c>
      <c r="E109">
        <f>'6549'!P109</f>
        <v>-12.570966036427041</v>
      </c>
      <c r="F109">
        <f>'6551'!P109</f>
        <v>-7.8436732817584041</v>
      </c>
      <c r="G109">
        <f>'6555'!P109</f>
        <v>-6.1574761044286053</v>
      </c>
      <c r="H109">
        <f>'6556'!P109</f>
        <v>-5.5783625124048601</v>
      </c>
      <c r="I109">
        <f>'6557'!P109</f>
        <v>-16.532016374674601</v>
      </c>
      <c r="J109">
        <f>'6558'!P109</f>
        <v>-30.045214394176316</v>
      </c>
      <c r="K109">
        <f>'6559'!P109</f>
        <v>-21.325766637109165</v>
      </c>
      <c r="L109" t="e">
        <f>#REF!</f>
        <v>#REF!</v>
      </c>
      <c r="M109">
        <f>'6591'!P109</f>
        <v>-36.011510336750547</v>
      </c>
      <c r="N109">
        <f>'6592'!P109</f>
        <v>-13.903026471878697</v>
      </c>
      <c r="O109">
        <f>'6595'!P109</f>
        <v>-1.67896584589925</v>
      </c>
      <c r="P109">
        <f>'6598'!P109</f>
        <v>23.296296636579555</v>
      </c>
      <c r="Q109">
        <f>'6599'!P109</f>
        <v>-7.6280243220913393</v>
      </c>
      <c r="R109" t="e">
        <f>#REF!</f>
        <v>#REF!</v>
      </c>
      <c r="S109">
        <f>'7008'!P109</f>
        <v>-20.048785342603448</v>
      </c>
      <c r="T109" s="18">
        <f>'7009'!P109</f>
        <v>-16.270809209471022</v>
      </c>
      <c r="U109" s="18">
        <f>'7014'!P109</f>
        <v>-19.825801033702902</v>
      </c>
      <c r="V109" s="18">
        <f>'7010'!P109</f>
        <v>-11.660419365108456</v>
      </c>
      <c r="W109" s="1"/>
      <c r="X109" s="27" t="e">
        <f t="shared" si="8"/>
        <v>#REF!</v>
      </c>
      <c r="Y109" s="27" t="e">
        <f t="shared" si="9"/>
        <v>#REF!</v>
      </c>
      <c r="Z109" s="27"/>
      <c r="AC109" t="e">
        <f t="shared" si="7"/>
        <v>#REF!</v>
      </c>
    </row>
    <row r="110" spans="1:29" x14ac:dyDescent="0.15">
      <c r="A110">
        <v>54.5</v>
      </c>
      <c r="B110">
        <v>52</v>
      </c>
      <c r="C110">
        <v>108</v>
      </c>
      <c r="E110">
        <f>'6549'!P110</f>
        <v>-12.262641898441522</v>
      </c>
      <c r="F110">
        <f>'6551'!P110</f>
        <v>-6.7020289083941389</v>
      </c>
      <c r="G110">
        <f>'6555'!P110</f>
        <v>-4.6643813193386547</v>
      </c>
      <c r="H110">
        <f>'6556'!P110</f>
        <v>-5.7564575470001449</v>
      </c>
      <c r="I110">
        <f>'6557'!P110</f>
        <v>-15.535344751951444</v>
      </c>
      <c r="J110">
        <f>'6558'!P110</f>
        <v>-30.20817043932119</v>
      </c>
      <c r="K110">
        <f>'6559'!P110</f>
        <v>-20.52573722358326</v>
      </c>
      <c r="L110" t="e">
        <f>#REF!</f>
        <v>#REF!</v>
      </c>
      <c r="M110">
        <f>'6591'!P110</f>
        <v>-35.865757799081138</v>
      </c>
      <c r="N110">
        <f>'6592'!P110</f>
        <v>-13.411271793972723</v>
      </c>
      <c r="O110">
        <f>'6595'!P110</f>
        <v>-3.43274142442404</v>
      </c>
      <c r="P110">
        <f>'6598'!P110</f>
        <v>22.424068767365075</v>
      </c>
      <c r="Q110">
        <f>'6599'!P110</f>
        <v>-6.9582381223872822</v>
      </c>
      <c r="R110" t="e">
        <f>#REF!</f>
        <v>#REF!</v>
      </c>
      <c r="S110">
        <f>'7008'!P110</f>
        <v>-19.020845411191381</v>
      </c>
      <c r="T110" s="18">
        <f>'7009'!P110</f>
        <v>-16.39881849907481</v>
      </c>
      <c r="U110" s="18">
        <f>'7014'!P110</f>
        <v>-20.261413603144991</v>
      </c>
      <c r="V110" s="18">
        <f>'7010'!P110</f>
        <v>-12.909833753395716</v>
      </c>
      <c r="W110" s="1"/>
      <c r="X110" s="27" t="e">
        <f t="shared" si="8"/>
        <v>#REF!</v>
      </c>
      <c r="Y110" s="27" t="e">
        <f t="shared" si="9"/>
        <v>#REF!</v>
      </c>
      <c r="Z110" s="27"/>
      <c r="AC110" t="e">
        <f t="shared" si="7"/>
        <v>#REF!</v>
      </c>
    </row>
    <row r="111" spans="1:29" x14ac:dyDescent="0.15">
      <c r="A111">
        <v>55</v>
      </c>
      <c r="B111">
        <v>52.5</v>
      </c>
      <c r="C111">
        <v>109</v>
      </c>
      <c r="E111">
        <f>'6549'!P111</f>
        <v>-12.143144328293397</v>
      </c>
      <c r="F111">
        <f>'6551'!P111</f>
        <v>-3.4151275559561531</v>
      </c>
      <c r="G111">
        <f>'6555'!P111</f>
        <v>-4.5830351758461818</v>
      </c>
      <c r="H111">
        <f>'6556'!P111</f>
        <v>-5.036322009590263</v>
      </c>
      <c r="I111">
        <f>'6557'!P111</f>
        <v>-17.174971583153056</v>
      </c>
      <c r="J111">
        <f>'6558'!P111</f>
        <v>-29.111655740348695</v>
      </c>
      <c r="K111">
        <f>'6559'!P111</f>
        <v>-19.343537646817438</v>
      </c>
      <c r="L111" t="e">
        <f>#REF!</f>
        <v>#REF!</v>
      </c>
      <c r="M111">
        <f>'6591'!P111</f>
        <v>-35.833840136203357</v>
      </c>
      <c r="N111">
        <f>'6592'!P111</f>
        <v>-13.829996340963497</v>
      </c>
      <c r="O111">
        <f>'6595'!P111</f>
        <v>-4.2115469615712611</v>
      </c>
      <c r="P111">
        <f>'6598'!P111</f>
        <v>20.006877810059976</v>
      </c>
      <c r="Q111">
        <f>'6599'!P111</f>
        <v>-7.6371326578108247</v>
      </c>
      <c r="R111" t="e">
        <f>#REF!</f>
        <v>#REF!</v>
      </c>
      <c r="S111">
        <f>'7008'!P111</f>
        <v>-19.362687315941368</v>
      </c>
      <c r="T111" s="18">
        <f>'7009'!P111</f>
        <v>-16.537186396584016</v>
      </c>
      <c r="U111" s="18">
        <f>'7014'!P111</f>
        <v>-19.973627800656939</v>
      </c>
      <c r="V111" s="18">
        <f>'7010'!P111</f>
        <v>-13.34141230140049</v>
      </c>
      <c r="W111" s="1"/>
      <c r="X111" s="27" t="e">
        <f t="shared" si="8"/>
        <v>#REF!</v>
      </c>
      <c r="Y111" s="27" t="e">
        <f t="shared" si="9"/>
        <v>#REF!</v>
      </c>
      <c r="Z111" s="27"/>
      <c r="AC111" t="e">
        <f t="shared" si="7"/>
        <v>#REF!</v>
      </c>
    </row>
    <row r="112" spans="1:29" x14ac:dyDescent="0.15">
      <c r="A112">
        <v>55.5</v>
      </c>
      <c r="B112">
        <v>53</v>
      </c>
      <c r="C112">
        <v>110</v>
      </c>
      <c r="E112">
        <f>'6549'!P112</f>
        <v>-11.01165039077436</v>
      </c>
      <c r="F112">
        <f>'6551'!P112</f>
        <v>-0.56877625972437262</v>
      </c>
      <c r="G112">
        <f>'6555'!P112</f>
        <v>-1.8443870204615611</v>
      </c>
      <c r="H112">
        <f>'6556'!P112</f>
        <v>-5.0865512383798102</v>
      </c>
      <c r="I112">
        <f>'6557'!P112</f>
        <v>-17.529188084498241</v>
      </c>
      <c r="J112">
        <f>'6558'!P112</f>
        <v>-29.665525079022341</v>
      </c>
      <c r="K112">
        <f>'6559'!P112</f>
        <v>-18.471305392116307</v>
      </c>
      <c r="L112" t="e">
        <f>#REF!</f>
        <v>#REF!</v>
      </c>
      <c r="M112">
        <f>'6591'!P112</f>
        <v>-35.965102488518497</v>
      </c>
      <c r="N112">
        <f>'6592'!P112</f>
        <v>-13.617897913501004</v>
      </c>
      <c r="O112">
        <f>'6595'!P112</f>
        <v>-3.4983607712872122</v>
      </c>
      <c r="P112">
        <f>'6598'!P112</f>
        <v>19.797693618114209</v>
      </c>
      <c r="Q112">
        <f>'6599'!P112</f>
        <v>-4.818098670063705</v>
      </c>
      <c r="R112" t="e">
        <f>#REF!</f>
        <v>#REF!</v>
      </c>
      <c r="S112">
        <f>'7008'!P112</f>
        <v>-18.15727838671226</v>
      </c>
      <c r="T112" s="18">
        <f>'7009'!P112</f>
        <v>-15.907107866456768</v>
      </c>
      <c r="U112" s="18">
        <f>'7014'!P112</f>
        <v>-19.432947285885458</v>
      </c>
      <c r="V112" s="18">
        <f>'7010'!P112</f>
        <v>-13.532722334959388</v>
      </c>
      <c r="W112" s="1"/>
      <c r="X112" s="27" t="e">
        <f t="shared" si="8"/>
        <v>#REF!</v>
      </c>
      <c r="Y112" s="27" t="e">
        <f t="shared" si="9"/>
        <v>#REF!</v>
      </c>
      <c r="Z112" s="27"/>
      <c r="AC112" t="e">
        <f t="shared" si="7"/>
        <v>#REF!</v>
      </c>
    </row>
    <row r="113" spans="1:29" x14ac:dyDescent="0.15">
      <c r="A113">
        <v>56</v>
      </c>
      <c r="B113">
        <v>53.5</v>
      </c>
      <c r="C113">
        <v>111</v>
      </c>
      <c r="E113">
        <f>'6549'!P113</f>
        <v>-11.118435264478356</v>
      </c>
      <c r="F113">
        <f>'6551'!P113</f>
        <v>1.9610210464582678</v>
      </c>
      <c r="G113">
        <f>'6555'!P113</f>
        <v>-2.0537086096466757</v>
      </c>
      <c r="H113">
        <f>'6556'!P113</f>
        <v>-3.0976299464230488</v>
      </c>
      <c r="I113">
        <f>'6557'!P113</f>
        <v>-13.786479918625302</v>
      </c>
      <c r="J113">
        <f>'6558'!P113</f>
        <v>-28.930032381965777</v>
      </c>
      <c r="K113">
        <f>'6559'!P113</f>
        <v>-17.412711408901522</v>
      </c>
      <c r="L113" t="e">
        <f>#REF!</f>
        <v>#REF!</v>
      </c>
      <c r="M113">
        <f>'6591'!P113</f>
        <v>-35.303661054844767</v>
      </c>
      <c r="N113">
        <f>'6592'!P113</f>
        <v>-12.305039861153947</v>
      </c>
      <c r="O113">
        <f>'6595'!P113</f>
        <v>-4.2196923970956952</v>
      </c>
      <c r="P113">
        <f>'6598'!P113</f>
        <v>19.670057859498755</v>
      </c>
      <c r="Q113">
        <f>'6599'!P113</f>
        <v>-3.8749220136122546</v>
      </c>
      <c r="R113" t="e">
        <f>#REF!</f>
        <v>#REF!</v>
      </c>
      <c r="S113">
        <f>'7008'!P113</f>
        <v>-18.348728905277131</v>
      </c>
      <c r="T113" s="18">
        <f>'7009'!P113</f>
        <v>-15.036100785675224</v>
      </c>
      <c r="U113" s="18">
        <f>'7014'!P113</f>
        <v>-19.249523826615686</v>
      </c>
      <c r="V113" s="18">
        <f>'7010'!P113</f>
        <v>-13.246996941509817</v>
      </c>
      <c r="W113" s="1"/>
      <c r="X113" s="27" t="e">
        <f t="shared" si="8"/>
        <v>#REF!</v>
      </c>
      <c r="Y113" s="27" t="e">
        <f t="shared" si="9"/>
        <v>#REF!</v>
      </c>
      <c r="Z113" s="27"/>
      <c r="AC113" t="e">
        <f t="shared" si="7"/>
        <v>#REF!</v>
      </c>
    </row>
    <row r="114" spans="1:29" x14ac:dyDescent="0.15">
      <c r="A114">
        <v>56.5</v>
      </c>
      <c r="B114">
        <v>54</v>
      </c>
      <c r="C114">
        <v>112</v>
      </c>
      <c r="E114">
        <f>'6549'!P114</f>
        <v>-9.7533803434438724</v>
      </c>
      <c r="F114">
        <f>'6551'!P114</f>
        <v>4.3270064962858328</v>
      </c>
      <c r="G114">
        <f>'6555'!P114</f>
        <v>-1.2408390249586863</v>
      </c>
      <c r="H114">
        <f>'6556'!P114</f>
        <v>-3.0332623257181952</v>
      </c>
      <c r="I114">
        <f>'6557'!P114</f>
        <v>-17.017758562654009</v>
      </c>
      <c r="J114">
        <f>'6558'!P114</f>
        <v>-28.095473972730051</v>
      </c>
      <c r="K114">
        <f>'6559'!P114</f>
        <v>-17.683335004780151</v>
      </c>
      <c r="L114" t="e">
        <f>#REF!</f>
        <v>#REF!</v>
      </c>
      <c r="M114">
        <f>'6591'!P114</f>
        <v>-34.404959506155258</v>
      </c>
      <c r="N114">
        <f>'6592'!P114</f>
        <v>-12.026358973802012</v>
      </c>
      <c r="O114">
        <f>'6595'!P114</f>
        <v>-3.8999133314868879</v>
      </c>
      <c r="P114">
        <f>'6598'!P114</f>
        <v>14.77275958710046</v>
      </c>
      <c r="Q114">
        <f>'6599'!P114</f>
        <v>-6.1339853383612279</v>
      </c>
      <c r="R114" t="e">
        <f>#REF!</f>
        <v>#REF!</v>
      </c>
      <c r="S114">
        <f>'7008'!P114</f>
        <v>-17.761834077823302</v>
      </c>
      <c r="T114" s="18">
        <f>'7009'!P114</f>
        <v>-14.557776279619381</v>
      </c>
      <c r="U114" s="18">
        <f>'7014'!P114</f>
        <v>-19.061978452510917</v>
      </c>
      <c r="V114" s="18">
        <f>'7010'!P114</f>
        <v>-9.8616179064930662</v>
      </c>
      <c r="W114" s="1"/>
      <c r="X114" s="27" t="e">
        <f t="shared" si="8"/>
        <v>#REF!</v>
      </c>
      <c r="Y114" s="27" t="e">
        <f t="shared" si="9"/>
        <v>#REF!</v>
      </c>
      <c r="Z114" s="27"/>
      <c r="AC114" t="e">
        <f t="shared" si="7"/>
        <v>#REF!</v>
      </c>
    </row>
    <row r="115" spans="1:29" x14ac:dyDescent="0.15">
      <c r="A115">
        <v>57</v>
      </c>
      <c r="B115">
        <v>54.5</v>
      </c>
      <c r="C115">
        <v>113</v>
      </c>
      <c r="E115">
        <f>'6549'!P115</f>
        <v>-9.9922497219896869</v>
      </c>
      <c r="F115">
        <f>'6551'!P115</f>
        <v>6.918461285715531</v>
      </c>
      <c r="G115">
        <f>'6555'!P115</f>
        <v>-0.28414119184665237</v>
      </c>
      <c r="H115">
        <f>'6556'!P115</f>
        <v>-4.4800410817190963</v>
      </c>
      <c r="I115">
        <f>'6557'!P115</f>
        <v>-17.346414545017492</v>
      </c>
      <c r="J115">
        <f>'6558'!P115</f>
        <v>-27.02187827562047</v>
      </c>
      <c r="K115">
        <f>'6559'!P115</f>
        <v>-18.52074726926762</v>
      </c>
      <c r="L115" t="e">
        <f>#REF!</f>
        <v>#REF!</v>
      </c>
      <c r="M115">
        <f>'6591'!P115</f>
        <v>-34.996847777808718</v>
      </c>
      <c r="N115">
        <f>'6592'!P115</f>
        <v>-10.60440608348566</v>
      </c>
      <c r="O115">
        <f>'6595'!P115</f>
        <v>-3.9940826255148063</v>
      </c>
      <c r="P115">
        <f>'6598'!P115</f>
        <v>15.462227178255169</v>
      </c>
      <c r="Q115">
        <f>'6599'!P115</f>
        <v>-5.7462564937086604</v>
      </c>
      <c r="R115" t="e">
        <f>#REF!</f>
        <v>#REF!</v>
      </c>
      <c r="S115">
        <f>'7008'!P115</f>
        <v>-18.363136149963818</v>
      </c>
      <c r="T115" s="18">
        <f>'7009'!P115</f>
        <v>-14.900199771313783</v>
      </c>
      <c r="U115" s="18">
        <f>'7014'!P115</f>
        <v>-18.543261352283007</v>
      </c>
      <c r="V115" s="18">
        <f>'7010'!P115</f>
        <v>-7.4703163123320566</v>
      </c>
      <c r="W115" s="1"/>
      <c r="X115" s="27" t="e">
        <f t="shared" si="8"/>
        <v>#REF!</v>
      </c>
      <c r="Y115" s="27" t="e">
        <f t="shared" si="9"/>
        <v>#REF!</v>
      </c>
      <c r="Z115" s="27"/>
      <c r="AC115" t="e">
        <f t="shared" si="7"/>
        <v>#REF!</v>
      </c>
    </row>
    <row r="116" spans="1:29" x14ac:dyDescent="0.15">
      <c r="A116">
        <v>57.5</v>
      </c>
      <c r="B116">
        <v>55</v>
      </c>
      <c r="C116">
        <v>114</v>
      </c>
      <c r="E116">
        <f>'6549'!P116</f>
        <v>-9.3576095781189679</v>
      </c>
      <c r="F116">
        <f>'6551'!P116</f>
        <v>8.9788085353726661</v>
      </c>
      <c r="G116">
        <f>'6555'!P116</f>
        <v>-2.7561399965455307</v>
      </c>
      <c r="H116">
        <f>'6556'!P116</f>
        <v>-3.4486693718266013</v>
      </c>
      <c r="I116">
        <f>'6557'!P116</f>
        <v>-19.262266805548204</v>
      </c>
      <c r="J116">
        <f>'6558'!P116</f>
        <v>-25.696116420557551</v>
      </c>
      <c r="K116">
        <f>'6559'!P116</f>
        <v>-18.976386210632942</v>
      </c>
      <c r="L116" t="e">
        <f>#REF!</f>
        <v>#REF!</v>
      </c>
      <c r="M116">
        <f>'6591'!P116</f>
        <v>-34.251539605548032</v>
      </c>
      <c r="N116">
        <f>'6592'!P116</f>
        <v>-11.101728099392361</v>
      </c>
      <c r="O116">
        <f>'6595'!P116</f>
        <v>-3.6159107263674972</v>
      </c>
      <c r="P116">
        <f>'6598'!P116</f>
        <v>15.430631210485391</v>
      </c>
      <c r="Q116">
        <f>'6599'!P116</f>
        <v>-6.3218324780429187</v>
      </c>
      <c r="R116" t="e">
        <f>#REF!</f>
        <v>#REF!</v>
      </c>
      <c r="S116">
        <f>'7008'!P116</f>
        <v>-17.090645504713176</v>
      </c>
      <c r="T116" s="18">
        <f>'7009'!P116</f>
        <v>-15.258922866459207</v>
      </c>
      <c r="U116" s="18">
        <f>'7014'!P116</f>
        <v>-17.842674832669207</v>
      </c>
      <c r="V116" s="18">
        <f>'7010'!P116</f>
        <v>-6.0330896906740463</v>
      </c>
      <c r="W116" s="1"/>
      <c r="X116" s="27" t="e">
        <f t="shared" si="8"/>
        <v>#REF!</v>
      </c>
      <c r="Y116" s="27" t="e">
        <f t="shared" si="9"/>
        <v>#REF!</v>
      </c>
      <c r="Z116" s="27"/>
      <c r="AC116" t="e">
        <f t="shared" si="7"/>
        <v>#REF!</v>
      </c>
    </row>
    <row r="117" spans="1:29" x14ac:dyDescent="0.15">
      <c r="A117">
        <v>58</v>
      </c>
      <c r="B117">
        <v>55.5</v>
      </c>
      <c r="C117">
        <v>115</v>
      </c>
      <c r="E117">
        <f>'6549'!P117</f>
        <v>-8.4980895717374096</v>
      </c>
      <c r="F117">
        <f>'6551'!P117</f>
        <v>10.695013786136844</v>
      </c>
      <c r="G117">
        <f>'6555'!P117</f>
        <v>-1.727811370368677</v>
      </c>
      <c r="H117">
        <f>'6556'!P117</f>
        <v>-3.1185935668655409</v>
      </c>
      <c r="I117">
        <f>'6557'!P117</f>
        <v>-14.79821017153731</v>
      </c>
      <c r="J117">
        <f>'6558'!P117</f>
        <v>-23.282758012551206</v>
      </c>
      <c r="K117">
        <f>'6559'!P117</f>
        <v>-18.963735761193856</v>
      </c>
      <c r="L117" t="e">
        <f>#REF!</f>
        <v>#REF!</v>
      </c>
      <c r="M117">
        <f>'6591'!P117</f>
        <v>-33.995185318353563</v>
      </c>
      <c r="N117">
        <f>'6592'!P117</f>
        <v>-10.720842221048041</v>
      </c>
      <c r="O117">
        <f>'6595'!P117</f>
        <v>-2.6845001329036799</v>
      </c>
      <c r="P117">
        <f>'6598'!P117</f>
        <v>14.409933342279894</v>
      </c>
      <c r="Q117">
        <f>'6599'!P117</f>
        <v>-7.0248693833742628</v>
      </c>
      <c r="R117" t="e">
        <f>#REF!</f>
        <v>#REF!</v>
      </c>
      <c r="S117">
        <f>'7008'!P117</f>
        <v>-15.613275820133019</v>
      </c>
      <c r="T117" s="18">
        <f>'7009'!P117</f>
        <v>-15.116780386593318</v>
      </c>
      <c r="U117" s="18">
        <f>'7014'!P117</f>
        <v>-18.318911178250463</v>
      </c>
      <c r="V117" s="18">
        <f>'7010'!P117</f>
        <v>-4.8781432014284407</v>
      </c>
      <c r="W117" s="1"/>
      <c r="X117" s="27" t="e">
        <f t="shared" si="8"/>
        <v>#REF!</v>
      </c>
      <c r="Y117" s="27" t="e">
        <f t="shared" si="9"/>
        <v>#REF!</v>
      </c>
      <c r="Z117" s="27"/>
      <c r="AC117" t="e">
        <f t="shared" si="7"/>
        <v>#REF!</v>
      </c>
    </row>
    <row r="118" spans="1:29" x14ac:dyDescent="0.15">
      <c r="A118">
        <v>58.5</v>
      </c>
      <c r="B118">
        <v>56</v>
      </c>
      <c r="C118">
        <v>116</v>
      </c>
      <c r="E118">
        <f>'6549'!P118</f>
        <v>-7.7191246042511832</v>
      </c>
      <c r="F118">
        <f>'6551'!P118</f>
        <v>11.091125537916916</v>
      </c>
      <c r="G118">
        <f>'6555'!P118</f>
        <v>-4.3100082916794245</v>
      </c>
      <c r="H118">
        <f>'6556'!P118</f>
        <v>-3.4995163303522445</v>
      </c>
      <c r="I118">
        <f>'6557'!P118</f>
        <v>-17.863054698498072</v>
      </c>
      <c r="J118">
        <f>'6558'!P118</f>
        <v>-20.854180900447403</v>
      </c>
      <c r="K118">
        <f>'6559'!P118</f>
        <v>-18.596080310947961</v>
      </c>
      <c r="L118" t="e">
        <f>#REF!</f>
        <v>#REF!</v>
      </c>
      <c r="M118">
        <f>'6591'!P118</f>
        <v>-34.710157541186796</v>
      </c>
      <c r="N118">
        <f>'6592'!P118</f>
        <v>-9.945972871661926</v>
      </c>
      <c r="O118">
        <f>'6595'!P118</f>
        <v>-2.2776697904925927</v>
      </c>
      <c r="P118">
        <f>'6598'!P118</f>
        <v>18.733865295086879</v>
      </c>
      <c r="Q118">
        <f>'6599'!P118</f>
        <v>-4.9876517582578526</v>
      </c>
      <c r="R118" t="e">
        <f>#REF!</f>
        <v>#REF!</v>
      </c>
      <c r="S118">
        <f>'7008'!P118</f>
        <v>-15.076049139500874</v>
      </c>
      <c r="T118" s="18">
        <f>'7009'!P118</f>
        <v>-14.559560466904472</v>
      </c>
      <c r="U118" s="18">
        <f>'7014'!P118</f>
        <v>-18.627395988540837</v>
      </c>
      <c r="V118" s="18">
        <f>'7010'!P118</f>
        <v>-4.054135193162665</v>
      </c>
      <c r="W118" s="1"/>
      <c r="X118" s="27" t="e">
        <f t="shared" si="8"/>
        <v>#REF!</v>
      </c>
      <c r="Y118" s="27" t="e">
        <f t="shared" si="9"/>
        <v>#REF!</v>
      </c>
      <c r="Z118" s="27"/>
      <c r="AC118" t="e">
        <f t="shared" si="7"/>
        <v>#REF!</v>
      </c>
    </row>
    <row r="119" spans="1:29" x14ac:dyDescent="0.15">
      <c r="A119">
        <v>59</v>
      </c>
      <c r="B119">
        <v>56.5</v>
      </c>
      <c r="C119">
        <v>117</v>
      </c>
      <c r="E119">
        <f>'6549'!P119</f>
        <v>-7.2056174263098782</v>
      </c>
      <c r="F119">
        <f>'6551'!P119</f>
        <v>10.092558596728866</v>
      </c>
      <c r="G119">
        <f>'6555'!P119</f>
        <v>-3.0485024788394912</v>
      </c>
      <c r="H119">
        <f>'6556'!P119</f>
        <v>-4.4191473774017398</v>
      </c>
      <c r="I119">
        <f>'6557'!P119</f>
        <v>-17.693892822888831</v>
      </c>
      <c r="J119">
        <f>'6558'!P119</f>
        <v>-20.072898991582829</v>
      </c>
      <c r="K119">
        <f>'6559'!P119</f>
        <v>-18.643697162606308</v>
      </c>
      <c r="L119" t="e">
        <f>#REF!</f>
        <v>#REF!</v>
      </c>
      <c r="M119">
        <f>'6591'!P119</f>
        <v>-33.361948407560597</v>
      </c>
      <c r="N119">
        <f>'6592'!P119</f>
        <v>-9.3402952404031812</v>
      </c>
      <c r="O119">
        <f>'6595'!P119</f>
        <v>-2.6343317470898553</v>
      </c>
      <c r="P119">
        <f>'6598'!P119</f>
        <v>19.328143590168303</v>
      </c>
      <c r="Q119">
        <f>'6599'!P119</f>
        <v>-3.2854865410628009</v>
      </c>
      <c r="R119" t="e">
        <f>#REF!</f>
        <v>#REF!</v>
      </c>
      <c r="S119">
        <f>'7008'!P119</f>
        <v>-15.384665978481429</v>
      </c>
      <c r="T119" s="18">
        <f>'7009'!P119</f>
        <v>-15.067205388435006</v>
      </c>
      <c r="U119" s="18">
        <f>'7014'!P119</f>
        <v>-18.489973971228256</v>
      </c>
      <c r="V119" s="18">
        <f>'7010'!P119</f>
        <v>-3.0696600511371592</v>
      </c>
      <c r="W119" s="1"/>
      <c r="X119" s="27" t="e">
        <f t="shared" si="8"/>
        <v>#REF!</v>
      </c>
      <c r="Y119" s="27" t="e">
        <f t="shared" si="9"/>
        <v>#REF!</v>
      </c>
      <c r="Z119" s="27"/>
      <c r="AC119" t="e">
        <f t="shared" si="7"/>
        <v>#REF!</v>
      </c>
    </row>
    <row r="120" spans="1:29" x14ac:dyDescent="0.15">
      <c r="A120">
        <v>59.5</v>
      </c>
      <c r="B120">
        <v>57</v>
      </c>
      <c r="C120">
        <v>118</v>
      </c>
      <c r="E120">
        <f>'6549'!P120</f>
        <v>-6.616603347229864</v>
      </c>
      <c r="F120">
        <f>'6551'!P120</f>
        <v>13.059060804428768</v>
      </c>
      <c r="G120">
        <f>'6555'!P120</f>
        <v>-4.1063393785182498</v>
      </c>
      <c r="H120">
        <f>'6556'!P120</f>
        <v>-3.0542569654515672</v>
      </c>
      <c r="I120">
        <f>'6557'!P120</f>
        <v>-18.351883700173136</v>
      </c>
      <c r="J120">
        <f>'6558'!P120</f>
        <v>-18.48840038783057</v>
      </c>
      <c r="K120">
        <f>'6559'!P120</f>
        <v>-18.492977355777469</v>
      </c>
      <c r="L120" t="e">
        <f>#REF!</f>
        <v>#REF!</v>
      </c>
      <c r="M120">
        <f>'6591'!P120</f>
        <v>-31.58458944382928</v>
      </c>
      <c r="N120">
        <f>'6592'!P120</f>
        <v>-9.5798291617119222</v>
      </c>
      <c r="O120">
        <f>'6595'!P120</f>
        <v>-3.1401853420208727</v>
      </c>
      <c r="P120">
        <f>'6598'!P120</f>
        <v>18.614913837515779</v>
      </c>
      <c r="Q120">
        <f>'6599'!P120</f>
        <v>-3.862484852665288</v>
      </c>
      <c r="R120" t="e">
        <f>#REF!</f>
        <v>#REF!</v>
      </c>
      <c r="S120">
        <f>'7008'!P120</f>
        <v>-15.386597759408977</v>
      </c>
      <c r="T120" s="18">
        <f>'7009'!P120</f>
        <v>-14.245847639425774</v>
      </c>
      <c r="U120" s="18">
        <f>'7014'!P120</f>
        <v>-17.416264621570914</v>
      </c>
      <c r="V120" s="18">
        <f>'7010'!P120</f>
        <v>-3.4682377955688182</v>
      </c>
      <c r="W120" s="1"/>
      <c r="X120" s="27" t="e">
        <f t="shared" si="8"/>
        <v>#REF!</v>
      </c>
      <c r="Y120" s="27" t="e">
        <f t="shared" si="9"/>
        <v>#REF!</v>
      </c>
      <c r="Z120" s="27"/>
      <c r="AC120" t="e">
        <f t="shared" si="7"/>
        <v>#REF!</v>
      </c>
    </row>
    <row r="121" spans="1:29" x14ac:dyDescent="0.15">
      <c r="A121">
        <v>60</v>
      </c>
      <c r="B121">
        <v>57.5</v>
      </c>
      <c r="C121">
        <v>119</v>
      </c>
      <c r="E121">
        <f>'6549'!P121</f>
        <v>-6.3197923897426902</v>
      </c>
      <c r="F121">
        <f>'6551'!P121</f>
        <v>11.800279459297293</v>
      </c>
      <c r="G121">
        <f>'6555'!P121</f>
        <v>-2.6439505389453855</v>
      </c>
      <c r="H121">
        <f>'6556'!P121</f>
        <v>-3.4680474822604208</v>
      </c>
      <c r="I121">
        <f>'6557'!P121</f>
        <v>-17.014935582996973</v>
      </c>
      <c r="J121">
        <f>'6558'!P121</f>
        <v>-18.346363097375733</v>
      </c>
      <c r="K121">
        <f>'6559'!P121</f>
        <v>-17.077392029985027</v>
      </c>
      <c r="L121" t="e">
        <f>#REF!</f>
        <v>#REF!</v>
      </c>
      <c r="M121">
        <f>'6591'!P121</f>
        <v>-29.612596971796197</v>
      </c>
      <c r="N121">
        <f>'6592'!P121</f>
        <v>-7.4256476965903078</v>
      </c>
      <c r="O121">
        <f>'6595'!P121</f>
        <v>-3.674017726016241</v>
      </c>
      <c r="P121">
        <f>'6598'!P121</f>
        <v>14.05371288528983</v>
      </c>
      <c r="Q121">
        <f>'6599'!P121</f>
        <v>-5.1877517414201639</v>
      </c>
      <c r="R121" t="e">
        <f>#REF!</f>
        <v>#REF!</v>
      </c>
      <c r="S121">
        <f>'7008'!P121</f>
        <v>-13.720690184906555</v>
      </c>
      <c r="T121" s="18">
        <f>'7009'!P121</f>
        <v>-13.861792307121091</v>
      </c>
      <c r="U121" s="18">
        <f>'7014'!P121</f>
        <v>-16.186867383651808</v>
      </c>
      <c r="V121" s="18">
        <f>'7010'!P121</f>
        <v>-2.8604673431841787</v>
      </c>
      <c r="W121" s="1"/>
      <c r="X121" s="27" t="e">
        <f t="shared" si="8"/>
        <v>#REF!</v>
      </c>
      <c r="Y121" s="27" t="e">
        <f t="shared" si="9"/>
        <v>#REF!</v>
      </c>
      <c r="Z121" s="27"/>
      <c r="AC121" t="e">
        <f t="shared" si="7"/>
        <v>#REF!</v>
      </c>
    </row>
    <row r="122" spans="1:29" x14ac:dyDescent="0.15">
      <c r="A122">
        <v>60.5</v>
      </c>
      <c r="B122">
        <v>58</v>
      </c>
      <c r="C122">
        <v>120</v>
      </c>
      <c r="E122">
        <f>'6549'!P122</f>
        <v>-6.3032335107860877</v>
      </c>
      <c r="F122">
        <f>'6551'!P122</f>
        <v>10.766168798496221</v>
      </c>
      <c r="G122">
        <f>'6555'!P122</f>
        <v>-3.602515093659219</v>
      </c>
      <c r="H122">
        <f>'6556'!P122</f>
        <v>-2.2329833084161828</v>
      </c>
      <c r="I122">
        <f>'6557'!P122</f>
        <v>-16.213305781282912</v>
      </c>
      <c r="J122">
        <f>'6558'!P122</f>
        <v>-17.323721385020498</v>
      </c>
      <c r="K122">
        <f>'6559'!P122</f>
        <v>-15.300997282751503</v>
      </c>
      <c r="L122" t="e">
        <f>#REF!</f>
        <v>#REF!</v>
      </c>
      <c r="M122">
        <f>'6591'!P122</f>
        <v>-27.793046998191283</v>
      </c>
      <c r="N122">
        <f>'6592'!P122</f>
        <v>-6.291535745189103</v>
      </c>
      <c r="O122">
        <f>'6595'!P122</f>
        <v>-3.3996698988623479</v>
      </c>
      <c r="P122">
        <f>'6598'!P122</f>
        <v>11.342784319300575</v>
      </c>
      <c r="Q122">
        <f>'6599'!P122</f>
        <v>-5.8911398863012012</v>
      </c>
      <c r="R122" t="e">
        <f>#REF!</f>
        <v>#REF!</v>
      </c>
      <c r="S122">
        <f>'7008'!P122</f>
        <v>-14.110554925083314</v>
      </c>
      <c r="T122" s="18">
        <f>'7009'!P122</f>
        <v>-13.935777594602653</v>
      </c>
      <c r="U122" s="18">
        <f>'7014'!P122</f>
        <v>-15.997830439982689</v>
      </c>
      <c r="V122" s="18">
        <f>'7010'!P122</f>
        <v>-2.9162133361524885</v>
      </c>
      <c r="W122" s="1"/>
      <c r="X122" s="27" t="e">
        <f t="shared" si="8"/>
        <v>#REF!</v>
      </c>
      <c r="Y122" s="27" t="e">
        <f t="shared" si="9"/>
        <v>#REF!</v>
      </c>
      <c r="Z122" s="27"/>
      <c r="AC122" t="e">
        <f t="shared" si="7"/>
        <v>#REF!</v>
      </c>
    </row>
    <row r="123" spans="1:29" x14ac:dyDescent="0.15">
      <c r="A123">
        <v>61</v>
      </c>
      <c r="B123">
        <v>58.5</v>
      </c>
      <c r="C123">
        <v>121</v>
      </c>
      <c r="E123">
        <f>'6549'!P123</f>
        <v>-6.1101143191917142</v>
      </c>
      <c r="F123">
        <f>'6551'!P123</f>
        <v>13.949365452810744</v>
      </c>
      <c r="G123">
        <f>'6555'!P123</f>
        <v>-1.5074275583523411</v>
      </c>
      <c r="H123">
        <f>'6556'!P123</f>
        <v>-2.6195474773674596</v>
      </c>
      <c r="I123">
        <f>'6557'!P123</f>
        <v>-17.370789665399759</v>
      </c>
      <c r="J123">
        <f>'6558'!P123</f>
        <v>-17.160864283152236</v>
      </c>
      <c r="K123">
        <f>'6559'!P123</f>
        <v>-13.997001804986173</v>
      </c>
      <c r="L123" t="e">
        <f>#REF!</f>
        <v>#REF!</v>
      </c>
      <c r="M123">
        <f>'6591'!P123</f>
        <v>-26.798177984896309</v>
      </c>
      <c r="N123">
        <f>'6592'!P123</f>
        <v>-7.0418485410462281</v>
      </c>
      <c r="O123">
        <f>'6595'!P123</f>
        <v>-3.529244405862908</v>
      </c>
      <c r="P123">
        <f>'6598'!P123</f>
        <v>10.959026436209502</v>
      </c>
      <c r="Q123">
        <f>'6599'!P123</f>
        <v>-5.6849937501307322</v>
      </c>
      <c r="R123" t="e">
        <f>#REF!</f>
        <v>#REF!</v>
      </c>
      <c r="S123">
        <f>'7008'!P123</f>
        <v>-13.301880743158353</v>
      </c>
      <c r="T123" s="18">
        <f>'7009'!P123</f>
        <v>-13.441155592293471</v>
      </c>
      <c r="U123" s="18">
        <f>'7014'!P123</f>
        <v>-15.636064092061389</v>
      </c>
      <c r="V123" s="18">
        <f>'7010'!P123</f>
        <v>-2.4137108743157354</v>
      </c>
      <c r="W123" s="1"/>
      <c r="X123" s="27" t="e">
        <f t="shared" si="8"/>
        <v>#REF!</v>
      </c>
      <c r="Y123" s="27" t="e">
        <f t="shared" si="9"/>
        <v>#REF!</v>
      </c>
      <c r="Z123" s="27"/>
      <c r="AC123" t="e">
        <f t="shared" si="7"/>
        <v>#REF!</v>
      </c>
    </row>
    <row r="124" spans="1:29" x14ac:dyDescent="0.15">
      <c r="A124">
        <v>61.5</v>
      </c>
      <c r="B124">
        <v>59</v>
      </c>
      <c r="C124">
        <v>122</v>
      </c>
      <c r="E124">
        <f>'6549'!P124</f>
        <v>-5.5619859547203614</v>
      </c>
      <c r="F124">
        <f>'6551'!P124</f>
        <v>11.408804853225938</v>
      </c>
      <c r="G124">
        <f>'6555'!P124</f>
        <v>-2.3319329382407017</v>
      </c>
      <c r="H124">
        <f>'6556'!P124</f>
        <v>-2.2407142980898946</v>
      </c>
      <c r="I124">
        <f>'6557'!P124</f>
        <v>-15.11704353942482</v>
      </c>
      <c r="J124">
        <f>'6558'!P124</f>
        <v>-14.624229937428323</v>
      </c>
      <c r="K124">
        <f>'6559'!P124</f>
        <v>-11.506938771112347</v>
      </c>
      <c r="L124" t="e">
        <f>#REF!</f>
        <v>#REF!</v>
      </c>
      <c r="M124">
        <f>'6591'!P124</f>
        <v>-22.909013182779418</v>
      </c>
      <c r="N124">
        <f>'6592'!P124</f>
        <v>-7.3236426938393429</v>
      </c>
      <c r="O124">
        <f>'6595'!P124</f>
        <v>-2.9966772156698411</v>
      </c>
      <c r="P124">
        <f>'6598'!P124</f>
        <v>10.851130553286504</v>
      </c>
      <c r="Q124">
        <f>'6599'!P124</f>
        <v>-4.7149667646498852</v>
      </c>
      <c r="R124" t="e">
        <f>#REF!</f>
        <v>#REF!</v>
      </c>
      <c r="S124">
        <f>'7008'!P124</f>
        <v>-12.353312720939352</v>
      </c>
      <c r="T124" s="18">
        <f>'7009'!P124</f>
        <v>-13.747894892637508</v>
      </c>
      <c r="U124" s="18">
        <f>'7014'!P124</f>
        <v>-12.908276909162883</v>
      </c>
      <c r="V124" s="18">
        <f>'7010'!P124</f>
        <v>-2.7812951951105549</v>
      </c>
      <c r="W124" s="1"/>
      <c r="X124" s="27" t="e">
        <f t="shared" si="8"/>
        <v>#REF!</v>
      </c>
      <c r="Y124" s="27" t="e">
        <f t="shared" si="9"/>
        <v>#REF!</v>
      </c>
      <c r="Z124" s="27"/>
      <c r="AC124" t="e">
        <f t="shared" si="7"/>
        <v>#REF!</v>
      </c>
    </row>
    <row r="125" spans="1:29" x14ac:dyDescent="0.15">
      <c r="A125">
        <v>62</v>
      </c>
      <c r="B125">
        <v>59.5</v>
      </c>
      <c r="C125">
        <v>123</v>
      </c>
      <c r="E125">
        <f>'6549'!P125</f>
        <v>-5.33007793708164</v>
      </c>
      <c r="F125">
        <f>'6551'!P125</f>
        <v>10.106867966537919</v>
      </c>
      <c r="G125">
        <f>'6555'!P125</f>
        <v>-1.8332716799066753</v>
      </c>
      <c r="H125">
        <f>'6556'!P125</f>
        <v>-3.8535783055945538</v>
      </c>
      <c r="I125">
        <f>'6557'!P125</f>
        <v>-14.356086100153117</v>
      </c>
      <c r="J125">
        <f>'6558'!P125</f>
        <v>-13.764769158585127</v>
      </c>
      <c r="K125">
        <f>'6559'!P125</f>
        <v>-10.918812587081108</v>
      </c>
      <c r="L125" t="e">
        <f>#REF!</f>
        <v>#REF!</v>
      </c>
      <c r="M125">
        <f>'6591'!P125</f>
        <v>-19.17365908607098</v>
      </c>
      <c r="N125">
        <f>'6592'!P125</f>
        <v>-6.5857542997159388</v>
      </c>
      <c r="O125">
        <f>'6595'!P125</f>
        <v>-3.0645039990905851</v>
      </c>
      <c r="P125">
        <f>'6598'!P125</f>
        <v>9.2964576179720115</v>
      </c>
      <c r="Q125">
        <f>'6599'!P125</f>
        <v>-5.716188907592092</v>
      </c>
      <c r="R125" t="e">
        <f>#REF!</f>
        <v>#REF!</v>
      </c>
      <c r="S125">
        <f>'7008'!P125</f>
        <v>-13.17185760034646</v>
      </c>
      <c r="T125" s="18">
        <f>'7009'!P125</f>
        <v>-14.389386964117085</v>
      </c>
      <c r="U125" s="18">
        <f>'7014'!P125</f>
        <v>-10.776228294269</v>
      </c>
      <c r="V125" s="18">
        <f>'7010'!P125</f>
        <v>-3.2381103006895215</v>
      </c>
      <c r="W125" s="1"/>
      <c r="X125" s="27" t="e">
        <f t="shared" si="8"/>
        <v>#REF!</v>
      </c>
      <c r="Y125" s="27" t="e">
        <f t="shared" si="9"/>
        <v>#REF!</v>
      </c>
      <c r="Z125" s="27"/>
      <c r="AC125" t="e">
        <f t="shared" si="7"/>
        <v>#REF!</v>
      </c>
    </row>
    <row r="126" spans="1:29" x14ac:dyDescent="0.15">
      <c r="A126">
        <v>62.5</v>
      </c>
      <c r="B126">
        <v>60</v>
      </c>
      <c r="C126">
        <v>124</v>
      </c>
      <c r="E126">
        <f>'6549'!P126</f>
        <v>-4.8586968500301229</v>
      </c>
      <c r="F126">
        <f>'6551'!P126</f>
        <v>8.5280506904322149</v>
      </c>
      <c r="G126">
        <f>'6555'!P126</f>
        <v>0.50948129762510941</v>
      </c>
      <c r="H126">
        <f>'6556'!P126</f>
        <v>-2.21981133350452</v>
      </c>
      <c r="I126">
        <f>'6557'!P126</f>
        <v>-15.287015484731906</v>
      </c>
      <c r="J126">
        <f>'6558'!P126</f>
        <v>-13.584432326406089</v>
      </c>
      <c r="K126">
        <f>'6559'!P126</f>
        <v>-8.7770416596038459</v>
      </c>
      <c r="L126" t="e">
        <f>#REF!</f>
        <v>#REF!</v>
      </c>
      <c r="M126">
        <f>'6591'!P126</f>
        <v>-16.307199696310402</v>
      </c>
      <c r="N126">
        <f>'6592'!P126</f>
        <v>-5.8414714723296823</v>
      </c>
      <c r="O126">
        <f>'6595'!P126</f>
        <v>-2.0234841863201369</v>
      </c>
      <c r="P126">
        <f>'6598'!P126</f>
        <v>8.1032414552230847</v>
      </c>
      <c r="Q126">
        <f>'6599'!P126</f>
        <v>-6.6710652458460196</v>
      </c>
      <c r="R126" t="e">
        <f>#REF!</f>
        <v>#REF!</v>
      </c>
      <c r="S126">
        <f>'7008'!P126</f>
        <v>-12.123752749587076</v>
      </c>
      <c r="T126" s="18">
        <f>'7009'!P126</f>
        <v>-14.050870168310825</v>
      </c>
      <c r="U126" s="18">
        <f>'7014'!P126</f>
        <v>-9.3253778879416522</v>
      </c>
      <c r="V126" s="18">
        <f>'7010'!P126</f>
        <v>-3.2453316415293942</v>
      </c>
      <c r="W126" s="1"/>
      <c r="X126" s="27" t="e">
        <f t="shared" si="8"/>
        <v>#REF!</v>
      </c>
      <c r="Y126" s="27" t="e">
        <f t="shared" si="9"/>
        <v>#REF!</v>
      </c>
      <c r="Z126" s="27"/>
      <c r="AC126" t="e">
        <f t="shared" si="7"/>
        <v>#REF!</v>
      </c>
    </row>
    <row r="127" spans="1:29" x14ac:dyDescent="0.15">
      <c r="A127">
        <v>63</v>
      </c>
      <c r="B127">
        <v>60.5</v>
      </c>
      <c r="C127">
        <v>125</v>
      </c>
      <c r="E127">
        <f>'6549'!P127</f>
        <v>-4.300194815145165</v>
      </c>
      <c r="F127">
        <f>'6551'!P127</f>
        <v>8.2534210290517542</v>
      </c>
      <c r="G127">
        <f>'6555'!P127</f>
        <v>-1.4078846550278228</v>
      </c>
      <c r="H127">
        <f>'6556'!P127</f>
        <v>-3.002188020914816</v>
      </c>
      <c r="I127">
        <f>'6557'!P127</f>
        <v>-14.329686297408999</v>
      </c>
      <c r="J127">
        <f>'6558'!P127</f>
        <v>-12.348572277793455</v>
      </c>
      <c r="K127">
        <f>'6559'!P127</f>
        <v>-6.8996722232622156</v>
      </c>
      <c r="L127" t="e">
        <f>#REF!</f>
        <v>#REF!</v>
      </c>
      <c r="M127">
        <f>'6591'!P127</f>
        <v>-15.595732902548434</v>
      </c>
      <c r="N127">
        <f>'6592'!P127</f>
        <v>-5.6632607647038098</v>
      </c>
      <c r="O127">
        <f>'6595'!P127</f>
        <v>-1.0714587938473454</v>
      </c>
      <c r="P127">
        <f>'6598'!P127</f>
        <v>8.446142553261808</v>
      </c>
      <c r="Q127">
        <f>'6599'!P127</f>
        <v>-6.5739397910200585</v>
      </c>
      <c r="R127" t="e">
        <f>#REF!</f>
        <v>#REF!</v>
      </c>
      <c r="S127">
        <f>'7008'!P127</f>
        <v>-12.913613397345433</v>
      </c>
      <c r="T127" s="18">
        <f>'7009'!P127</f>
        <v>-14.202549274882148</v>
      </c>
      <c r="U127" s="18">
        <f>'7014'!P127</f>
        <v>-7.0936944838366598</v>
      </c>
      <c r="V127" s="18">
        <f>'7010'!P127</f>
        <v>-2.7302191632288557</v>
      </c>
      <c r="W127" s="1"/>
      <c r="X127" s="27" t="e">
        <f t="shared" si="8"/>
        <v>#REF!</v>
      </c>
      <c r="Y127" s="27" t="e">
        <f t="shared" si="9"/>
        <v>#REF!</v>
      </c>
      <c r="Z127" s="27"/>
      <c r="AC127" t="e">
        <f t="shared" si="7"/>
        <v>#REF!</v>
      </c>
    </row>
    <row r="128" spans="1:29" x14ac:dyDescent="0.15">
      <c r="A128">
        <v>63.5</v>
      </c>
      <c r="B128">
        <v>61</v>
      </c>
      <c r="C128">
        <v>126</v>
      </c>
      <c r="E128">
        <f>'6549'!P128</f>
        <v>-4.8352716073270781</v>
      </c>
      <c r="F128">
        <f>'6551'!P128</f>
        <v>5.0449158147029314</v>
      </c>
      <c r="G128">
        <f>'6555'!P128</f>
        <v>-0.42659892218688578</v>
      </c>
      <c r="H128">
        <f>'6556'!P128</f>
        <v>-3.1604577961142648</v>
      </c>
      <c r="I128">
        <f>'6557'!P128</f>
        <v>-13.061975702132678</v>
      </c>
      <c r="J128">
        <f>'6558'!P128</f>
        <v>-11.46369500633034</v>
      </c>
      <c r="K128">
        <f>'6559'!P128</f>
        <v>-4.9216001709685164</v>
      </c>
      <c r="L128" t="e">
        <f>#REF!</f>
        <v>#REF!</v>
      </c>
      <c r="M128">
        <f>'6591'!P128</f>
        <v>-13.367271470219178</v>
      </c>
      <c r="N128">
        <f>'6592'!P128</f>
        <v>-5.7076532091645307</v>
      </c>
      <c r="O128">
        <f>'6595'!P128</f>
        <v>-3.8561626816565595</v>
      </c>
      <c r="P128">
        <f>'6598'!P128</f>
        <v>6.9743508797687763</v>
      </c>
      <c r="Q128">
        <f>'6599'!P128</f>
        <v>-7.4277821650210782</v>
      </c>
      <c r="R128" t="e">
        <f>#REF!</f>
        <v>#REF!</v>
      </c>
      <c r="S128">
        <f>'7008'!P128</f>
        <v>-11.110087886534606</v>
      </c>
      <c r="T128" s="18">
        <f>'7009'!P128</f>
        <v>-14.32243334453355</v>
      </c>
      <c r="U128" s="18">
        <f>'7014'!P128</f>
        <v>-5.5806477180984819</v>
      </c>
      <c r="V128" s="18">
        <f>'7010'!P128</f>
        <v>-2.2829404060259169</v>
      </c>
      <c r="W128" s="1"/>
      <c r="X128" s="27" t="e">
        <f t="shared" si="8"/>
        <v>#REF!</v>
      </c>
      <c r="Y128" s="27" t="e">
        <f t="shared" si="9"/>
        <v>#REF!</v>
      </c>
      <c r="Z128" s="27"/>
      <c r="AC128" t="e">
        <f t="shared" si="7"/>
        <v>#REF!</v>
      </c>
    </row>
    <row r="129" spans="1:29" x14ac:dyDescent="0.15">
      <c r="A129">
        <v>64</v>
      </c>
      <c r="B129">
        <v>61.5</v>
      </c>
      <c r="C129">
        <v>127</v>
      </c>
      <c r="E129">
        <f>'6549'!P129</f>
        <v>-4.2370609984273155</v>
      </c>
      <c r="F129">
        <f>'6551'!P129</f>
        <v>5.2321058211615892</v>
      </c>
      <c r="G129">
        <f>'6555'!P129</f>
        <v>-1.9300664300755863</v>
      </c>
      <c r="H129">
        <f>'6556'!P129</f>
        <v>-2.5010594793187146</v>
      </c>
      <c r="I129">
        <f>'6557'!P129</f>
        <v>-10.542059912753761</v>
      </c>
      <c r="J129">
        <f>'6558'!P129</f>
        <v>-10.789194246774226</v>
      </c>
      <c r="K129">
        <f>'6559'!P129</f>
        <v>-4.2377632665416165</v>
      </c>
      <c r="L129" t="e">
        <f>#REF!</f>
        <v>#REF!</v>
      </c>
      <c r="M129">
        <f>'6591'!P129</f>
        <v>-11.52450572901807</v>
      </c>
      <c r="N129">
        <f>'6592'!P129</f>
        <v>-4.3869432726234523</v>
      </c>
      <c r="O129">
        <f>'6595'!P129</f>
        <v>-3.9749464577514297</v>
      </c>
      <c r="P129">
        <f>'6598'!P129</f>
        <v>9.1882381307909569</v>
      </c>
      <c r="Q129">
        <f>'6599'!P129</f>
        <v>-6.6745533513392061</v>
      </c>
      <c r="R129" t="e">
        <f>#REF!</f>
        <v>#REF!</v>
      </c>
      <c r="S129">
        <f>'7008'!P129</f>
        <v>-11.265794782570962</v>
      </c>
      <c r="T129" s="18">
        <f>'7009'!P129</f>
        <v>-14.297007667662919</v>
      </c>
      <c r="U129" s="18">
        <f>'7014'!P129</f>
        <v>-4.0696517174382167</v>
      </c>
      <c r="V129" s="18">
        <f>'7010'!P129</f>
        <v>-1.9230531935887571</v>
      </c>
      <c r="W129" s="1"/>
      <c r="X129" s="27" t="e">
        <f t="shared" si="8"/>
        <v>#REF!</v>
      </c>
      <c r="Y129" s="27" t="e">
        <f t="shared" si="9"/>
        <v>#REF!</v>
      </c>
      <c r="Z129" s="27"/>
      <c r="AC129" t="e">
        <f t="shared" si="7"/>
        <v>#REF!</v>
      </c>
    </row>
    <row r="130" spans="1:29" x14ac:dyDescent="0.15">
      <c r="A130">
        <v>64.5</v>
      </c>
      <c r="B130">
        <v>62</v>
      </c>
      <c r="C130">
        <v>128</v>
      </c>
      <c r="E130">
        <f>'6549'!P130</f>
        <v>-4.5910577551552088</v>
      </c>
      <c r="F130">
        <f>'6551'!P130</f>
        <v>4.9945557833595986</v>
      </c>
      <c r="G130">
        <f>'6555'!P130</f>
        <v>-1.6057357639903167</v>
      </c>
      <c r="H130">
        <f>'6556'!P130</f>
        <v>-3.2359747015323301</v>
      </c>
      <c r="I130">
        <f>'6557'!P130</f>
        <v>-9.0950326602590721</v>
      </c>
      <c r="J130">
        <f>'6558'!P130</f>
        <v>-9.3105648571474777</v>
      </c>
      <c r="K130">
        <f>'6559'!P130</f>
        <v>-3.784755874845585</v>
      </c>
      <c r="L130" t="e">
        <f>#REF!</f>
        <v>#REF!</v>
      </c>
      <c r="M130">
        <f>'6591'!P130</f>
        <v>-9.848394623104296</v>
      </c>
      <c r="N130">
        <f>'6592'!P130</f>
        <v>-4.3831219638300469</v>
      </c>
      <c r="O130">
        <f>'6595'!P130</f>
        <v>-4.266671815960934</v>
      </c>
      <c r="P130">
        <f>'6598'!P130</f>
        <v>7.5767536676053435</v>
      </c>
      <c r="Q130">
        <f>'6599'!P130</f>
        <v>-6.6912309146485009</v>
      </c>
      <c r="R130" t="e">
        <f>#REF!</f>
        <v>#REF!</v>
      </c>
      <c r="S130">
        <f>'7008'!P130</f>
        <v>-10.824638106906013</v>
      </c>
      <c r="T130" s="18">
        <f>'7009'!P130</f>
        <v>-14.199789034216654</v>
      </c>
      <c r="U130" s="18">
        <f>'7014'!P130</f>
        <v>-2.5577127110793532</v>
      </c>
      <c r="V130" s="18">
        <f>'7010'!P130</f>
        <v>-2.2648175238453141</v>
      </c>
      <c r="W130" s="1"/>
      <c r="X130" s="27" t="e">
        <f t="shared" si="8"/>
        <v>#REF!</v>
      </c>
      <c r="Y130" s="27" t="e">
        <f t="shared" si="9"/>
        <v>#REF!</v>
      </c>
      <c r="Z130" s="27"/>
      <c r="AC130" t="e">
        <f t="shared" si="7"/>
        <v>#REF!</v>
      </c>
    </row>
    <row r="131" spans="1:29" x14ac:dyDescent="0.15">
      <c r="A131">
        <v>65</v>
      </c>
      <c r="B131">
        <v>62.5</v>
      </c>
      <c r="C131">
        <v>129</v>
      </c>
      <c r="E131">
        <f>'6549'!P131</f>
        <v>-3.5565950171047036</v>
      </c>
      <c r="F131">
        <f>'6551'!P131</f>
        <v>3.9561484633005066</v>
      </c>
      <c r="G131">
        <f>'6555'!P131</f>
        <v>-2.6960777630872106</v>
      </c>
      <c r="H131">
        <f>'6556'!P131</f>
        <v>-0.88779977703673096</v>
      </c>
      <c r="I131">
        <f>'6557'!P131</f>
        <v>-8.4881348956111076</v>
      </c>
      <c r="J131">
        <f>'6558'!P131</f>
        <v>-9.3537363220382925</v>
      </c>
      <c r="K131">
        <f>'6559'!P131</f>
        <v>-1.84974991785705</v>
      </c>
      <c r="L131" t="e">
        <f>#REF!</f>
        <v>#REF!</v>
      </c>
      <c r="M131">
        <f>'6591'!P131</f>
        <v>-8.031132442946161</v>
      </c>
      <c r="N131">
        <f>'6592'!P131</f>
        <v>-4.593751294746828</v>
      </c>
      <c r="O131">
        <f>'6595'!P131</f>
        <v>-6.7758770163149116</v>
      </c>
      <c r="P131">
        <f>'6598'!P131</f>
        <v>7.3766957635428936</v>
      </c>
      <c r="Q131">
        <f>'6599'!P131</f>
        <v>-6.1826027507383214</v>
      </c>
      <c r="R131" t="e">
        <f>#REF!</f>
        <v>#REF!</v>
      </c>
      <c r="S131">
        <f>'7008'!P131</f>
        <v>-9.0998328578052217</v>
      </c>
      <c r="T131" s="18">
        <f>'7009'!P131</f>
        <v>-14.890670613156034</v>
      </c>
      <c r="U131" s="18">
        <f>'7014'!P131</f>
        <v>-1.465047853378219</v>
      </c>
      <c r="V131" s="18">
        <f>'7010'!P131</f>
        <v>-1.7485378036936943</v>
      </c>
      <c r="W131" s="1"/>
      <c r="X131" s="27" t="e">
        <f t="shared" si="8"/>
        <v>#REF!</v>
      </c>
      <c r="Y131" s="27" t="e">
        <f t="shared" si="9"/>
        <v>#REF!</v>
      </c>
      <c r="Z131" s="27"/>
      <c r="AC131" t="e">
        <f t="shared" si="7"/>
        <v>#REF!</v>
      </c>
    </row>
    <row r="132" spans="1:29" x14ac:dyDescent="0.15">
      <c r="A132">
        <v>65.5</v>
      </c>
      <c r="B132">
        <v>63</v>
      </c>
      <c r="C132">
        <v>130</v>
      </c>
      <c r="E132">
        <f>'6549'!P132</f>
        <v>-3.1830058277510105</v>
      </c>
      <c r="F132">
        <f>'6551'!P132</f>
        <v>2.3601396101305889</v>
      </c>
      <c r="G132">
        <f>'6555'!P132</f>
        <v>-0.82060400281021351</v>
      </c>
      <c r="H132">
        <f>'6556'!P132</f>
        <v>-3.2057225907166704</v>
      </c>
      <c r="I132">
        <f>'6557'!P132</f>
        <v>-7.6624582642871069</v>
      </c>
      <c r="J132">
        <f>'6558'!P132</f>
        <v>-8.1346272703118441</v>
      </c>
      <c r="K132">
        <f>'6559'!P132</f>
        <v>-1.3917727987026172</v>
      </c>
      <c r="L132" t="e">
        <f>#REF!</f>
        <v>#REF!</v>
      </c>
      <c r="M132">
        <f>'6591'!P132</f>
        <v>-5.4401252826613122</v>
      </c>
      <c r="N132">
        <f>'6592'!P132</f>
        <v>-1.8768808110099333</v>
      </c>
      <c r="O132">
        <f>'6595'!P132</f>
        <v>-6.5823169798563672</v>
      </c>
      <c r="P132">
        <f>'6598'!P132</f>
        <v>4.3528287374894346</v>
      </c>
      <c r="Q132">
        <f>'6599'!P132</f>
        <v>-5.8710956123853562</v>
      </c>
      <c r="R132" t="e">
        <f>#REF!</f>
        <v>#REF!</v>
      </c>
      <c r="S132">
        <f>'7008'!P132</f>
        <v>-8.0220931622851399</v>
      </c>
      <c r="T132" s="18">
        <f>'7009'!P132</f>
        <v>-14.461606285144066</v>
      </c>
      <c r="U132" s="18">
        <f>'7014'!P132</f>
        <v>-0.61422432224943591</v>
      </c>
      <c r="V132" s="18">
        <f>'7010'!P132</f>
        <v>-2.5141624823466748</v>
      </c>
      <c r="W132" s="1"/>
      <c r="X132" s="27" t="e">
        <f t="shared" si="8"/>
        <v>#REF!</v>
      </c>
      <c r="Y132" s="27" t="e">
        <f t="shared" si="9"/>
        <v>#REF!</v>
      </c>
      <c r="Z132" s="27"/>
      <c r="AC132" t="e">
        <f t="shared" si="7"/>
        <v>#REF!</v>
      </c>
    </row>
    <row r="133" spans="1:29" x14ac:dyDescent="0.15">
      <c r="A133">
        <v>66</v>
      </c>
      <c r="B133">
        <v>63.5</v>
      </c>
      <c r="C133">
        <v>131</v>
      </c>
      <c r="E133">
        <f>'6549'!P133</f>
        <v>-3.1480316474437053</v>
      </c>
      <c r="F133">
        <f>'6551'!P133</f>
        <v>4.5007359486319753</v>
      </c>
      <c r="G133">
        <f>'6555'!P133</f>
        <v>-0.17557925447530101</v>
      </c>
      <c r="H133">
        <f>'6556'!P133</f>
        <v>-4.100663048745842</v>
      </c>
      <c r="I133">
        <f>'6557'!P133</f>
        <v>-2.7929652428382834</v>
      </c>
      <c r="J133">
        <f>'6558'!P133</f>
        <v>-7.9618160082900289</v>
      </c>
      <c r="K133">
        <f>'6559'!P133</f>
        <v>-4.2333712987712678E-3</v>
      </c>
      <c r="L133" t="e">
        <f>#REF!</f>
        <v>#REF!</v>
      </c>
      <c r="M133">
        <f>'6591'!P133</f>
        <v>-5.6586742814259123</v>
      </c>
      <c r="N133">
        <f>'6592'!P133</f>
        <v>-6.0718902879261877E-2</v>
      </c>
      <c r="O133">
        <f>'6595'!P133</f>
        <v>-7.1792948407946948</v>
      </c>
      <c r="P133">
        <f>'6598'!P133</f>
        <v>3.2891850166648786</v>
      </c>
      <c r="Q133">
        <f>'6599'!P133</f>
        <v>-5.9843106046508758</v>
      </c>
      <c r="R133" t="e">
        <f>#REF!</f>
        <v>#REF!</v>
      </c>
      <c r="S133">
        <f>'7008'!P133</f>
        <v>-5.0088847681068529</v>
      </c>
      <c r="T133" s="18">
        <f>'7009'!P133</f>
        <v>-14.573628356306426</v>
      </c>
      <c r="U133" s="18">
        <f>'7014'!P133</f>
        <v>0.35347579549517555</v>
      </c>
      <c r="V133" s="18">
        <f>'7010'!P133</f>
        <v>-3.6976856296854086</v>
      </c>
      <c r="W133" s="1"/>
      <c r="X133" s="27" t="e">
        <f t="shared" si="8"/>
        <v>#REF!</v>
      </c>
      <c r="Y133" s="27" t="e">
        <f t="shared" si="9"/>
        <v>#REF!</v>
      </c>
      <c r="Z133" s="27"/>
      <c r="AC133" t="e">
        <f t="shared" si="7"/>
        <v>#REF!</v>
      </c>
    </row>
    <row r="134" spans="1:29" x14ac:dyDescent="0.15">
      <c r="A134">
        <v>66.5</v>
      </c>
      <c r="B134">
        <v>64</v>
      </c>
      <c r="C134">
        <v>132</v>
      </c>
      <c r="E134">
        <f>'6549'!P134</f>
        <v>-2.1569273734353436</v>
      </c>
      <c r="F134">
        <f>'6551'!P134</f>
        <v>4.3838993216870863</v>
      </c>
      <c r="G134">
        <f>'6555'!P134</f>
        <v>-1.1467217773074907</v>
      </c>
      <c r="H134">
        <f>'6556'!P134</f>
        <v>-4.3358913176439984</v>
      </c>
      <c r="I134">
        <f>'6557'!P134</f>
        <v>-1.268618107881293</v>
      </c>
      <c r="J134">
        <f>'6558'!P134</f>
        <v>-8.195175716347018</v>
      </c>
      <c r="K134">
        <f>'6559'!P134</f>
        <v>0.16656853799415863</v>
      </c>
      <c r="L134" t="e">
        <f>#REF!</f>
        <v>#REF!</v>
      </c>
      <c r="M134">
        <f>'6591'!P134</f>
        <v>-3.3327414624266853</v>
      </c>
      <c r="N134">
        <f>'6592'!P134</f>
        <v>0.25696831143766968</v>
      </c>
      <c r="O134">
        <f>'6595'!P134</f>
        <v>-7.1420381657387066</v>
      </c>
      <c r="P134">
        <f>'6598'!P134</f>
        <v>3.6928454409090343</v>
      </c>
      <c r="Q134">
        <f>'6599'!P134</f>
        <v>-4.0816046396951977</v>
      </c>
      <c r="R134" t="e">
        <f>#REF!</f>
        <v>#REF!</v>
      </c>
      <c r="S134">
        <f>'7008'!P134</f>
        <v>-3.9341926577664417</v>
      </c>
      <c r="T134" s="18">
        <f>'7009'!P134</f>
        <v>-14.202055123897296</v>
      </c>
      <c r="U134" s="18">
        <f>'7014'!P134</f>
        <v>1.0811537366632997</v>
      </c>
      <c r="V134" s="18">
        <f>'7010'!P134</f>
        <v>-3.6782338981895668</v>
      </c>
      <c r="W134" s="1"/>
      <c r="X134" s="27" t="e">
        <f t="shared" ref="X134:X152" si="10">AVERAGE(E134:S134)</f>
        <v>#REF!</v>
      </c>
      <c r="Y134" s="27" t="e">
        <f t="shared" ref="Y134:Y152" si="11">STDEV(E134:S134)/SQRT(COUNT(E134:S134))</f>
        <v>#REF!</v>
      </c>
      <c r="Z134" s="27"/>
      <c r="AC134" t="e">
        <f t="shared" si="7"/>
        <v>#REF!</v>
      </c>
    </row>
    <row r="135" spans="1:29" x14ac:dyDescent="0.15">
      <c r="A135">
        <v>67</v>
      </c>
      <c r="B135">
        <v>64.5</v>
      </c>
      <c r="C135">
        <v>133</v>
      </c>
      <c r="E135">
        <f>'6549'!P135</f>
        <v>-1.2489060579136151</v>
      </c>
      <c r="F135">
        <f>'6551'!P135</f>
        <v>2.0294780534972885</v>
      </c>
      <c r="G135">
        <f>'6555'!P135</f>
        <v>0.16034774787845096</v>
      </c>
      <c r="H135">
        <f>'6556'!P135</f>
        <v>-2.5447315846702923</v>
      </c>
      <c r="I135">
        <f>'6557'!P135</f>
        <v>-1.916965131391251</v>
      </c>
      <c r="J135">
        <f>'6558'!P135</f>
        <v>-6.0286920927312204</v>
      </c>
      <c r="K135">
        <f>'6559'!P135</f>
        <v>-0.37782665115312414</v>
      </c>
      <c r="L135" t="e">
        <f>#REF!</f>
        <v>#REF!</v>
      </c>
      <c r="M135">
        <f>'6591'!P135</f>
        <v>-1.7733466730250353</v>
      </c>
      <c r="N135">
        <f>'6592'!P135</f>
        <v>-0.60567604656319685</v>
      </c>
      <c r="O135">
        <f>'6595'!P135</f>
        <v>-7.9962672173010256</v>
      </c>
      <c r="P135">
        <f>'6598'!P135</f>
        <v>3.4226162053112983</v>
      </c>
      <c r="Q135">
        <f>'6599'!P135</f>
        <v>-2.8762422395954177</v>
      </c>
      <c r="R135" t="e">
        <f>#REF!</f>
        <v>#REF!</v>
      </c>
      <c r="S135">
        <f>'7008'!P135</f>
        <v>-1.8298834618222011</v>
      </c>
      <c r="T135" s="18">
        <f>'7009'!P135</f>
        <v>-13.739778505473154</v>
      </c>
      <c r="U135" s="18">
        <f>'7014'!P135</f>
        <v>1.4326878285759304</v>
      </c>
      <c r="V135" s="18">
        <f>'7010'!P135</f>
        <v>-3.4528585393433397</v>
      </c>
      <c r="W135" s="1"/>
      <c r="X135" s="27" t="e">
        <f t="shared" si="10"/>
        <v>#REF!</v>
      </c>
      <c r="Y135" s="27" t="e">
        <f t="shared" si="11"/>
        <v>#REF!</v>
      </c>
      <c r="Z135" s="27"/>
      <c r="AC135" t="e">
        <f t="shared" ref="AC135:AC152" si="12">MEDIAN(E135:T135)</f>
        <v>#REF!</v>
      </c>
    </row>
    <row r="136" spans="1:29" x14ac:dyDescent="0.15">
      <c r="A136">
        <v>67.5</v>
      </c>
      <c r="B136">
        <v>65</v>
      </c>
      <c r="C136">
        <v>134</v>
      </c>
      <c r="E136">
        <f>'6549'!P136</f>
        <v>-1.06259866162477</v>
      </c>
      <c r="F136">
        <f>'6551'!P136</f>
        <v>2.2909628607997923</v>
      </c>
      <c r="G136">
        <f>'6555'!P136</f>
        <v>-1.815695110899717</v>
      </c>
      <c r="H136">
        <f>'6556'!P136</f>
        <v>-2.3085697723816674</v>
      </c>
      <c r="I136">
        <f>'6557'!P136</f>
        <v>-0.95492878848444152</v>
      </c>
      <c r="J136">
        <f>'6558'!P136</f>
        <v>-4.913424560831527</v>
      </c>
      <c r="K136">
        <f>'6559'!P136</f>
        <v>1.4038224520164286</v>
      </c>
      <c r="L136" t="e">
        <f>#REF!</f>
        <v>#REF!</v>
      </c>
      <c r="M136">
        <f>'6591'!P136</f>
        <v>-2.2660213889820571</v>
      </c>
      <c r="N136">
        <f>'6592'!P136</f>
        <v>-1.8942056177149902</v>
      </c>
      <c r="O136">
        <f>'6595'!P136</f>
        <v>-8.7624171071759438</v>
      </c>
      <c r="P136">
        <f>'6598'!P136</f>
        <v>4.5780261852027158</v>
      </c>
      <c r="Q136">
        <f>'6599'!P136</f>
        <v>-1.9139503147349461</v>
      </c>
      <c r="R136" t="e">
        <f>#REF!</f>
        <v>#REF!</v>
      </c>
      <c r="S136">
        <f>'7008'!P136</f>
        <v>-1.8670218019659783</v>
      </c>
      <c r="T136" s="18">
        <f>'7009'!P136</f>
        <v>-13.566413365693297</v>
      </c>
      <c r="U136" s="18">
        <f>'7014'!P136</f>
        <v>1.9371224997351026</v>
      </c>
      <c r="V136" s="18">
        <f>'7010'!P136</f>
        <v>-2.9867918296511209</v>
      </c>
      <c r="W136" s="1"/>
      <c r="X136" s="27" t="e">
        <f t="shared" si="10"/>
        <v>#REF!</v>
      </c>
      <c r="Y136" s="27" t="e">
        <f t="shared" si="11"/>
        <v>#REF!</v>
      </c>
      <c r="Z136" s="27"/>
      <c r="AC136" t="e">
        <f t="shared" si="12"/>
        <v>#REF!</v>
      </c>
    </row>
    <row r="137" spans="1:29" x14ac:dyDescent="0.15">
      <c r="A137">
        <v>68</v>
      </c>
      <c r="B137">
        <v>65.5</v>
      </c>
      <c r="C137">
        <v>135</v>
      </c>
      <c r="E137">
        <f>'6549'!P137</f>
        <v>-1.1886518583921521</v>
      </c>
      <c r="F137">
        <f>'6551'!P137</f>
        <v>5.6092084328765166</v>
      </c>
      <c r="G137">
        <f>'6555'!P137</f>
        <v>-1.8716275005548764</v>
      </c>
      <c r="H137">
        <f>'6556'!P137</f>
        <v>-2.2197915851503232</v>
      </c>
      <c r="I137">
        <f>'6557'!P137</f>
        <v>0.24277414718326171</v>
      </c>
      <c r="J137">
        <f>'6558'!P137</f>
        <v>-5.5645726099667563</v>
      </c>
      <c r="K137">
        <f>'6559'!P137</f>
        <v>3.0739662327848181</v>
      </c>
      <c r="L137" t="e">
        <f>#REF!</f>
        <v>#REF!</v>
      </c>
      <c r="M137">
        <f>'6591'!P137</f>
        <v>-2.2575378658741245</v>
      </c>
      <c r="N137">
        <f>'6592'!P137</f>
        <v>-2.2861083866244849</v>
      </c>
      <c r="O137">
        <f>'6595'!P137</f>
        <v>-7.3828762327040369</v>
      </c>
      <c r="P137">
        <f>'6598'!P137</f>
        <v>5.9519507931214388</v>
      </c>
      <c r="Q137">
        <f>'6599'!P137</f>
        <v>-0.12622082353748346</v>
      </c>
      <c r="R137" t="e">
        <f>#REF!</f>
        <v>#REF!</v>
      </c>
      <c r="S137">
        <f>'7008'!P137</f>
        <v>1.4302176290588511</v>
      </c>
      <c r="T137" s="18">
        <f>'7009'!P137</f>
        <v>-13.881194153496917</v>
      </c>
      <c r="U137" s="18">
        <f>'7014'!P137</f>
        <v>2.1167175784200398</v>
      </c>
      <c r="V137" s="18">
        <f>'7010'!P137</f>
        <v>-2.2443612656269138</v>
      </c>
      <c r="W137" s="1"/>
      <c r="X137" s="27" t="e">
        <f t="shared" si="10"/>
        <v>#REF!</v>
      </c>
      <c r="Y137" s="27" t="e">
        <f t="shared" si="11"/>
        <v>#REF!</v>
      </c>
      <c r="Z137" s="27"/>
      <c r="AC137" t="e">
        <f t="shared" si="12"/>
        <v>#REF!</v>
      </c>
    </row>
    <row r="138" spans="1:29" x14ac:dyDescent="0.15">
      <c r="A138">
        <v>68.5</v>
      </c>
      <c r="B138">
        <v>66</v>
      </c>
      <c r="C138">
        <v>136</v>
      </c>
      <c r="E138">
        <f>'6549'!P138</f>
        <v>-0.56986648627991843</v>
      </c>
      <c r="F138">
        <f>'6551'!P138</f>
        <v>5.7518229372857066</v>
      </c>
      <c r="G138">
        <f>'6555'!P138</f>
        <v>-0.32545579653639783</v>
      </c>
      <c r="H138">
        <f>'6556'!P138</f>
        <v>-1.8642012202180849</v>
      </c>
      <c r="I138">
        <f>'6557'!P138</f>
        <v>2.1510555782302632</v>
      </c>
      <c r="J138">
        <f>'6558'!P138</f>
        <v>-3.3371245949017005</v>
      </c>
      <c r="K138">
        <f>'6559'!P138</f>
        <v>2.9875594700002939</v>
      </c>
      <c r="L138" t="e">
        <f>#REF!</f>
        <v>#REF!</v>
      </c>
      <c r="M138">
        <f>'6591'!P138</f>
        <v>-2.7190705371428701</v>
      </c>
      <c r="N138">
        <f>'6592'!P138</f>
        <v>-2.7945666115511698</v>
      </c>
      <c r="O138">
        <f>'6595'!P138</f>
        <v>-7.0036483782896033</v>
      </c>
      <c r="P138">
        <f>'6598'!P138</f>
        <v>6.2831915640012186</v>
      </c>
      <c r="Q138">
        <f>'6599'!P138</f>
        <v>-0.13825109521246529</v>
      </c>
      <c r="R138" t="e">
        <f>#REF!</f>
        <v>#REF!</v>
      </c>
      <c r="S138">
        <f>'7008'!P138</f>
        <v>0.41866214533063462</v>
      </c>
      <c r="T138" s="18">
        <f>'7009'!P138</f>
        <v>-13.985102959951456</v>
      </c>
      <c r="U138" s="18">
        <f>'7014'!P138</f>
        <v>1.0370240910936013</v>
      </c>
      <c r="V138" s="18">
        <f>'7010'!P138</f>
        <v>-1.0345027893986962</v>
      </c>
      <c r="W138" s="1"/>
      <c r="X138" s="27" t="e">
        <f t="shared" si="10"/>
        <v>#REF!</v>
      </c>
      <c r="Y138" s="27" t="e">
        <f t="shared" si="11"/>
        <v>#REF!</v>
      </c>
      <c r="Z138" s="27"/>
      <c r="AC138" t="e">
        <f t="shared" si="12"/>
        <v>#REF!</v>
      </c>
    </row>
    <row r="139" spans="1:29" x14ac:dyDescent="0.15">
      <c r="A139">
        <v>69</v>
      </c>
      <c r="B139">
        <v>66.5</v>
      </c>
      <c r="C139">
        <v>137</v>
      </c>
      <c r="E139">
        <f>'6549'!P139</f>
        <v>0.57521340745730865</v>
      </c>
      <c r="F139">
        <f>'6551'!P139</f>
        <v>4.6582718607845779</v>
      </c>
      <c r="G139">
        <f>'6555'!P139</f>
        <v>-1.2704129486969762</v>
      </c>
      <c r="H139">
        <f>'6556'!P139</f>
        <v>-0.70219033600842662</v>
      </c>
      <c r="I139">
        <f>'6557'!P139</f>
        <v>3.0817995259699473</v>
      </c>
      <c r="J139">
        <f>'6558'!P139</f>
        <v>-2.9055106197798861</v>
      </c>
      <c r="K139">
        <f>'6559'!P139</f>
        <v>4.8138215132318711</v>
      </c>
      <c r="L139" t="e">
        <f>#REF!</f>
        <v>#REF!</v>
      </c>
      <c r="M139">
        <f>'6591'!P139</f>
        <v>-0.81388573332884706</v>
      </c>
      <c r="N139">
        <f>'6592'!P139</f>
        <v>-1.3845900814504375</v>
      </c>
      <c r="O139">
        <f>'6595'!P139</f>
        <v>-5.6474108639906744</v>
      </c>
      <c r="P139">
        <f>'6598'!P139</f>
        <v>5.0492000689339349</v>
      </c>
      <c r="Q139">
        <f>'6599'!P139</f>
        <v>0.1346411352622259</v>
      </c>
      <c r="R139" t="e">
        <f>#REF!</f>
        <v>#REF!</v>
      </c>
      <c r="S139">
        <f>'7008'!P139</f>
        <v>5.4348504394161088</v>
      </c>
      <c r="T139" s="18">
        <f>'7009'!P139</f>
        <v>-13.956549876293147</v>
      </c>
      <c r="U139" s="18">
        <f>'7014'!P139</f>
        <v>0.72690638582700573</v>
      </c>
      <c r="V139" s="18">
        <f>'7010'!P139</f>
        <v>-0.49409862361898688</v>
      </c>
      <c r="W139" s="1"/>
      <c r="X139" s="27" t="e">
        <f t="shared" si="10"/>
        <v>#REF!</v>
      </c>
      <c r="Y139" s="27" t="e">
        <f t="shared" si="11"/>
        <v>#REF!</v>
      </c>
      <c r="Z139" s="27"/>
      <c r="AC139" t="e">
        <f t="shared" si="12"/>
        <v>#REF!</v>
      </c>
    </row>
    <row r="140" spans="1:29" x14ac:dyDescent="0.15">
      <c r="A140">
        <v>69.5</v>
      </c>
      <c r="B140">
        <v>67</v>
      </c>
      <c r="C140">
        <v>138</v>
      </c>
      <c r="E140">
        <f>'6549'!P140</f>
        <v>0.55667694582163685</v>
      </c>
      <c r="F140">
        <f>'6551'!P140</f>
        <v>2.2275984355720713</v>
      </c>
      <c r="G140">
        <f>'6555'!P140</f>
        <v>-0.70942533302637134</v>
      </c>
      <c r="H140">
        <f>'6556'!P140</f>
        <v>-0.62096026900789847</v>
      </c>
      <c r="I140">
        <f>'6557'!P140</f>
        <v>3.1771677464625863</v>
      </c>
      <c r="J140">
        <f>'6558'!P140</f>
        <v>-3.1460608160884327</v>
      </c>
      <c r="K140">
        <f>'6559'!P140</f>
        <v>3.3768102783208445</v>
      </c>
      <c r="L140" t="e">
        <f>#REF!</f>
        <v>#REF!</v>
      </c>
      <c r="M140">
        <f>'6591'!P140</f>
        <v>-0.10982020138416429</v>
      </c>
      <c r="N140">
        <f>'6592'!P140</f>
        <v>-1.2740795665764704</v>
      </c>
      <c r="O140">
        <f>'6595'!P140</f>
        <v>-4.9229007977405255</v>
      </c>
      <c r="P140">
        <f>'6598'!P140</f>
        <v>4.8569778733231832</v>
      </c>
      <c r="Q140">
        <f>'6599'!P140</f>
        <v>-2.0503964810768944</v>
      </c>
      <c r="R140" t="e">
        <f>#REF!</f>
        <v>#REF!</v>
      </c>
      <c r="S140">
        <f>'7008'!P140</f>
        <v>5.0057224303207599</v>
      </c>
      <c r="T140" s="18">
        <f>'7009'!P140</f>
        <v>-13.632058853496876</v>
      </c>
      <c r="U140" s="18">
        <f>'7014'!P140</f>
        <v>0.84607198689300289</v>
      </c>
      <c r="V140" s="18">
        <f>'7010'!P140</f>
        <v>0.15373195463156364</v>
      </c>
      <c r="W140" s="1"/>
      <c r="X140" s="27" t="e">
        <f t="shared" si="10"/>
        <v>#REF!</v>
      </c>
      <c r="Y140" s="27" t="e">
        <f t="shared" si="11"/>
        <v>#REF!</v>
      </c>
      <c r="Z140" s="27"/>
      <c r="AC140" t="e">
        <f t="shared" si="12"/>
        <v>#REF!</v>
      </c>
    </row>
    <row r="141" spans="1:29" x14ac:dyDescent="0.15">
      <c r="A141" s="3">
        <v>70</v>
      </c>
      <c r="B141" s="3">
        <v>67.5</v>
      </c>
      <c r="C141" s="3">
        <v>139</v>
      </c>
      <c r="D141" s="3"/>
      <c r="E141">
        <f>'6549'!P141</f>
        <v>1.3854193755919038</v>
      </c>
      <c r="F141">
        <f>'6551'!P141</f>
        <v>2.2904474107903465</v>
      </c>
      <c r="G141">
        <f>'6555'!P141</f>
        <v>2.5404453748831671E-2</v>
      </c>
      <c r="H141">
        <f>'6556'!P141</f>
        <v>-8.5910151987161912E-2</v>
      </c>
      <c r="I141">
        <f>'6557'!P141</f>
        <v>5.0692148211142767</v>
      </c>
      <c r="J141">
        <f>'6558'!P141</f>
        <v>-2.414994078233283</v>
      </c>
      <c r="K141">
        <f>'6559'!P141</f>
        <v>2.9068467648956178</v>
      </c>
      <c r="L141" t="e">
        <f>#REF!</f>
        <v>#REF!</v>
      </c>
      <c r="M141">
        <f>'6591'!P141</f>
        <v>0.22517541077077988</v>
      </c>
      <c r="N141">
        <f>'6592'!P141</f>
        <v>-1.2887748124000817</v>
      </c>
      <c r="O141">
        <f>'6595'!P141</f>
        <v>-4.1747174731527767</v>
      </c>
      <c r="P141">
        <f>'6598'!P141</f>
        <v>3.5266730918898239</v>
      </c>
      <c r="Q141">
        <f>'6599'!P141</f>
        <v>-1.8704166062425986</v>
      </c>
      <c r="R141" t="e">
        <f>#REF!</f>
        <v>#REF!</v>
      </c>
      <c r="S141">
        <f>'7008'!P141</f>
        <v>5.6340641411797208</v>
      </c>
      <c r="T141" s="18">
        <f>'7009'!P141</f>
        <v>-14.378283116253796</v>
      </c>
      <c r="U141" s="18">
        <f>'7014'!P141</f>
        <v>0.97503263067501345</v>
      </c>
      <c r="V141" s="18">
        <f>'7010'!P141</f>
        <v>0.20599641974632818</v>
      </c>
      <c r="W141" s="39"/>
      <c r="X141" s="30" t="e">
        <f t="shared" si="10"/>
        <v>#REF!</v>
      </c>
      <c r="Y141" s="30" t="e">
        <f t="shared" si="11"/>
        <v>#REF!</v>
      </c>
      <c r="Z141" s="27"/>
      <c r="AC141" t="e">
        <f t="shared" si="12"/>
        <v>#REF!</v>
      </c>
    </row>
    <row r="142" spans="1:29" x14ac:dyDescent="0.15">
      <c r="A142">
        <v>70.5</v>
      </c>
      <c r="B142">
        <v>68</v>
      </c>
      <c r="C142">
        <v>140</v>
      </c>
      <c r="E142">
        <f>'6549'!P142</f>
        <v>1.0847057573708989</v>
      </c>
      <c r="F142">
        <f>'6551'!P142</f>
        <v>0.27856242483183496</v>
      </c>
      <c r="G142">
        <f>'6555'!P142</f>
        <v>-0.75691369041884127</v>
      </c>
      <c r="H142">
        <f>'6556'!P142</f>
        <v>-0.75473207710685275</v>
      </c>
      <c r="I142">
        <f>'6557'!P142</f>
        <v>7.2998058370331433</v>
      </c>
      <c r="J142">
        <f>'6558'!P142</f>
        <v>-2.2310637438162702</v>
      </c>
      <c r="K142">
        <f>'6559'!P142</f>
        <v>3.0818532792102395</v>
      </c>
      <c r="L142" t="e">
        <f>#REF!</f>
        <v>#REF!</v>
      </c>
      <c r="M142">
        <f>'6591'!P142</f>
        <v>0.46370677497532375</v>
      </c>
      <c r="N142">
        <f>'6592'!P142</f>
        <v>-2.4731693641514956</v>
      </c>
      <c r="O142">
        <f>'6595'!P142</f>
        <v>-2.2685527969385548</v>
      </c>
      <c r="P142">
        <f>'6598'!P142</f>
        <v>2.3941070424453725</v>
      </c>
      <c r="Q142">
        <f>'6599'!P142</f>
        <v>-1.5762981405443213</v>
      </c>
      <c r="R142" t="e">
        <f>#REF!</f>
        <v>#REF!</v>
      </c>
      <c r="S142">
        <f>'7008'!P142</f>
        <v>6.7004717007180918</v>
      </c>
      <c r="T142" s="18">
        <f>'7009'!P142</f>
        <v>-14.889946073972371</v>
      </c>
      <c r="U142" s="18">
        <f>'7014'!P142</f>
        <v>0.73269554583070418</v>
      </c>
      <c r="V142" s="18">
        <f>'7010'!P142</f>
        <v>0.90464178393290606</v>
      </c>
      <c r="X142" s="27" t="e">
        <f t="shared" si="10"/>
        <v>#REF!</v>
      </c>
      <c r="Y142" s="27" t="e">
        <f t="shared" si="11"/>
        <v>#REF!</v>
      </c>
      <c r="Z142" s="27"/>
      <c r="AC142" t="e">
        <f t="shared" si="12"/>
        <v>#REF!</v>
      </c>
    </row>
    <row r="143" spans="1:29" x14ac:dyDescent="0.15">
      <c r="A143">
        <v>71</v>
      </c>
      <c r="B143">
        <v>68.5</v>
      </c>
      <c r="C143">
        <v>141</v>
      </c>
      <c r="E143">
        <f>'6549'!P143</f>
        <v>2.3747105595534879</v>
      </c>
      <c r="F143">
        <f>'6551'!P143</f>
        <v>-0.16720707562452605</v>
      </c>
      <c r="G143">
        <f>'6555'!P143</f>
        <v>0.23331252057535937</v>
      </c>
      <c r="H143">
        <f>'6556'!P143</f>
        <v>1.637394876181852</v>
      </c>
      <c r="I143">
        <f>'6557'!P143</f>
        <v>6.6805008625881692</v>
      </c>
      <c r="J143">
        <f>'6558'!P143</f>
        <v>-2.5580395724638154</v>
      </c>
      <c r="K143">
        <f>'6559'!P143</f>
        <v>3.9857788671085941</v>
      </c>
      <c r="L143" t="e">
        <f>#REF!</f>
        <v>#REF!</v>
      </c>
      <c r="M143">
        <f>'6591'!P143</f>
        <v>0.3829593025974638</v>
      </c>
      <c r="N143">
        <f>'6592'!P143</f>
        <v>-1.6783579705615836</v>
      </c>
      <c r="O143">
        <f>'6595'!P143</f>
        <v>-2.1281733590091654</v>
      </c>
      <c r="P143">
        <f>'6598'!P143</f>
        <v>3.7683547508180459</v>
      </c>
      <c r="Q143">
        <f>'6599'!P143</f>
        <v>0.70278938794348655</v>
      </c>
      <c r="R143" t="e">
        <f>#REF!</f>
        <v>#REF!</v>
      </c>
      <c r="S143">
        <f>'7008'!P143</f>
        <v>7.0272750939460993</v>
      </c>
      <c r="T143" s="18">
        <f>'7009'!P143</f>
        <v>-13.891801658196435</v>
      </c>
      <c r="U143" s="18">
        <f>'7014'!P143</f>
        <v>1.4809308331233872</v>
      </c>
      <c r="V143" s="18">
        <f>'7010'!P143</f>
        <v>1.4986933669492286</v>
      </c>
      <c r="X143" s="27" t="e">
        <f t="shared" si="10"/>
        <v>#REF!</v>
      </c>
      <c r="Y143" s="27" t="e">
        <f t="shared" si="11"/>
        <v>#REF!</v>
      </c>
      <c r="Z143" s="27"/>
      <c r="AC143" t="e">
        <f t="shared" si="12"/>
        <v>#REF!</v>
      </c>
    </row>
    <row r="144" spans="1:29" x14ac:dyDescent="0.15">
      <c r="A144">
        <v>71.5</v>
      </c>
      <c r="B144">
        <v>69</v>
      </c>
      <c r="C144">
        <v>142</v>
      </c>
      <c r="E144">
        <f>'6549'!P144</f>
        <v>2.2957524927311641</v>
      </c>
      <c r="F144">
        <f>'6551'!P144</f>
        <v>3.0771138238097486</v>
      </c>
      <c r="G144">
        <f>'6555'!P144</f>
        <v>1.5015681018672165</v>
      </c>
      <c r="H144">
        <f>'6556'!P144</f>
        <v>1.2892059414667609</v>
      </c>
      <c r="I144">
        <f>'6557'!P144</f>
        <v>10.324188082967298</v>
      </c>
      <c r="J144">
        <f>'6558'!P144</f>
        <v>-1.7113443969185231</v>
      </c>
      <c r="K144">
        <f>'6559'!P144</f>
        <v>2.803066467664332</v>
      </c>
      <c r="L144" t="e">
        <f>#REF!</f>
        <v>#REF!</v>
      </c>
      <c r="M144">
        <f>'6591'!P144</f>
        <v>-0.27086548934152266</v>
      </c>
      <c r="N144">
        <f>'6592'!P144</f>
        <v>-1.514298287591465</v>
      </c>
      <c r="O144">
        <f>'6595'!P144</f>
        <v>-0.21621657294771435</v>
      </c>
      <c r="P144">
        <f>'6598'!P144</f>
        <v>-0.9299687359614851</v>
      </c>
      <c r="Q144">
        <f>'6599'!P144</f>
        <v>1.5742366204931098</v>
      </c>
      <c r="R144" t="e">
        <f>#REF!</f>
        <v>#REF!</v>
      </c>
      <c r="S144">
        <f>'7008'!P144</f>
        <v>8.6542836321543728</v>
      </c>
      <c r="T144" s="18">
        <f>'7009'!P144</f>
        <v>-14.059037879782945</v>
      </c>
      <c r="U144" s="18">
        <f>'7014'!P144</f>
        <v>1.714828897906</v>
      </c>
      <c r="V144" s="18">
        <f>'7010'!P144</f>
        <v>1.7135850176286556</v>
      </c>
      <c r="X144" s="27" t="e">
        <f t="shared" si="10"/>
        <v>#REF!</v>
      </c>
      <c r="Y144" s="27" t="e">
        <f t="shared" si="11"/>
        <v>#REF!</v>
      </c>
      <c r="Z144" s="27"/>
      <c r="AC144" t="e">
        <f t="shared" si="12"/>
        <v>#REF!</v>
      </c>
    </row>
    <row r="145" spans="1:29" x14ac:dyDescent="0.15">
      <c r="A145">
        <v>72</v>
      </c>
      <c r="B145">
        <v>69.5</v>
      </c>
      <c r="C145">
        <v>143</v>
      </c>
      <c r="E145">
        <f>'6549'!P145</f>
        <v>3.2033443922784142</v>
      </c>
      <c r="F145">
        <f>'6551'!P145</f>
        <v>1.5086247464247333</v>
      </c>
      <c r="G145">
        <f>'6555'!P145</f>
        <v>3.2982242975934524</v>
      </c>
      <c r="H145">
        <f>'6556'!P145</f>
        <v>2.1960106498280472</v>
      </c>
      <c r="I145">
        <f>'6557'!P145</f>
        <v>10.895975429996554</v>
      </c>
      <c r="J145">
        <f>'6558'!P145</f>
        <v>-0.63596693473749377</v>
      </c>
      <c r="K145">
        <f>'6559'!P145</f>
        <v>3.7997442481949322</v>
      </c>
      <c r="L145" t="e">
        <f>#REF!</f>
        <v>#REF!</v>
      </c>
      <c r="M145">
        <f>'6591'!P145</f>
        <v>0.10727766526028235</v>
      </c>
      <c r="N145">
        <f>'6592'!P145</f>
        <v>-1.8966113441569337</v>
      </c>
      <c r="O145">
        <f>'6595'!P145</f>
        <v>-7.5331455593842037E-2</v>
      </c>
      <c r="P145">
        <f>'6598'!P145</f>
        <v>0.11264117955420944</v>
      </c>
      <c r="Q145">
        <f>'6599'!P145</f>
        <v>2.2091759993112801</v>
      </c>
      <c r="R145" t="e">
        <f>#REF!</f>
        <v>#REF!</v>
      </c>
      <c r="S145">
        <f>'7008'!P145</f>
        <v>10.414585172185539</v>
      </c>
      <c r="T145" s="18">
        <f>'7009'!P145</f>
        <v>-13.859789596888717</v>
      </c>
      <c r="U145" s="18">
        <f>'7014'!P145</f>
        <v>2.0767256712285729</v>
      </c>
      <c r="V145" s="18">
        <f>'7010'!P145</f>
        <v>1.6337509473971068</v>
      </c>
      <c r="X145" s="27" t="e">
        <f t="shared" si="10"/>
        <v>#REF!</v>
      </c>
      <c r="Y145" s="27" t="e">
        <f t="shared" si="11"/>
        <v>#REF!</v>
      </c>
      <c r="Z145" s="27"/>
      <c r="AC145" t="e">
        <f t="shared" si="12"/>
        <v>#REF!</v>
      </c>
    </row>
    <row r="146" spans="1:29" x14ac:dyDescent="0.15">
      <c r="A146" s="31">
        <v>72.5</v>
      </c>
      <c r="B146" s="31">
        <v>70</v>
      </c>
      <c r="C146" s="31">
        <v>144</v>
      </c>
      <c r="D146" s="31"/>
      <c r="E146" s="31">
        <f>'6549'!P146</f>
        <v>3.5804066416643083</v>
      </c>
      <c r="F146" s="31">
        <f>'6551'!P146</f>
        <v>1.8886997863993671</v>
      </c>
      <c r="G146" s="31">
        <f>'6555'!P146</f>
        <v>2.1614518395888922</v>
      </c>
      <c r="H146" s="31">
        <f>'6556'!P146</f>
        <v>2.0656064080594132</v>
      </c>
      <c r="I146" s="31">
        <f>'6557'!P146</f>
        <v>12.097314446480041</v>
      </c>
      <c r="J146" s="31">
        <f>'6558'!P146</f>
        <v>0.18086175408186952</v>
      </c>
      <c r="K146" s="31">
        <f>'6559'!P146</f>
        <v>2.9708532009226052</v>
      </c>
      <c r="L146" s="31" t="e">
        <f>#REF!</f>
        <v>#REF!</v>
      </c>
      <c r="M146" s="31">
        <f>'6591'!P146</f>
        <v>0.7282292916597477</v>
      </c>
      <c r="N146" s="31">
        <f>'6592'!P146</f>
        <v>-0.9646970964690913</v>
      </c>
      <c r="O146" s="31">
        <f>'6595'!P146</f>
        <v>1.750458621767369</v>
      </c>
      <c r="P146" s="31">
        <f>'6598'!P146</f>
        <v>2.1543425083125265</v>
      </c>
      <c r="Q146" s="31">
        <f>'6599'!P146</f>
        <v>2.4822561726800165</v>
      </c>
      <c r="R146" s="31" t="e">
        <f>#REF!</f>
        <v>#REF!</v>
      </c>
      <c r="S146" s="31">
        <f>'7008'!P146</f>
        <v>8.4990842348237106</v>
      </c>
      <c r="T146" s="32">
        <f>'7009'!P146</f>
        <v>-14.085995380014676</v>
      </c>
      <c r="U146" s="32">
        <f>'7014'!P146</f>
        <v>2.1489734245156749</v>
      </c>
      <c r="V146" s="18">
        <f>'7010'!P146</f>
        <v>1.9170983944254589</v>
      </c>
      <c r="W146" s="31"/>
      <c r="X146" s="33" t="e">
        <f t="shared" si="10"/>
        <v>#REF!</v>
      </c>
      <c r="Y146" s="33" t="e">
        <f t="shared" si="11"/>
        <v>#REF!</v>
      </c>
      <c r="Z146" s="27"/>
      <c r="AA146" s="2" t="s">
        <v>30</v>
      </c>
      <c r="AB146" s="2"/>
      <c r="AC146" s="31" t="e">
        <f t="shared" si="12"/>
        <v>#REF!</v>
      </c>
    </row>
    <row r="147" spans="1:29" x14ac:dyDescent="0.15">
      <c r="A147">
        <v>73</v>
      </c>
      <c r="B147">
        <v>70.5</v>
      </c>
      <c r="C147">
        <v>145</v>
      </c>
      <c r="E147">
        <f>'6549'!P147</f>
        <v>3.628384587710308</v>
      </c>
      <c r="F147">
        <f>'6551'!P147</f>
        <v>3.3306095000608438</v>
      </c>
      <c r="G147">
        <f>'6555'!P147</f>
        <v>1.8359448235760036</v>
      </c>
      <c r="H147">
        <f>'6556'!P147</f>
        <v>2.9231714301787419</v>
      </c>
      <c r="I147">
        <f>'6557'!P147</f>
        <v>14.052068306180226</v>
      </c>
      <c r="J147">
        <f>'6558'!P147</f>
        <v>1.5495093373466147</v>
      </c>
      <c r="K147">
        <f>'6559'!P147</f>
        <v>3.7364620219753708</v>
      </c>
      <c r="L147" t="e">
        <f>#REF!</f>
        <v>#REF!</v>
      </c>
      <c r="M147">
        <f>'6591'!P147</f>
        <v>1.7115884992912833</v>
      </c>
      <c r="N147">
        <f>'6592'!P147</f>
        <v>0.10076601280103498</v>
      </c>
      <c r="O147">
        <f>'6595'!P147</f>
        <v>2.5658719012124038</v>
      </c>
      <c r="P147">
        <f>'6598'!P147</f>
        <v>-0.12729341214208631</v>
      </c>
      <c r="Q147">
        <f>'6599'!P147</f>
        <v>2.2140283936382454</v>
      </c>
      <c r="R147" t="e">
        <f>#REF!</f>
        <v>#REF!</v>
      </c>
      <c r="S147">
        <f>'7008'!P147</f>
        <v>9.0048339856562638</v>
      </c>
      <c r="T147" s="18">
        <f>'7009'!P147</f>
        <v>-14.24125170037768</v>
      </c>
      <c r="U147" s="18">
        <f>'7014'!P147</f>
        <v>1.9147591219535414</v>
      </c>
      <c r="V147" s="18">
        <f>'7010'!P147</f>
        <v>2.3553115940401455</v>
      </c>
      <c r="X147" s="27" t="e">
        <f t="shared" si="10"/>
        <v>#REF!</v>
      </c>
      <c r="Y147" s="27" t="e">
        <f t="shared" si="11"/>
        <v>#REF!</v>
      </c>
      <c r="Z147" s="27"/>
      <c r="AC147" t="e">
        <f t="shared" si="12"/>
        <v>#REF!</v>
      </c>
    </row>
    <row r="148" spans="1:29" x14ac:dyDescent="0.15">
      <c r="A148">
        <v>73.5</v>
      </c>
      <c r="B148">
        <v>71</v>
      </c>
      <c r="C148">
        <v>146</v>
      </c>
      <c r="E148">
        <f>'6549'!P148</f>
        <v>5.7894494280192905</v>
      </c>
      <c r="F148">
        <f>'6551'!P148</f>
        <v>1.1029189753347439</v>
      </c>
      <c r="G148">
        <f>'6555'!P148</f>
        <v>0.34453766070274672</v>
      </c>
      <c r="H148">
        <f>'6556'!P148</f>
        <v>2.7144986326590526</v>
      </c>
      <c r="I148">
        <f>'6557'!P148</f>
        <v>15.807121694994027</v>
      </c>
      <c r="J148">
        <f>'6558'!P148</f>
        <v>1.5090434253697544</v>
      </c>
      <c r="K148">
        <f>'6559'!P148</f>
        <v>4.5469028036939285</v>
      </c>
      <c r="L148" t="e">
        <f>#REF!</f>
        <v>#REF!</v>
      </c>
      <c r="M148">
        <f>'6591'!P148</f>
        <v>2.6613099220468519</v>
      </c>
      <c r="N148">
        <f>'6592'!P148</f>
        <v>-0.71214213754308242</v>
      </c>
      <c r="O148">
        <f>'6595'!P148</f>
        <v>3.0710664066005737</v>
      </c>
      <c r="P148">
        <f>'6598'!P148</f>
        <v>-1.5166039138972578</v>
      </c>
      <c r="Q148">
        <f>'6599'!P148</f>
        <v>0.85649283219337513</v>
      </c>
      <c r="R148" t="e">
        <f>#REF!</f>
        <v>#REF!</v>
      </c>
      <c r="S148">
        <f>'7008'!P148</f>
        <v>9.0396054979886209</v>
      </c>
      <c r="T148" s="18">
        <f>'7009'!P148</f>
        <v>-13.720963568021846</v>
      </c>
      <c r="U148" s="18">
        <f>'7014'!P148</f>
        <v>2.2128800600074441</v>
      </c>
      <c r="V148" s="18">
        <f>'7010'!P148</f>
        <v>3.0084700220624252</v>
      </c>
      <c r="X148" s="27" t="e">
        <f t="shared" si="10"/>
        <v>#REF!</v>
      </c>
      <c r="Y148" s="27" t="e">
        <f t="shared" si="11"/>
        <v>#REF!</v>
      </c>
      <c r="Z148" s="27"/>
      <c r="AC148" t="e">
        <f t="shared" si="12"/>
        <v>#REF!</v>
      </c>
    </row>
    <row r="149" spans="1:29" x14ac:dyDescent="0.15">
      <c r="A149">
        <v>74</v>
      </c>
      <c r="B149">
        <v>71.5</v>
      </c>
      <c r="C149">
        <v>147</v>
      </c>
      <c r="E149">
        <f>'6549'!P149</f>
        <v>5.9774867528524966</v>
      </c>
      <c r="F149">
        <f>'6551'!P149</f>
        <v>1.0336285123999482</v>
      </c>
      <c r="G149">
        <f>'6555'!P149</f>
        <v>1.5634644375541396</v>
      </c>
      <c r="H149">
        <f>'6556'!P149</f>
        <v>3.3851517050420568</v>
      </c>
      <c r="I149">
        <f>'6557'!P149</f>
        <v>15.334021716971582</v>
      </c>
      <c r="J149">
        <f>'6558'!P149</f>
        <v>1.7830928371422621</v>
      </c>
      <c r="K149">
        <f>'6559'!P149</f>
        <v>4.4674494022549407</v>
      </c>
      <c r="L149" t="e">
        <f>#REF!</f>
        <v>#REF!</v>
      </c>
      <c r="M149">
        <f>'6591'!P149</f>
        <v>3.0072850382802283</v>
      </c>
      <c r="N149">
        <f>'6592'!P149</f>
        <v>-1.7266534312190565</v>
      </c>
      <c r="O149">
        <f>'6595'!P149</f>
        <v>3.5495741051605862</v>
      </c>
      <c r="P149">
        <f>'6598'!P149</f>
        <v>-3.8113397542383942</v>
      </c>
      <c r="Q149">
        <f>'6599'!P149</f>
        <v>1.0673018967013943</v>
      </c>
      <c r="R149" t="e">
        <f>#REF!</f>
        <v>#REF!</v>
      </c>
      <c r="S149">
        <f>'7008'!P149</f>
        <v>9.1597014439953579</v>
      </c>
      <c r="T149" s="18">
        <f>'7009'!P149</f>
        <v>-13.662750066172904</v>
      </c>
      <c r="U149" s="18">
        <f>'7014'!P149</f>
        <v>2.3133418514439303</v>
      </c>
      <c r="V149" s="18">
        <f>'7010'!P149</f>
        <v>3.3615382945882137</v>
      </c>
      <c r="X149" s="27" t="e">
        <f t="shared" si="10"/>
        <v>#REF!</v>
      </c>
      <c r="Y149" s="27" t="e">
        <f t="shared" si="11"/>
        <v>#REF!</v>
      </c>
      <c r="Z149" s="27"/>
      <c r="AC149" t="e">
        <f t="shared" si="12"/>
        <v>#REF!</v>
      </c>
    </row>
    <row r="150" spans="1:29" x14ac:dyDescent="0.15">
      <c r="A150">
        <v>74.5</v>
      </c>
      <c r="B150">
        <v>72</v>
      </c>
      <c r="C150">
        <v>148</v>
      </c>
      <c r="E150">
        <f>'6549'!P150</f>
        <v>6.8675969517750124</v>
      </c>
      <c r="F150">
        <f>'6551'!P150</f>
        <v>0.15475731454725139</v>
      </c>
      <c r="G150">
        <f>'6555'!P150</f>
        <v>1.2273813130731237</v>
      </c>
      <c r="H150">
        <f>'6556'!P150</f>
        <v>2.4040702274502377</v>
      </c>
      <c r="I150">
        <f>'6557'!P150</f>
        <v>19.827446800637397</v>
      </c>
      <c r="J150">
        <f>'6558'!P150</f>
        <v>2.7878837854803118</v>
      </c>
      <c r="K150">
        <f>'6559'!P150</f>
        <v>4.3730964107713071</v>
      </c>
      <c r="L150" t="e">
        <f>#REF!</f>
        <v>#REF!</v>
      </c>
      <c r="M150">
        <f>'6591'!P150</f>
        <v>1.9946694684762907</v>
      </c>
      <c r="N150">
        <f>'6592'!P150</f>
        <v>-1.1313489603060629</v>
      </c>
      <c r="O150">
        <f>'6595'!P150</f>
        <v>3.8080090158266771</v>
      </c>
      <c r="P150">
        <f>'6598'!P150</f>
        <v>-4.1974009496065046</v>
      </c>
      <c r="Q150">
        <f>'6599'!P150</f>
        <v>1.6193651815518209</v>
      </c>
      <c r="R150" t="e">
        <f>#REF!</f>
        <v>#REF!</v>
      </c>
      <c r="S150">
        <f>'7008'!P150</f>
        <v>9.5227258224154898</v>
      </c>
      <c r="T150" s="18">
        <f>'7009'!P150</f>
        <v>-13.923389406549813</v>
      </c>
      <c r="U150" s="18">
        <f>'7014'!P150</f>
        <v>2.2725525934008206</v>
      </c>
      <c r="V150" s="18">
        <f>'7010'!P150</f>
        <v>3.9496428126250143</v>
      </c>
      <c r="X150" s="27" t="e">
        <f t="shared" si="10"/>
        <v>#REF!</v>
      </c>
      <c r="Y150" s="27" t="e">
        <f t="shared" si="11"/>
        <v>#REF!</v>
      </c>
      <c r="Z150" s="27"/>
      <c r="AC150" t="e">
        <f t="shared" si="12"/>
        <v>#REF!</v>
      </c>
    </row>
    <row r="151" spans="1:29" x14ac:dyDescent="0.15">
      <c r="A151">
        <v>75</v>
      </c>
      <c r="B151">
        <v>72.5</v>
      </c>
      <c r="C151">
        <v>149</v>
      </c>
      <c r="E151">
        <f>'6549'!P151</f>
        <v>6.5921662103171661</v>
      </c>
      <c r="F151">
        <f>'6551'!P151</f>
        <v>-1.3464046646132766</v>
      </c>
      <c r="G151">
        <f>'6555'!P151</f>
        <v>2.0599427996895936</v>
      </c>
      <c r="H151">
        <f>'6556'!P151</f>
        <v>2.9946018887807115</v>
      </c>
      <c r="I151">
        <f>'6557'!P151</f>
        <v>18.339001835766851</v>
      </c>
      <c r="J151">
        <f>'6558'!P151</f>
        <v>2.1256613976379506</v>
      </c>
      <c r="K151">
        <f>'6559'!P151</f>
        <v>5.6383153627683065</v>
      </c>
      <c r="L151" t="e">
        <f>#REF!</f>
        <v>#REF!</v>
      </c>
      <c r="M151">
        <f>'6591'!P151</f>
        <v>1.5780746287428538</v>
      </c>
      <c r="N151">
        <f>'6592'!P151</f>
        <v>-1.1958898297155642</v>
      </c>
      <c r="O151">
        <f>'6595'!P151</f>
        <v>4.6169864604477606</v>
      </c>
      <c r="P151">
        <f>'6598'!P151</f>
        <v>-4.9004676422247497</v>
      </c>
      <c r="Q151">
        <f>'6599'!P151</f>
        <v>1.1131396270071865</v>
      </c>
      <c r="R151" t="e">
        <f>#REF!</f>
        <v>#REF!</v>
      </c>
      <c r="S151">
        <f>'7008'!P151</f>
        <v>10.800977918742543</v>
      </c>
      <c r="T151" s="18">
        <f>'7009'!P151</f>
        <v>-14.524601303224797</v>
      </c>
      <c r="U151" s="18">
        <f>'7014'!P151</f>
        <v>2.7237626662290864</v>
      </c>
      <c r="V151" s="18">
        <f>'7010'!P151</f>
        <v>4.1147794383198422</v>
      </c>
      <c r="X151" s="27" t="e">
        <f t="shared" si="10"/>
        <v>#REF!</v>
      </c>
      <c r="Y151" s="27" t="e">
        <f t="shared" si="11"/>
        <v>#REF!</v>
      </c>
      <c r="Z151" s="27"/>
      <c r="AC151" t="e">
        <f t="shared" si="12"/>
        <v>#REF!</v>
      </c>
    </row>
    <row r="152" spans="1:29" x14ac:dyDescent="0.15">
      <c r="A152">
        <v>75.5</v>
      </c>
      <c r="B152">
        <v>73</v>
      </c>
      <c r="C152">
        <v>150</v>
      </c>
      <c r="E152">
        <f>'6549'!P152</f>
        <v>7.3715734264936383</v>
      </c>
      <c r="F152">
        <f>'6551'!P152</f>
        <v>-2.9017342943365318</v>
      </c>
      <c r="G152">
        <f>'6555'!P152</f>
        <v>1.7282195384533801</v>
      </c>
      <c r="H152">
        <f>'6556'!P152</f>
        <v>3.1535449204138049</v>
      </c>
      <c r="I152">
        <f>'6557'!P152</f>
        <v>20.957880148478822</v>
      </c>
      <c r="J152">
        <f>'6558'!P152</f>
        <v>0</v>
      </c>
      <c r="K152">
        <f>'6559'!P152</f>
        <v>4.6386984670134241</v>
      </c>
      <c r="L152" t="e">
        <f>#REF!</f>
        <v>#REF!</v>
      </c>
      <c r="M152">
        <f>'6591'!P152</f>
        <v>2.7070153690555219</v>
      </c>
      <c r="N152">
        <f>'6592'!P152</f>
        <v>-0.49050701609264874</v>
      </c>
      <c r="O152">
        <f>'6595'!P152</f>
        <v>5.8050355160605571</v>
      </c>
      <c r="P152">
        <f>'6598'!P152</f>
        <v>-6.2896132001488203</v>
      </c>
      <c r="Q152">
        <f>'6599'!P152</f>
        <v>1.7624831873829474</v>
      </c>
      <c r="R152" t="e">
        <f>#REF!</f>
        <v>#REF!</v>
      </c>
      <c r="S152">
        <f>'7008'!P152</f>
        <v>8.5957225718325994</v>
      </c>
      <c r="T152" s="18">
        <f>'7009'!P152</f>
        <v>-14.525043582020105</v>
      </c>
      <c r="U152" s="18">
        <f>'7014'!P152</f>
        <v>3.0037889969720966</v>
      </c>
      <c r="V152" s="18">
        <f>'7010'!P152</f>
        <v>4.0802518547362325</v>
      </c>
      <c r="X152" s="27" t="e">
        <f t="shared" si="10"/>
        <v>#REF!</v>
      </c>
      <c r="Y152" s="27" t="e">
        <f t="shared" si="11"/>
        <v>#REF!</v>
      </c>
      <c r="Z152" s="27"/>
      <c r="AC152" t="e">
        <f t="shared" si="12"/>
        <v>#REF!</v>
      </c>
    </row>
    <row r="153" spans="1:29" s="3" customFormat="1" x14ac:dyDescent="0.15">
      <c r="E153" s="29"/>
      <c r="F153" s="29"/>
      <c r="G153" s="29"/>
      <c r="H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X153" s="30"/>
      <c r="Y153" s="30"/>
      <c r="Z153" s="30"/>
    </row>
    <row r="154" spans="1:29" s="3" customFormat="1" x14ac:dyDescent="0.15">
      <c r="E154" s="29"/>
      <c r="F154" s="29"/>
      <c r="G154" s="29"/>
      <c r="H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X154" s="30"/>
      <c r="Y154" s="30"/>
      <c r="Z154" s="30"/>
    </row>
    <row r="155" spans="1:29" s="3" customFormat="1" x14ac:dyDescent="0.15">
      <c r="E155" s="29"/>
      <c r="F155" s="29"/>
      <c r="G155" s="29"/>
      <c r="H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X155" s="30"/>
      <c r="Y155" s="30"/>
      <c r="Z155" s="30"/>
    </row>
    <row r="156" spans="1:29" s="3" customFormat="1" x14ac:dyDescent="0.15">
      <c r="E156" s="29"/>
      <c r="F156" s="29"/>
      <c r="G156" s="29"/>
      <c r="H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X156" s="30"/>
      <c r="Y156" s="30"/>
      <c r="Z156" s="30"/>
    </row>
    <row r="157" spans="1:29" s="3" customFormat="1" x14ac:dyDescent="0.15">
      <c r="E157" s="29"/>
      <c r="F157" s="29"/>
      <c r="G157" s="29"/>
      <c r="H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X157" s="30"/>
      <c r="Y157" s="30"/>
      <c r="Z157" s="30"/>
    </row>
    <row r="158" spans="1:29" s="3" customFormat="1" x14ac:dyDescent="0.15">
      <c r="E158" s="29"/>
      <c r="F158" s="29"/>
      <c r="G158" s="29"/>
      <c r="H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X158" s="30"/>
      <c r="Y158" s="30"/>
      <c r="Z158" s="30"/>
    </row>
    <row r="159" spans="1:29" s="3" customFormat="1" x14ac:dyDescent="0.15">
      <c r="E159" s="29"/>
      <c r="F159" s="29"/>
      <c r="G159" s="29"/>
      <c r="H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X159" s="30"/>
      <c r="Y159" s="30"/>
      <c r="Z159" s="30"/>
    </row>
    <row r="160" spans="1:29" s="3" customFormat="1" x14ac:dyDescent="0.15">
      <c r="E160" s="29"/>
      <c r="F160" s="29"/>
      <c r="G160" s="29"/>
      <c r="H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X160" s="30"/>
      <c r="Y160" s="30"/>
      <c r="Z160" s="30"/>
    </row>
    <row r="161" spans="5:26" s="3" customFormat="1" x14ac:dyDescent="0.15">
      <c r="E161" s="29"/>
      <c r="F161" s="29"/>
      <c r="G161" s="29"/>
      <c r="H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X161" s="30"/>
      <c r="Y161" s="30"/>
      <c r="Z161" s="30"/>
    </row>
    <row r="162" spans="5:26" s="3" customFormat="1" x14ac:dyDescent="0.15">
      <c r="E162" s="29"/>
      <c r="F162" s="29"/>
      <c r="G162" s="29"/>
      <c r="H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X162" s="30"/>
      <c r="Y162" s="30"/>
      <c r="Z162" s="30"/>
    </row>
    <row r="163" spans="5:26" s="3" customFormat="1" x14ac:dyDescent="0.15">
      <c r="E163" s="29"/>
      <c r="F163" s="29"/>
      <c r="G163" s="29"/>
      <c r="H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X163" s="30"/>
      <c r="Y163" s="30"/>
      <c r="Z163" s="30"/>
    </row>
    <row r="164" spans="5:26" s="3" customFormat="1" x14ac:dyDescent="0.15">
      <c r="E164" s="29"/>
      <c r="F164" s="29"/>
      <c r="G164" s="29"/>
      <c r="H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X164" s="30"/>
      <c r="Y164" s="30"/>
      <c r="Z164" s="30"/>
    </row>
    <row r="165" spans="5:26" s="3" customFormat="1" x14ac:dyDescent="0.15">
      <c r="E165" s="29"/>
      <c r="F165" s="29"/>
      <c r="G165" s="29"/>
      <c r="H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X165" s="30"/>
      <c r="Y165" s="30"/>
      <c r="Z165" s="30"/>
    </row>
    <row r="166" spans="5:26" s="3" customFormat="1" x14ac:dyDescent="0.15">
      <c r="E166" s="29"/>
      <c r="F166" s="29"/>
      <c r="G166" s="29"/>
      <c r="H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X166" s="30"/>
      <c r="Y166" s="30"/>
      <c r="Z166" s="30"/>
    </row>
    <row r="167" spans="5:26" s="3" customFormat="1" x14ac:dyDescent="0.15">
      <c r="E167" s="29"/>
      <c r="F167" s="29"/>
      <c r="G167" s="29"/>
      <c r="H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X167" s="30"/>
      <c r="Y167" s="30"/>
      <c r="Z167" s="30"/>
    </row>
    <row r="168" spans="5:26" s="3" customFormat="1" x14ac:dyDescent="0.15">
      <c r="E168" s="29"/>
      <c r="F168" s="29"/>
      <c r="G168" s="29"/>
      <c r="H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X168" s="30"/>
      <c r="Y168" s="30"/>
      <c r="Z168" s="30"/>
    </row>
    <row r="169" spans="5:26" s="3" customFormat="1" x14ac:dyDescent="0.15">
      <c r="E169" s="29"/>
      <c r="F169" s="29"/>
      <c r="G169" s="29"/>
      <c r="H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X169" s="30"/>
      <c r="Y169" s="30"/>
      <c r="Z169" s="30"/>
    </row>
    <row r="170" spans="5:26" s="3" customFormat="1" x14ac:dyDescent="0.15">
      <c r="E170" s="29"/>
      <c r="F170" s="29"/>
      <c r="G170" s="29"/>
      <c r="H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X170" s="30"/>
      <c r="Y170" s="30"/>
      <c r="Z170" s="30"/>
    </row>
    <row r="171" spans="5:26" s="3" customFormat="1" x14ac:dyDescent="0.15">
      <c r="E171" s="29"/>
      <c r="F171" s="29"/>
      <c r="G171" s="29"/>
      <c r="H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X171" s="30"/>
      <c r="Y171" s="30"/>
      <c r="Z171" s="30"/>
    </row>
    <row r="172" spans="5:26" s="3" customFormat="1" x14ac:dyDescent="0.15">
      <c r="E172" s="29"/>
      <c r="F172" s="29"/>
      <c r="G172" s="29"/>
      <c r="H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X172" s="30"/>
      <c r="Y172" s="30"/>
      <c r="Z172" s="30"/>
    </row>
    <row r="173" spans="5:26" s="3" customFormat="1" x14ac:dyDescent="0.15">
      <c r="E173" s="29"/>
      <c r="F173" s="29"/>
      <c r="G173" s="29"/>
      <c r="H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X173" s="30"/>
      <c r="Y173" s="30"/>
      <c r="Z173" s="30"/>
    </row>
    <row r="174" spans="5:26" s="3" customFormat="1" x14ac:dyDescent="0.15">
      <c r="E174" s="29"/>
      <c r="F174" s="29"/>
      <c r="G174" s="29"/>
      <c r="H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X174" s="30"/>
      <c r="Y174" s="30"/>
      <c r="Z174" s="30"/>
    </row>
    <row r="175" spans="5:26" s="3" customFormat="1" x14ac:dyDescent="0.15">
      <c r="E175" s="29"/>
      <c r="F175" s="29"/>
      <c r="G175" s="29"/>
      <c r="H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X175" s="30"/>
      <c r="Y175" s="30"/>
      <c r="Z175" s="38"/>
    </row>
    <row r="176" spans="5:26" s="3" customFormat="1" x14ac:dyDescent="0.15">
      <c r="E176" s="29"/>
      <c r="F176" s="29"/>
      <c r="G176" s="29"/>
      <c r="H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X176" s="30"/>
      <c r="Y176" s="30"/>
      <c r="Z176" s="38"/>
    </row>
    <row r="177" spans="5:26" s="3" customFormat="1" x14ac:dyDescent="0.15">
      <c r="E177" s="29"/>
      <c r="F177" s="29"/>
      <c r="G177" s="29"/>
      <c r="H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X177" s="30"/>
      <c r="Y177" s="30"/>
      <c r="Z177" s="38"/>
    </row>
    <row r="178" spans="5:26" s="3" customFormat="1" x14ac:dyDescent="0.15">
      <c r="E178" s="29"/>
      <c r="F178" s="29"/>
      <c r="G178" s="29"/>
      <c r="H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X178" s="30"/>
      <c r="Y178" s="30"/>
    </row>
    <row r="179" spans="5:26" s="3" customFormat="1" x14ac:dyDescent="0.15">
      <c r="E179" s="29"/>
      <c r="F179" s="29"/>
      <c r="G179" s="29"/>
      <c r="H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X179" s="30"/>
      <c r="Y179" s="30"/>
    </row>
    <row r="180" spans="5:26" s="3" customFormat="1" x14ac:dyDescent="0.15">
      <c r="E180" s="29"/>
      <c r="F180" s="29"/>
      <c r="G180" s="29"/>
      <c r="H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X180" s="30"/>
      <c r="Y180" s="30"/>
    </row>
    <row r="181" spans="5:26" s="3" customFormat="1" x14ac:dyDescent="0.15">
      <c r="E181" s="29"/>
      <c r="F181" s="29"/>
      <c r="G181" s="29"/>
      <c r="H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X181" s="30"/>
      <c r="Y181" s="30"/>
    </row>
    <row r="182" spans="5:26" s="3" customFormat="1" x14ac:dyDescent="0.15">
      <c r="E182" s="29"/>
      <c r="F182" s="29"/>
      <c r="G182" s="29"/>
      <c r="H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X182" s="30"/>
      <c r="Y182" s="30"/>
    </row>
    <row r="183" spans="5:26" s="3" customFormat="1" x14ac:dyDescent="0.15">
      <c r="E183" s="29"/>
      <c r="F183" s="29"/>
      <c r="G183" s="29"/>
      <c r="H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X183" s="30"/>
      <c r="Y183" s="30"/>
    </row>
    <row r="184" spans="5:26" s="3" customFormat="1" x14ac:dyDescent="0.15">
      <c r="E184" s="29"/>
      <c r="F184" s="29"/>
      <c r="G184" s="29"/>
      <c r="H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X184" s="30"/>
      <c r="Y184" s="30"/>
    </row>
    <row r="185" spans="5:26" s="3" customFormat="1" x14ac:dyDescent="0.15">
      <c r="E185" s="29"/>
      <c r="F185" s="29"/>
      <c r="G185" s="29"/>
      <c r="H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X185" s="30"/>
      <c r="Y185" s="30"/>
    </row>
    <row r="186" spans="5:26" s="3" customFormat="1" x14ac:dyDescent="0.15">
      <c r="E186" s="29"/>
      <c r="F186" s="29"/>
      <c r="G186" s="29"/>
      <c r="H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X186" s="30"/>
      <c r="Y186" s="30"/>
    </row>
    <row r="187" spans="5:26" s="3" customFormat="1" x14ac:dyDescent="0.15">
      <c r="E187" s="29"/>
      <c r="F187" s="29"/>
      <c r="G187" s="29"/>
      <c r="H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X187" s="30"/>
      <c r="Y187" s="30"/>
    </row>
    <row r="188" spans="5:26" s="3" customFormat="1" x14ac:dyDescent="0.15">
      <c r="E188" s="29"/>
      <c r="F188" s="29"/>
      <c r="G188" s="29"/>
      <c r="H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X188" s="30"/>
      <c r="Y188" s="30"/>
    </row>
    <row r="189" spans="5:26" s="3" customFormat="1" x14ac:dyDescent="0.15">
      <c r="E189" s="29"/>
      <c r="F189" s="29"/>
      <c r="G189" s="29"/>
      <c r="H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X189" s="30"/>
      <c r="Y189" s="30"/>
    </row>
    <row r="190" spans="5:26" s="3" customFormat="1" x14ac:dyDescent="0.15">
      <c r="E190" s="29"/>
      <c r="F190" s="29"/>
      <c r="G190" s="29"/>
      <c r="H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X190" s="30"/>
      <c r="Y190" s="30"/>
    </row>
    <row r="191" spans="5:26" s="3" customFormat="1" x14ac:dyDescent="0.15">
      <c r="E191" s="29"/>
      <c r="F191" s="29"/>
      <c r="G191" s="29"/>
      <c r="H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X191" s="30"/>
      <c r="Y191" s="30"/>
    </row>
    <row r="192" spans="5:26" s="3" customFormat="1" x14ac:dyDescent="0.15">
      <c r="E192" s="29"/>
      <c r="F192" s="29"/>
      <c r="G192" s="29"/>
      <c r="H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X192" s="30"/>
      <c r="Y192" s="30"/>
    </row>
  </sheetData>
  <mergeCells count="1">
    <mergeCell ref="X2:Y2"/>
  </mergeCells>
  <pageMargins left="0.7" right="0.7" top="0.75" bottom="0.75" header="0.3" footer="0.3"/>
  <pageSetup orientation="portrait" horizontalDpi="4294967292" verticalDpi="4294967292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Y162"/>
  <sheetViews>
    <sheetView tabSelected="1" zoomScale="81" zoomScaleNormal="81" zoomScalePageLayoutView="70" workbookViewId="0">
      <selection activeCell="AB34" sqref="AB34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0.1640625" style="18" customWidth="1"/>
    <col min="4" max="7" width="9.5" style="18" customWidth="1"/>
    <col min="8" max="8" width="8.83203125" style="18" customWidth="1"/>
    <col min="9" max="18" width="9.5" style="18" customWidth="1"/>
    <col min="19" max="19" width="3.5" customWidth="1"/>
    <col min="20" max="20" width="10" customWidth="1"/>
    <col min="21" max="21" width="6.5" customWidth="1"/>
    <col min="22" max="22" width="3.83203125" customWidth="1"/>
    <col min="23" max="23" width="10" customWidth="1"/>
    <col min="24" max="24" width="4" customWidth="1"/>
    <col min="25" max="25" width="10.5" customWidth="1"/>
  </cols>
  <sheetData>
    <row r="1" spans="1:25" s="2" customFormat="1" ht="32" customHeight="1" x14ac:dyDescent="0.2">
      <c r="A1" s="2" t="s">
        <v>11</v>
      </c>
      <c r="B1" s="2" t="s">
        <v>4</v>
      </c>
      <c r="C1" s="2">
        <v>6549</v>
      </c>
      <c r="D1" s="2">
        <v>6551</v>
      </c>
      <c r="E1" s="16">
        <v>6555</v>
      </c>
      <c r="F1" s="16">
        <v>6556</v>
      </c>
      <c r="G1" s="2">
        <v>6557</v>
      </c>
      <c r="H1" s="2">
        <v>6558</v>
      </c>
      <c r="I1" s="16">
        <v>6559</v>
      </c>
      <c r="J1" s="16">
        <v>6591</v>
      </c>
      <c r="K1" s="16">
        <v>6592</v>
      </c>
      <c r="L1" s="16">
        <v>6595</v>
      </c>
      <c r="M1" s="16">
        <v>6598</v>
      </c>
      <c r="N1" s="16">
        <v>6599</v>
      </c>
      <c r="O1" s="36">
        <v>7008</v>
      </c>
      <c r="P1" s="36">
        <v>7009</v>
      </c>
      <c r="Q1" s="16">
        <v>7014</v>
      </c>
      <c r="R1" s="16">
        <v>7010</v>
      </c>
      <c r="T1" s="42" t="s">
        <v>34</v>
      </c>
      <c r="U1" s="40" t="s">
        <v>18</v>
      </c>
      <c r="W1" s="2" t="s">
        <v>26</v>
      </c>
      <c r="Y1" s="42" t="s">
        <v>35</v>
      </c>
    </row>
    <row r="2" spans="1:25" x14ac:dyDescent="0.15">
      <c r="C2" s="43">
        <v>1</v>
      </c>
      <c r="D2" s="43">
        <v>2</v>
      </c>
      <c r="E2" s="43">
        <v>3</v>
      </c>
      <c r="F2" s="43">
        <v>4</v>
      </c>
      <c r="G2" s="43">
        <v>5</v>
      </c>
      <c r="H2" s="43">
        <v>6</v>
      </c>
      <c r="I2" s="43">
        <v>7</v>
      </c>
      <c r="J2" s="43">
        <v>8</v>
      </c>
      <c r="K2" s="43">
        <v>9</v>
      </c>
      <c r="L2" s="43">
        <v>10</v>
      </c>
      <c r="M2" s="43">
        <v>11</v>
      </c>
      <c r="N2" s="43">
        <v>12</v>
      </c>
      <c r="O2" s="43">
        <v>13</v>
      </c>
      <c r="P2" s="43">
        <v>14</v>
      </c>
      <c r="Q2" s="43">
        <v>15</v>
      </c>
      <c r="R2" s="43">
        <v>16</v>
      </c>
      <c r="T2" s="63"/>
      <c r="U2" s="63"/>
    </row>
    <row r="6" spans="1:25" x14ac:dyDescent="0.15">
      <c r="A6">
        <v>0</v>
      </c>
      <c r="C6" s="3">
        <f>summary!E36</f>
        <v>3.3369647155400735</v>
      </c>
      <c r="D6" s="3">
        <f>summary!F36</f>
        <v>1.6843705230202555</v>
      </c>
      <c r="E6" s="3">
        <f>summary!G36</f>
        <v>2.2356556517154931</v>
      </c>
      <c r="F6" s="3">
        <f>summary!H36</f>
        <v>0.31357166149384552</v>
      </c>
      <c r="G6" s="3">
        <f>summary!I36</f>
        <v>3.0164538399918994</v>
      </c>
      <c r="H6" s="3">
        <f>summary!J36</f>
        <v>-0.16589184713249938</v>
      </c>
      <c r="I6" s="3">
        <f>summary!K36</f>
        <v>1.3263242447770118</v>
      </c>
      <c r="J6" s="3">
        <f>summary!M36</f>
        <v>1.4341613329133596</v>
      </c>
      <c r="K6" s="3">
        <f>summary!N36</f>
        <v>-3.1105016517438075</v>
      </c>
      <c r="L6" s="3">
        <f>summary!O36</f>
        <v>-0.97332666623452657</v>
      </c>
      <c r="M6" s="3">
        <f>summary!P36</f>
        <v>4.7279633616249965</v>
      </c>
      <c r="N6" s="3">
        <f>summary!Q36</f>
        <v>-0.21343717278533594</v>
      </c>
      <c r="O6" s="3">
        <f>summary!S36</f>
        <v>2.7177130808359382</v>
      </c>
      <c r="P6" s="3">
        <f>summary!T36</f>
        <v>-5.058931058743708</v>
      </c>
      <c r="Q6" s="3">
        <f>summary!U36</f>
        <v>-2.1617351983027433</v>
      </c>
      <c r="R6" s="3">
        <f>summary!V36</f>
        <v>0.18346564546755467</v>
      </c>
      <c r="S6" s="1"/>
      <c r="T6" s="27">
        <f t="shared" ref="T6:T37" si="0">AVERAGE(C6:N6)</f>
        <v>1.1343589994317307</v>
      </c>
      <c r="U6" s="27">
        <f t="shared" ref="U6:U37" si="1">STDEV(C6:N6)/SQRT(COUNT(C6:N6))</f>
        <v>0.61294077388000945</v>
      </c>
      <c r="V6" s="27"/>
      <c r="Y6">
        <f t="shared" ref="Y6:Y37" si="2">MEDIAN(C6:Q6)</f>
        <v>1.3263242447770118</v>
      </c>
    </row>
    <row r="7" spans="1:25" x14ac:dyDescent="0.15">
      <c r="A7">
        <v>0.5</v>
      </c>
      <c r="C7" s="3">
        <f>summary!E37</f>
        <v>1.8076362833597672</v>
      </c>
      <c r="D7" s="3">
        <f>summary!F37</f>
        <v>-1.8476520684070519</v>
      </c>
      <c r="E7" s="3">
        <f>summary!G37</f>
        <v>2.5758095341169405</v>
      </c>
      <c r="F7" s="3">
        <f>summary!H37</f>
        <v>-0.36543825116355322</v>
      </c>
      <c r="G7" s="3">
        <f>summary!I37</f>
        <v>3.5305886571458664</v>
      </c>
      <c r="H7" s="3">
        <f>summary!J37</f>
        <v>0.41683189187026704</v>
      </c>
      <c r="I7" s="3">
        <f>summary!K37</f>
        <v>-1.8962400334425342</v>
      </c>
      <c r="J7" s="3">
        <f>summary!M37</f>
        <v>2.0716715664733685</v>
      </c>
      <c r="K7" s="3">
        <f>summary!N37</f>
        <v>-3.2637554277098064</v>
      </c>
      <c r="L7" s="3">
        <f>summary!O37</f>
        <v>0.79539210157870188</v>
      </c>
      <c r="M7" s="3">
        <f>summary!P37</f>
        <v>2.5990928307360028</v>
      </c>
      <c r="N7" s="3">
        <f>summary!Q37</f>
        <v>-1.3923100136928097</v>
      </c>
      <c r="O7" s="3">
        <f>summary!S37</f>
        <v>9.6999558923266289E-3</v>
      </c>
      <c r="P7" s="3">
        <f>summary!T37</f>
        <v>-1.9611767944848646</v>
      </c>
      <c r="Q7" s="3">
        <f>summary!U37</f>
        <v>-1.1438486797196268</v>
      </c>
      <c r="R7" s="3">
        <f>summary!V37</f>
        <v>-0.13113379669082198</v>
      </c>
      <c r="S7" s="1"/>
      <c r="T7" s="27">
        <f t="shared" si="0"/>
        <v>0.41930225590542985</v>
      </c>
      <c r="U7" s="27">
        <f t="shared" si="1"/>
        <v>0.62670886158254202</v>
      </c>
      <c r="V7" s="27"/>
      <c r="Y7">
        <f t="shared" si="2"/>
        <v>9.6999558923266289E-3</v>
      </c>
    </row>
    <row r="8" spans="1:25" x14ac:dyDescent="0.15">
      <c r="A8">
        <v>1</v>
      </c>
      <c r="C8" s="3">
        <f>summary!E38</f>
        <v>0.30273043082085677</v>
      </c>
      <c r="D8" s="3">
        <f>summary!F38</f>
        <v>0.95488079598326903</v>
      </c>
      <c r="E8" s="3">
        <f>summary!G38</f>
        <v>0.19746784992619032</v>
      </c>
      <c r="F8" s="3">
        <f>summary!H38</f>
        <v>-0.15519587042823063</v>
      </c>
      <c r="G8" s="3">
        <f>summary!I38</f>
        <v>3.6636830409769234</v>
      </c>
      <c r="H8" s="3">
        <f>summary!J38</f>
        <v>0.51374484381228036</v>
      </c>
      <c r="I8" s="3">
        <f>summary!K38</f>
        <v>-2.6299311706449156</v>
      </c>
      <c r="J8" s="3">
        <f>summary!M38</f>
        <v>-0.93454274168641993</v>
      </c>
      <c r="K8" s="3">
        <f>summary!N38</f>
        <v>0.15780668856130198</v>
      </c>
      <c r="L8" s="3">
        <f>summary!O38</f>
        <v>-0.7537276321233396</v>
      </c>
      <c r="M8" s="3">
        <f>summary!P38</f>
        <v>-0.18912220324363851</v>
      </c>
      <c r="N8" s="3">
        <f>summary!Q38</f>
        <v>-1.4174180608030986</v>
      </c>
      <c r="O8" s="3">
        <f>summary!S38</f>
        <v>1.8157130545644324</v>
      </c>
      <c r="P8" s="3">
        <f>summary!T38</f>
        <v>-1.5105155140519066</v>
      </c>
      <c r="Q8" s="3">
        <f>summary!U38</f>
        <v>-1.6385727067041334</v>
      </c>
      <c r="R8" s="3">
        <f>summary!V38</f>
        <v>-1.8135406711335722</v>
      </c>
      <c r="S8" s="1"/>
      <c r="T8" s="27">
        <f t="shared" si="0"/>
        <v>-2.4135335737401713E-2</v>
      </c>
      <c r="U8" s="27">
        <f t="shared" si="1"/>
        <v>0.43670422809142839</v>
      </c>
      <c r="V8" s="27"/>
      <c r="Y8">
        <f t="shared" si="2"/>
        <v>-0.15519587042823063</v>
      </c>
    </row>
    <row r="9" spans="1:25" x14ac:dyDescent="0.15">
      <c r="A9">
        <v>1.5</v>
      </c>
      <c r="C9" s="3">
        <f>summary!E39</f>
        <v>1.0083670834878613</v>
      </c>
      <c r="D9" s="3">
        <f>summary!F39</f>
        <v>0.60056395763556258</v>
      </c>
      <c r="E9" s="3">
        <f>summary!G39</f>
        <v>2.1300216086871604</v>
      </c>
      <c r="F9" s="3">
        <f>summary!H39</f>
        <v>-0.8161943713915043</v>
      </c>
      <c r="G9" s="3">
        <f>summary!I39</f>
        <v>3.5870177827379632</v>
      </c>
      <c r="H9" s="3">
        <f>summary!J39</f>
        <v>-1.5752866450273562</v>
      </c>
      <c r="I9" s="3">
        <f>summary!K39</f>
        <v>1.4385568763748402</v>
      </c>
      <c r="J9" s="3">
        <f>summary!M39</f>
        <v>0.55067411850703474</v>
      </c>
      <c r="K9" s="3">
        <f>summary!N39</f>
        <v>-0.12421984912698873</v>
      </c>
      <c r="L9" s="3">
        <f>summary!O39</f>
        <v>-2.5803139314359762</v>
      </c>
      <c r="M9" s="3">
        <f>summary!P39</f>
        <v>0.91573900885743476</v>
      </c>
      <c r="N9" s="3">
        <f>summary!Q39</f>
        <v>2.2258802748683011</v>
      </c>
      <c r="O9" s="3">
        <f>summary!S39</f>
        <v>1.5497236452295362</v>
      </c>
      <c r="P9" s="3">
        <f>summary!T39</f>
        <v>9.5802056774782804E-2</v>
      </c>
      <c r="Q9" s="3">
        <f>summary!U39</f>
        <v>-0.20978485443681727</v>
      </c>
      <c r="R9" s="3">
        <f>summary!V39</f>
        <v>-0.14245555351952816</v>
      </c>
      <c r="S9" s="1"/>
      <c r="T9" s="27">
        <f t="shared" si="0"/>
        <v>0.61340049284786113</v>
      </c>
      <c r="U9" s="27">
        <f t="shared" si="1"/>
        <v>0.49430858136939221</v>
      </c>
      <c r="V9" s="27"/>
      <c r="Y9">
        <f t="shared" si="2"/>
        <v>0.60056395763556258</v>
      </c>
    </row>
    <row r="10" spans="1:25" x14ac:dyDescent="0.15">
      <c r="A10">
        <v>2</v>
      </c>
      <c r="C10" s="3">
        <f>summary!E40</f>
        <v>3.0312910967528098E-2</v>
      </c>
      <c r="D10" s="3">
        <f>summary!F40</f>
        <v>-0.50942136244428748</v>
      </c>
      <c r="E10" s="3">
        <f>summary!G40</f>
        <v>3.1419408744058268</v>
      </c>
      <c r="F10" s="3">
        <f>summary!H40</f>
        <v>0.42857789892861015</v>
      </c>
      <c r="G10" s="3">
        <f>summary!I40</f>
        <v>1.3192567985335519</v>
      </c>
      <c r="H10" s="3">
        <f>summary!J40</f>
        <v>-0.42731693777585944</v>
      </c>
      <c r="I10" s="3">
        <f>summary!K40</f>
        <v>1.2742357297268003</v>
      </c>
      <c r="J10" s="3">
        <f>summary!M40</f>
        <v>-0.30672673914334697</v>
      </c>
      <c r="K10" s="3">
        <f>summary!N40</f>
        <v>-1.8644961092134278</v>
      </c>
      <c r="L10" s="3">
        <f>summary!O40</f>
        <v>-1.7783724196089552</v>
      </c>
      <c r="M10" s="3">
        <f>summary!P40</f>
        <v>-1.2560825428671369</v>
      </c>
      <c r="N10" s="3">
        <f>summary!Q40</f>
        <v>7.330821902452217E-2</v>
      </c>
      <c r="O10" s="3">
        <f>summary!S40</f>
        <v>2.6634248906956537E-2</v>
      </c>
      <c r="P10" s="3">
        <f>summary!T40</f>
        <v>0.64763546474601141</v>
      </c>
      <c r="Q10" s="3">
        <f>summary!U40</f>
        <v>2.260723028322118</v>
      </c>
      <c r="R10" s="3">
        <f>summary!V40</f>
        <v>0.28390205255817591</v>
      </c>
      <c r="S10" s="1"/>
      <c r="T10" s="27">
        <f t="shared" si="0"/>
        <v>1.0434693377818841E-2</v>
      </c>
      <c r="U10" s="27">
        <f t="shared" si="1"/>
        <v>0.40989153945727413</v>
      </c>
      <c r="V10" s="27"/>
      <c r="Y10">
        <f t="shared" si="2"/>
        <v>3.0312910967528098E-2</v>
      </c>
    </row>
    <row r="11" spans="1:25" x14ac:dyDescent="0.15">
      <c r="A11">
        <v>2.5</v>
      </c>
      <c r="C11" s="3">
        <f>summary!E41</f>
        <v>-0.56503885822849298</v>
      </c>
      <c r="D11" s="3">
        <f>summary!F41</f>
        <v>0.85130963735606435</v>
      </c>
      <c r="E11" s="3">
        <f>summary!G41</f>
        <v>0.83648824816159251</v>
      </c>
      <c r="F11" s="3">
        <f>summary!H41</f>
        <v>-1.2771136533693168</v>
      </c>
      <c r="G11" s="3">
        <f>summary!I41</f>
        <v>-1.7064609551775041</v>
      </c>
      <c r="H11" s="3">
        <f>summary!J41</f>
        <v>1.7987775812337898</v>
      </c>
      <c r="I11" s="3">
        <f>summary!K41</f>
        <v>0.54270395637840563</v>
      </c>
      <c r="J11" s="3">
        <f>summary!M41</f>
        <v>0.13368866600912244</v>
      </c>
      <c r="K11" s="3">
        <f>summary!N41</f>
        <v>1.7386705000756681</v>
      </c>
      <c r="L11" s="3">
        <f>summary!O41</f>
        <v>-2.3628556124899234</v>
      </c>
      <c r="M11" s="3">
        <f>summary!P41</f>
        <v>-2.2297022578271517</v>
      </c>
      <c r="N11" s="3">
        <f>summary!Q41</f>
        <v>1.2502859397032733E-2</v>
      </c>
      <c r="O11" s="3">
        <f>summary!S41</f>
        <v>-3.1543694998983227</v>
      </c>
      <c r="P11" s="3">
        <f>summary!T41</f>
        <v>0.62573847830843454</v>
      </c>
      <c r="Q11" s="3">
        <f>summary!U41</f>
        <v>0.80300205754258513</v>
      </c>
      <c r="R11" s="3">
        <f>summary!V41</f>
        <v>0.31543241427991991</v>
      </c>
      <c r="S11" s="1"/>
      <c r="T11" s="27">
        <f t="shared" si="0"/>
        <v>-0.18558582404005944</v>
      </c>
      <c r="U11" s="27">
        <f t="shared" si="1"/>
        <v>0.41741651280322722</v>
      </c>
      <c r="V11" s="27"/>
      <c r="Y11">
        <f t="shared" si="2"/>
        <v>0.13368866600912244</v>
      </c>
    </row>
    <row r="12" spans="1:25" x14ac:dyDescent="0.15">
      <c r="A12">
        <v>3</v>
      </c>
      <c r="C12" s="3">
        <f>summary!E42</f>
        <v>0.88748528228397783</v>
      </c>
      <c r="D12" s="3">
        <f>summary!F42</f>
        <v>-0.76123460142824351</v>
      </c>
      <c r="E12" s="3">
        <f>summary!G42</f>
        <v>1.26411003996509</v>
      </c>
      <c r="F12" s="3">
        <f>summary!H42</f>
        <v>3.1372538724316215</v>
      </c>
      <c r="G12" s="3">
        <f>summary!I42</f>
        <v>-0.95093886218717683</v>
      </c>
      <c r="H12" s="3">
        <f>summary!J42</f>
        <v>2.0431277441059872</v>
      </c>
      <c r="I12" s="3">
        <f>summary!K42</f>
        <v>2.6708764617363898</v>
      </c>
      <c r="J12" s="3">
        <f>summary!M42</f>
        <v>-1.1684534239196049</v>
      </c>
      <c r="K12" s="3">
        <f>summary!N42</f>
        <v>0.83401542874727475</v>
      </c>
      <c r="L12" s="3">
        <f>summary!O42</f>
        <v>-0.73878597228935705</v>
      </c>
      <c r="M12" s="3">
        <f>summary!P42</f>
        <v>0.86301896828858815</v>
      </c>
      <c r="N12" s="3">
        <f>summary!Q42</f>
        <v>1.193080984065616</v>
      </c>
      <c r="O12" s="3">
        <f>summary!S42</f>
        <v>-1.6131203120648352</v>
      </c>
      <c r="P12" s="3">
        <f>summary!T42</f>
        <v>0.6460507005294478</v>
      </c>
      <c r="Q12" s="3">
        <f>summary!U42</f>
        <v>1.9937784061514257</v>
      </c>
      <c r="R12" s="3">
        <f>summary!V42</f>
        <v>0.64902597904937132</v>
      </c>
      <c r="S12" s="1"/>
      <c r="T12" s="27">
        <f t="shared" si="0"/>
        <v>0.77279632681668031</v>
      </c>
      <c r="U12" s="27">
        <f t="shared" si="1"/>
        <v>0.41403433600384504</v>
      </c>
      <c r="V12" s="27"/>
      <c r="Y12">
        <f t="shared" si="2"/>
        <v>0.86301896828858815</v>
      </c>
    </row>
    <row r="13" spans="1:25" x14ac:dyDescent="0.15">
      <c r="A13">
        <v>3.5</v>
      </c>
      <c r="C13" s="3">
        <f>summary!E43</f>
        <v>1.4603265145169417</v>
      </c>
      <c r="D13" s="3">
        <f>summary!F43</f>
        <v>-0.65712829125946204</v>
      </c>
      <c r="E13" s="3">
        <f>summary!G43</f>
        <v>-3.0665072011420551</v>
      </c>
      <c r="F13" s="3">
        <f>summary!H43</f>
        <v>0.14860643716572652</v>
      </c>
      <c r="G13" s="3">
        <f>summary!I43</f>
        <v>-2.5612921965330289</v>
      </c>
      <c r="H13" s="3">
        <f>summary!J43</f>
        <v>0.39733083018577053</v>
      </c>
      <c r="I13" s="3">
        <f>summary!K43</f>
        <v>1.0640156030587937</v>
      </c>
      <c r="J13" s="3">
        <f>summary!M43</f>
        <v>-0.29138693644890845</v>
      </c>
      <c r="K13" s="3">
        <f>summary!N43</f>
        <v>0.53188549739957702</v>
      </c>
      <c r="L13" s="3">
        <f>summary!O43</f>
        <v>2.5266874635094432</v>
      </c>
      <c r="M13" s="3">
        <f>summary!P43</f>
        <v>-0.57878211702965099</v>
      </c>
      <c r="N13" s="3">
        <f>summary!Q43</f>
        <v>0.70019554449597832</v>
      </c>
      <c r="O13" s="3">
        <f>summary!S43</f>
        <v>-1.9388499762075371</v>
      </c>
      <c r="P13" s="3">
        <f>summary!T43</f>
        <v>0.16409999546337795</v>
      </c>
      <c r="Q13" s="3">
        <f>summary!U43</f>
        <v>-0.31461747379424915</v>
      </c>
      <c r="R13" s="3">
        <f>summary!V43</f>
        <v>0.97630559371407288</v>
      </c>
      <c r="S13" s="1"/>
      <c r="T13" s="27">
        <f t="shared" si="0"/>
        <v>-2.717073767340623E-2</v>
      </c>
      <c r="U13" s="27">
        <f t="shared" si="1"/>
        <v>0.45567550368736803</v>
      </c>
      <c r="V13" s="27"/>
      <c r="Y13">
        <f t="shared" si="2"/>
        <v>0.14860643716572652</v>
      </c>
    </row>
    <row r="14" spans="1:25" x14ac:dyDescent="0.15">
      <c r="A14">
        <v>4</v>
      </c>
      <c r="C14" s="3">
        <f>summary!E44</f>
        <v>-1.1629859626975385</v>
      </c>
      <c r="D14" s="3">
        <f>summary!F44</f>
        <v>-0.55894332182833073</v>
      </c>
      <c r="E14" s="3">
        <f>summary!G44</f>
        <v>0.33278364183977949</v>
      </c>
      <c r="F14" s="3">
        <f>summary!H44</f>
        <v>-0.64793746779244898</v>
      </c>
      <c r="G14" s="3">
        <f>summary!I44</f>
        <v>-2.2315357359253807</v>
      </c>
      <c r="H14" s="3">
        <f>summary!J44</f>
        <v>-1.6832176140545707</v>
      </c>
      <c r="I14" s="3">
        <f>summary!K44</f>
        <v>-1.8141088495544979</v>
      </c>
      <c r="J14" s="3">
        <f>summary!M44</f>
        <v>2.8651294185789928</v>
      </c>
      <c r="K14" s="3">
        <f>summary!N44</f>
        <v>0.89027729608511141</v>
      </c>
      <c r="L14" s="3">
        <f>summary!O44</f>
        <v>1.5412087614745689</v>
      </c>
      <c r="M14" s="3">
        <f>summary!P44</f>
        <v>1.0660819741643786</v>
      </c>
      <c r="N14" s="3">
        <f>summary!Q44</f>
        <v>1.4976457324791586</v>
      </c>
      <c r="O14" s="3">
        <f>summary!S44</f>
        <v>1.9465164969721691</v>
      </c>
      <c r="P14" s="3">
        <f>summary!T44</f>
        <v>-0.19284835336899672</v>
      </c>
      <c r="Q14" s="3">
        <f>summary!U44</f>
        <v>-1.5611404812228091</v>
      </c>
      <c r="R14" s="3">
        <f>summary!V44</f>
        <v>-0.57245931110613801</v>
      </c>
      <c r="S14" s="1"/>
      <c r="T14" s="27">
        <f t="shared" si="0"/>
        <v>7.8664893974352088E-3</v>
      </c>
      <c r="U14" s="27">
        <f t="shared" si="1"/>
        <v>0.46101914217196271</v>
      </c>
      <c r="V14" s="27"/>
      <c r="Y14">
        <f t="shared" si="2"/>
        <v>-0.19284835336899672</v>
      </c>
    </row>
    <row r="15" spans="1:25" x14ac:dyDescent="0.15">
      <c r="A15">
        <v>4.5</v>
      </c>
      <c r="C15" s="3">
        <f>summary!E45</f>
        <v>-1.9611974011511977</v>
      </c>
      <c r="D15" s="3">
        <f>summary!F45</f>
        <v>7.9973185985445408E-2</v>
      </c>
      <c r="E15" s="3">
        <f>summary!G45</f>
        <v>-4.8363050618435395</v>
      </c>
      <c r="F15" s="3">
        <f>summary!H45</f>
        <v>-0.8179968455445451</v>
      </c>
      <c r="G15" s="3">
        <f>summary!I45</f>
        <v>-1.1197298724253648</v>
      </c>
      <c r="H15" s="3">
        <f>summary!J45</f>
        <v>-1.0671598024800215</v>
      </c>
      <c r="I15" s="3">
        <f>summary!K45</f>
        <v>-2.5463486070758536</v>
      </c>
      <c r="J15" s="3">
        <f>summary!M45</f>
        <v>-0.84838236189693428</v>
      </c>
      <c r="K15" s="3">
        <f>summary!N45</f>
        <v>-2.1639394525285827</v>
      </c>
      <c r="L15" s="3">
        <f>summary!O45</f>
        <v>4.1461593429636157</v>
      </c>
      <c r="M15" s="3">
        <f>summary!P45</f>
        <v>1.4088491696572072</v>
      </c>
      <c r="N15" s="3">
        <f>summary!Q45</f>
        <v>-4.2851955535275392</v>
      </c>
      <c r="O15" s="3">
        <f>summary!S45</f>
        <v>1.3677523424975551</v>
      </c>
      <c r="P15" s="3">
        <f>summary!T45</f>
        <v>-0.47596282840111648</v>
      </c>
      <c r="Q15" s="3">
        <f>summary!U45</f>
        <v>-1.3333879758580793</v>
      </c>
      <c r="R15" s="3">
        <f>summary!V45</f>
        <v>0.30378949615772116</v>
      </c>
      <c r="S15" s="1"/>
      <c r="T15" s="27">
        <f t="shared" si="0"/>
        <v>-1.1676061049889424</v>
      </c>
      <c r="U15" s="27">
        <f t="shared" si="1"/>
        <v>0.6928711963723293</v>
      </c>
      <c r="V15" s="27"/>
      <c r="Y15">
        <f t="shared" si="2"/>
        <v>-1.0671598024800215</v>
      </c>
    </row>
    <row r="16" spans="1:25" ht="15" x14ac:dyDescent="0.2">
      <c r="A16" s="25">
        <v>5</v>
      </c>
      <c r="B16" s="24" t="s">
        <v>27</v>
      </c>
      <c r="C16" s="25">
        <f>summary!E46</f>
        <v>-1.8871155711006737</v>
      </c>
      <c r="D16" s="25">
        <f>summary!F46</f>
        <v>0.47876673915132173</v>
      </c>
      <c r="E16" s="25">
        <f>summary!G46</f>
        <v>-0.95933787334614018</v>
      </c>
      <c r="F16" s="25">
        <f>summary!H46</f>
        <v>1.5760122036944972</v>
      </c>
      <c r="G16" s="25">
        <f>summary!I46</f>
        <v>-1.8331255061914999</v>
      </c>
      <c r="H16" s="25">
        <f>summary!J46</f>
        <v>1.1647791907510336</v>
      </c>
      <c r="I16" s="25">
        <f>summary!K46</f>
        <v>-3.8713889934943078</v>
      </c>
      <c r="J16" s="25">
        <f>summary!M46</f>
        <v>-3.2903769327388956</v>
      </c>
      <c r="K16" s="25">
        <f>summary!N46</f>
        <v>-3.5729646132614903</v>
      </c>
      <c r="L16" s="25">
        <f>summary!O46</f>
        <v>1.5152247887526389</v>
      </c>
      <c r="M16" s="25">
        <f>summary!P46</f>
        <v>6.3743447149532146</v>
      </c>
      <c r="N16" s="25">
        <f>summary!Q46</f>
        <v>-3.8141663560129282</v>
      </c>
      <c r="O16" s="25">
        <f>summary!S46</f>
        <v>2.8510217724978224</v>
      </c>
      <c r="P16" s="25">
        <f>summary!T46</f>
        <v>0.29838901806587892</v>
      </c>
      <c r="Q16" s="25">
        <f>summary!U46</f>
        <v>-2.9639951968016933</v>
      </c>
      <c r="R16" s="3">
        <f>summary!V46</f>
        <v>0.62664233228088928</v>
      </c>
      <c r="S16" s="1"/>
      <c r="T16" s="28">
        <f t="shared" si="0"/>
        <v>-0.67661235073693593</v>
      </c>
      <c r="U16" s="28">
        <f t="shared" si="1"/>
        <v>0.88109060226245783</v>
      </c>
      <c r="V16" s="27"/>
      <c r="W16" s="3">
        <v>-45</v>
      </c>
      <c r="X16" s="25"/>
      <c r="Y16">
        <f t="shared" si="2"/>
        <v>-0.95933787334614018</v>
      </c>
    </row>
    <row r="17" spans="1:25" x14ac:dyDescent="0.15">
      <c r="A17">
        <v>5.5</v>
      </c>
      <c r="C17" s="3">
        <f>summary!E47</f>
        <v>-1.4770998965365192</v>
      </c>
      <c r="D17" s="3">
        <f>summary!F47</f>
        <v>4.8109178530780383</v>
      </c>
      <c r="E17" s="3">
        <f>summary!G47</f>
        <v>-4.154023381327411</v>
      </c>
      <c r="F17" s="3">
        <f>summary!H47</f>
        <v>-0.60381490587617936</v>
      </c>
      <c r="G17" s="3">
        <f>summary!I47</f>
        <v>0.31940301381249597</v>
      </c>
      <c r="H17" s="3">
        <f>summary!J47</f>
        <v>0.12686480967612943</v>
      </c>
      <c r="I17" s="3">
        <f>summary!K47</f>
        <v>-6.0456773197520475</v>
      </c>
      <c r="J17" s="3">
        <f>summary!M47</f>
        <v>-2.9701703293615367</v>
      </c>
      <c r="K17" s="3">
        <f>summary!N47</f>
        <v>-4.402892577458668</v>
      </c>
      <c r="L17" s="3">
        <f>summary!O47</f>
        <v>0.74734043395762917</v>
      </c>
      <c r="M17" s="3">
        <f>summary!P47</f>
        <v>7.0491127544052432</v>
      </c>
      <c r="N17" s="3">
        <f>summary!Q47</f>
        <v>-4.0395754904149452</v>
      </c>
      <c r="O17" s="3">
        <f>summary!S47</f>
        <v>1.1773201823545643</v>
      </c>
      <c r="P17" s="3">
        <f>summary!T47</f>
        <v>0.82434436834298275</v>
      </c>
      <c r="Q17" s="3">
        <f>summary!U47</f>
        <v>-5.6028584098762968</v>
      </c>
      <c r="R17" s="3">
        <f>summary!V47</f>
        <v>1.1303106030370231</v>
      </c>
      <c r="S17" s="1"/>
      <c r="T17" s="27">
        <f t="shared" si="0"/>
        <v>-0.88663458631648107</v>
      </c>
      <c r="U17" s="27">
        <f t="shared" si="1"/>
        <v>1.1178855421158385</v>
      </c>
      <c r="V17" s="27"/>
      <c r="W17" s="3">
        <v>-45</v>
      </c>
      <c r="X17" s="3"/>
      <c r="Y17">
        <f t="shared" si="2"/>
        <v>-0.60381490587617936</v>
      </c>
    </row>
    <row r="18" spans="1:25" x14ac:dyDescent="0.15">
      <c r="A18">
        <v>6</v>
      </c>
      <c r="C18" s="3">
        <f>summary!E48</f>
        <v>-1.356239564899407</v>
      </c>
      <c r="D18" s="3">
        <f>summary!F48</f>
        <v>7.0154015696010514</v>
      </c>
      <c r="E18" s="3">
        <f>summary!G48</f>
        <v>-2.1211630961613039</v>
      </c>
      <c r="F18" s="3">
        <f>summary!H48</f>
        <v>-1.1720825131398445</v>
      </c>
      <c r="G18" s="3">
        <f>summary!I48</f>
        <v>0.30641868953579138</v>
      </c>
      <c r="H18" s="3">
        <f>summary!J48</f>
        <v>1.0217791910785554</v>
      </c>
      <c r="I18" s="3">
        <f>summary!K48</f>
        <v>-6.7579219838391023</v>
      </c>
      <c r="J18" s="3">
        <f>summary!M48</f>
        <v>-3.4992400205685072</v>
      </c>
      <c r="K18" s="3">
        <f>summary!N48</f>
        <v>-6.2803470330634408</v>
      </c>
      <c r="L18" s="3">
        <f>summary!O48</f>
        <v>-0.23687261745603908</v>
      </c>
      <c r="M18" s="3">
        <f>summary!P48</f>
        <v>13.076085916179053</v>
      </c>
      <c r="N18" s="3">
        <f>summary!Q48</f>
        <v>-4.3980513859334343</v>
      </c>
      <c r="O18" s="3">
        <f>summary!S48</f>
        <v>-6.7011783693528365E-2</v>
      </c>
      <c r="P18" s="3">
        <f>summary!T48</f>
        <v>-0.30132912831308484</v>
      </c>
      <c r="Q18" s="3">
        <f>summary!U48</f>
        <v>-6.0262471640369029</v>
      </c>
      <c r="R18" s="3">
        <f>summary!V48</f>
        <v>2.2189772791291653</v>
      </c>
      <c r="S18" s="1"/>
      <c r="T18" s="27">
        <f t="shared" si="0"/>
        <v>-0.36685273738888546</v>
      </c>
      <c r="U18" s="27">
        <f t="shared" si="1"/>
        <v>1.6147784486137158</v>
      </c>
      <c r="V18" s="27"/>
      <c r="W18" s="3">
        <v>-45</v>
      </c>
      <c r="X18" s="3"/>
      <c r="Y18">
        <f t="shared" si="2"/>
        <v>-1.1720825131398445</v>
      </c>
    </row>
    <row r="19" spans="1:25" x14ac:dyDescent="0.15">
      <c r="A19">
        <v>6.5</v>
      </c>
      <c r="C19" s="3">
        <f>summary!E49</f>
        <v>-2.7191995522645827</v>
      </c>
      <c r="D19" s="3">
        <f>summary!F49</f>
        <v>11.920506116042073</v>
      </c>
      <c r="E19" s="3">
        <f>summary!G49</f>
        <v>-3.2655103714292526</v>
      </c>
      <c r="F19" s="3">
        <f>summary!H49</f>
        <v>-3.614236138057378</v>
      </c>
      <c r="G19" s="3">
        <f>summary!I49</f>
        <v>1.6420181008937687</v>
      </c>
      <c r="H19" s="3">
        <f>summary!J49</f>
        <v>1.2518481502706089</v>
      </c>
      <c r="I19" s="3">
        <f>summary!K49</f>
        <v>-3.4631282288009451</v>
      </c>
      <c r="J19" s="3">
        <f>summary!M49</f>
        <v>-2.5595653548119857</v>
      </c>
      <c r="K19" s="3">
        <f>summary!N49</f>
        <v>-5.3037040690843158</v>
      </c>
      <c r="L19" s="3">
        <f>summary!O49</f>
        <v>2.1628700074037397</v>
      </c>
      <c r="M19" s="3">
        <f>summary!P49</f>
        <v>18.560939652962723</v>
      </c>
      <c r="N19" s="3">
        <f>summary!Q49</f>
        <v>-6.0822648333149489</v>
      </c>
      <c r="O19" s="3">
        <f>summary!S49</f>
        <v>3.2395671802593862</v>
      </c>
      <c r="P19" s="3">
        <f>summary!T49</f>
        <v>0.69025676851526496</v>
      </c>
      <c r="Q19" s="3">
        <f>summary!U49</f>
        <v>-7.3706564977193345</v>
      </c>
      <c r="R19" s="3">
        <f>summary!V49</f>
        <v>-4.7101586170597218E-2</v>
      </c>
      <c r="S19" s="1"/>
      <c r="T19" s="27">
        <f t="shared" si="0"/>
        <v>0.71088112331745867</v>
      </c>
      <c r="U19" s="27">
        <f t="shared" si="1"/>
        <v>2.1395840689889933</v>
      </c>
      <c r="V19" s="27"/>
      <c r="W19" s="3">
        <v>-45</v>
      </c>
      <c r="X19" s="3"/>
      <c r="Y19">
        <f t="shared" si="2"/>
        <v>-2.5595653548119857</v>
      </c>
    </row>
    <row r="20" spans="1:25" x14ac:dyDescent="0.15">
      <c r="A20">
        <v>7</v>
      </c>
      <c r="C20" s="3">
        <f>summary!E50</f>
        <v>-3.5122841884547782</v>
      </c>
      <c r="D20" s="3">
        <f>summary!F50</f>
        <v>18.622741588541622</v>
      </c>
      <c r="E20" s="3">
        <f>summary!G50</f>
        <v>-2.0206306865834378</v>
      </c>
      <c r="F20" s="3">
        <f>summary!H50</f>
        <v>-6.7415366183138081</v>
      </c>
      <c r="G20" s="3">
        <f>summary!I50</f>
        <v>-1.2787756088666498</v>
      </c>
      <c r="H20" s="3">
        <f>summary!J50</f>
        <v>2.8899489919289478</v>
      </c>
      <c r="I20" s="3">
        <f>summary!K50</f>
        <v>-3.7917790255789674</v>
      </c>
      <c r="J20" s="3">
        <f>summary!M50</f>
        <v>-4.6403186051262146</v>
      </c>
      <c r="K20" s="3">
        <f>summary!N50</f>
        <v>-4.8084338706720953</v>
      </c>
      <c r="L20" s="3">
        <f>summary!O50</f>
        <v>0.31820034355273891</v>
      </c>
      <c r="M20" s="3">
        <f>summary!P50</f>
        <v>26.306889391678155</v>
      </c>
      <c r="N20" s="3">
        <f>summary!Q50</f>
        <v>-5.9518106096266727</v>
      </c>
      <c r="O20" s="3">
        <f>summary!S50</f>
        <v>2.3920277487287755</v>
      </c>
      <c r="P20" s="3">
        <f>summary!T50</f>
        <v>0.74382441610370409</v>
      </c>
      <c r="Q20" s="3">
        <f>summary!U50</f>
        <v>-8.6020421335470143</v>
      </c>
      <c r="R20" s="3">
        <f>summary!V50</f>
        <v>-2.9255584421948035</v>
      </c>
      <c r="S20" s="1"/>
      <c r="T20" s="27">
        <f t="shared" si="0"/>
        <v>1.2826842585399032</v>
      </c>
      <c r="U20" s="27">
        <f t="shared" si="1"/>
        <v>2.996875324592803</v>
      </c>
      <c r="V20" s="27"/>
      <c r="W20" s="3">
        <v>-45</v>
      </c>
      <c r="X20" s="3"/>
      <c r="Y20">
        <f t="shared" si="2"/>
        <v>-2.0206306865834378</v>
      </c>
    </row>
    <row r="21" spans="1:25" x14ac:dyDescent="0.15">
      <c r="A21">
        <v>7.5</v>
      </c>
      <c r="C21" s="3">
        <f>summary!E51</f>
        <v>-3.158689690437781</v>
      </c>
      <c r="D21" s="3">
        <f>summary!F51</f>
        <v>25.065518286597694</v>
      </c>
      <c r="E21" s="3">
        <f>summary!G51</f>
        <v>-4.2505797210283092</v>
      </c>
      <c r="F21" s="3">
        <f>summary!H51</f>
        <v>-6.676173936094945</v>
      </c>
      <c r="G21" s="3">
        <f>summary!I51</f>
        <v>0.73358907703612619</v>
      </c>
      <c r="H21" s="3">
        <f>summary!J51</f>
        <v>-0.14808583557415483</v>
      </c>
      <c r="I21" s="3">
        <f>summary!K51</f>
        <v>-4.2669405036492192</v>
      </c>
      <c r="J21" s="3">
        <f>summary!M51</f>
        <v>-5.6933490095653791</v>
      </c>
      <c r="K21" s="3">
        <f>summary!N51</f>
        <v>-2.8084331490389367</v>
      </c>
      <c r="L21" s="3">
        <f>summary!O51</f>
        <v>0.61649905151107309</v>
      </c>
      <c r="M21" s="3">
        <f>summary!P51</f>
        <v>31.788258594317931</v>
      </c>
      <c r="N21" s="3">
        <f>summary!Q51</f>
        <v>-5.9824564572661334</v>
      </c>
      <c r="O21" s="3">
        <f>summary!S51</f>
        <v>-6.6659760432040582E-2</v>
      </c>
      <c r="P21" s="3">
        <f>summary!T51</f>
        <v>0.66280638492360455</v>
      </c>
      <c r="Q21" s="3">
        <f>summary!U51</f>
        <v>-6.0570534141756696</v>
      </c>
      <c r="R21" s="3">
        <f>summary!V51</f>
        <v>-6.0614238862462608</v>
      </c>
      <c r="S21" s="1"/>
      <c r="T21" s="27">
        <f t="shared" si="0"/>
        <v>2.1015963922339971</v>
      </c>
      <c r="U21" s="27">
        <f t="shared" si="1"/>
        <v>3.6448670729454489</v>
      </c>
      <c r="V21" s="27"/>
      <c r="W21" s="3">
        <v>-45</v>
      </c>
      <c r="X21" s="3"/>
      <c r="Y21">
        <f t="shared" si="2"/>
        <v>-2.8084331490389367</v>
      </c>
    </row>
    <row r="22" spans="1:25" x14ac:dyDescent="0.15">
      <c r="A22">
        <v>8</v>
      </c>
      <c r="C22" s="3">
        <f>summary!E52</f>
        <v>-5.0143904971300408</v>
      </c>
      <c r="D22" s="3">
        <f>summary!F52</f>
        <v>32.217434750362372</v>
      </c>
      <c r="E22" s="3">
        <f>summary!G52</f>
        <v>-2.9618595124761842</v>
      </c>
      <c r="F22" s="3">
        <f>summary!H52</f>
        <v>-8.0367198786858882</v>
      </c>
      <c r="G22" s="3">
        <f>summary!I52</f>
        <v>0.38081936405070643</v>
      </c>
      <c r="H22" s="3">
        <f>summary!J52</f>
        <v>-1.8444271437418016</v>
      </c>
      <c r="I22" s="3">
        <f>summary!K52</f>
        <v>-5.4721515095963174</v>
      </c>
      <c r="J22" s="3">
        <f>summary!M52</f>
        <v>-4.471500041172737</v>
      </c>
      <c r="K22" s="3">
        <f>summary!N52</f>
        <v>-6.2599444122509267</v>
      </c>
      <c r="L22" s="3">
        <f>summary!O52</f>
        <v>1.2464450179879267</v>
      </c>
      <c r="M22" s="3">
        <f>summary!P52</f>
        <v>40.971726978475019</v>
      </c>
      <c r="N22" s="3">
        <f>summary!Q52</f>
        <v>-6.535373311851143</v>
      </c>
      <c r="O22" s="3">
        <f>summary!S52</f>
        <v>-0.63955835231300151</v>
      </c>
      <c r="P22" s="3">
        <f>summary!T52</f>
        <v>6.3535064585755641E-2</v>
      </c>
      <c r="Q22" s="3">
        <f>summary!U52</f>
        <v>-9.4165972806276539</v>
      </c>
      <c r="R22" s="3">
        <f>summary!V52</f>
        <v>-9.6257397680776524</v>
      </c>
      <c r="S22" s="1"/>
      <c r="T22" s="27">
        <f t="shared" si="0"/>
        <v>2.8516716503309154</v>
      </c>
      <c r="U22" s="27">
        <f t="shared" si="1"/>
        <v>4.6502721104043099</v>
      </c>
      <c r="V22" s="27"/>
      <c r="W22" s="3">
        <v>-45</v>
      </c>
      <c r="X22" s="3"/>
      <c r="Y22">
        <f t="shared" si="2"/>
        <v>-2.9618595124761842</v>
      </c>
    </row>
    <row r="23" spans="1:25" x14ac:dyDescent="0.15">
      <c r="A23">
        <v>8.5</v>
      </c>
      <c r="C23" s="3">
        <f>summary!E53</f>
        <v>-4.7634417143054915</v>
      </c>
      <c r="D23" s="3">
        <f>summary!F53</f>
        <v>37.788331035738324</v>
      </c>
      <c r="E23" s="3">
        <f>summary!G53</f>
        <v>-3.4346523068149137</v>
      </c>
      <c r="F23" s="3">
        <f>summary!H53</f>
        <v>-12.544877144746335</v>
      </c>
      <c r="G23" s="3">
        <f>summary!I53</f>
        <v>1.7416672308125503</v>
      </c>
      <c r="H23" s="3">
        <f>summary!J53</f>
        <v>-3.5701475187091871</v>
      </c>
      <c r="I23" s="3">
        <f>summary!K53</f>
        <v>-4.4071365111477974</v>
      </c>
      <c r="J23" s="3">
        <f>summary!M53</f>
        <v>-3.9609882360827715</v>
      </c>
      <c r="K23" s="3">
        <f>summary!N53</f>
        <v>-5.6043342664223958</v>
      </c>
      <c r="L23" s="3">
        <f>summary!O53</f>
        <v>-0.49079608247308326</v>
      </c>
      <c r="M23" s="3">
        <f>summary!P53</f>
        <v>44.463964000832391</v>
      </c>
      <c r="N23" s="3">
        <f>summary!Q53</f>
        <v>-7.0313662236116858</v>
      </c>
      <c r="O23" s="3">
        <f>summary!S53</f>
        <v>-2.7870161343893685</v>
      </c>
      <c r="P23" s="3">
        <f>summary!T53</f>
        <v>0.14778186129567319</v>
      </c>
      <c r="Q23" s="3">
        <f>summary!U53</f>
        <v>-10.157745263682372</v>
      </c>
      <c r="R23" s="3">
        <f>summary!V53</f>
        <v>-11.616631834078092</v>
      </c>
      <c r="S23" s="1"/>
      <c r="T23" s="27">
        <f t="shared" si="0"/>
        <v>3.1821851885891337</v>
      </c>
      <c r="U23" s="27">
        <f t="shared" si="1"/>
        <v>5.2276427089984168</v>
      </c>
      <c r="V23" s="27"/>
      <c r="W23" s="3">
        <v>-45</v>
      </c>
      <c r="X23" s="3"/>
      <c r="Y23">
        <f t="shared" si="2"/>
        <v>-3.5701475187091871</v>
      </c>
    </row>
    <row r="24" spans="1:25" x14ac:dyDescent="0.15">
      <c r="A24">
        <v>9</v>
      </c>
      <c r="C24" s="3">
        <f>summary!E54</f>
        <v>-4.0405397472555036</v>
      </c>
      <c r="D24" s="3">
        <f>summary!F54</f>
        <v>42.931992377874565</v>
      </c>
      <c r="E24" s="3">
        <f>summary!G54</f>
        <v>-3.444451448574041</v>
      </c>
      <c r="F24" s="3">
        <f>summary!H54</f>
        <v>-15.873111047797403</v>
      </c>
      <c r="G24" s="3">
        <f>summary!I54</f>
        <v>5.6962196793380393</v>
      </c>
      <c r="H24" s="3">
        <f>summary!J54</f>
        <v>-5.3099538343655039</v>
      </c>
      <c r="I24" s="3">
        <f>summary!K54</f>
        <v>-3.37038703598175</v>
      </c>
      <c r="J24" s="3">
        <f>summary!M54</f>
        <v>-3.1142797978354126</v>
      </c>
      <c r="K24" s="3">
        <f>summary!N54</f>
        <v>-6.8738844478862031</v>
      </c>
      <c r="L24" s="3">
        <f>summary!O54</f>
        <v>2.3359400028165394</v>
      </c>
      <c r="M24" s="3">
        <f>summary!P54</f>
        <v>48.47780258417432</v>
      </c>
      <c r="N24" s="3">
        <f>summary!Q54</f>
        <v>-3.9848355866168297</v>
      </c>
      <c r="O24" s="3">
        <f>summary!S54</f>
        <v>-6.6264633240778856</v>
      </c>
      <c r="P24" s="3">
        <f>summary!T54</f>
        <v>0.43041928866181262</v>
      </c>
      <c r="Q24" s="3">
        <f>summary!U54</f>
        <v>-7.4073522927396631</v>
      </c>
      <c r="R24" s="3">
        <f>summary!V54</f>
        <v>-15.84107964024569</v>
      </c>
      <c r="S24" s="1"/>
      <c r="T24" s="27">
        <f t="shared" si="0"/>
        <v>4.4525426414909015</v>
      </c>
      <c r="U24" s="27">
        <f t="shared" si="1"/>
        <v>5.7641684045941757</v>
      </c>
      <c r="V24" s="27"/>
      <c r="W24" s="3">
        <v>-45</v>
      </c>
      <c r="X24" s="3"/>
      <c r="Y24">
        <f t="shared" si="2"/>
        <v>-3.444451448574041</v>
      </c>
    </row>
    <row r="25" spans="1:25" x14ac:dyDescent="0.15">
      <c r="A25">
        <v>9.5</v>
      </c>
      <c r="C25" s="3">
        <f>summary!E55</f>
        <v>-5.3741364187236051</v>
      </c>
      <c r="D25" s="3">
        <f>summary!F55</f>
        <v>47.416935820570281</v>
      </c>
      <c r="E25" s="3">
        <f>summary!G55</f>
        <v>-2.2658113873115493</v>
      </c>
      <c r="F25" s="3">
        <f>summary!H55</f>
        <v>-19.755041868864538</v>
      </c>
      <c r="G25" s="3">
        <f>summary!I55</f>
        <v>12.316806648744612</v>
      </c>
      <c r="H25" s="3">
        <f>summary!J55</f>
        <v>-9.8909307226103653</v>
      </c>
      <c r="I25" s="3">
        <f>summary!K55</f>
        <v>-3.7290530062325322</v>
      </c>
      <c r="J25" s="3">
        <f>summary!M55</f>
        <v>-4.476216475540264</v>
      </c>
      <c r="K25" s="3">
        <f>summary!N55</f>
        <v>-7.6663319526869635</v>
      </c>
      <c r="L25" s="3">
        <f>summary!O55</f>
        <v>5.2749014565481671</v>
      </c>
      <c r="M25" s="3">
        <f>summary!P55</f>
        <v>53.942933118984527</v>
      </c>
      <c r="N25" s="3">
        <f>summary!Q55</f>
        <v>-3.6896607964791919</v>
      </c>
      <c r="O25" s="3">
        <f>summary!S55</f>
        <v>-12.308692596662517</v>
      </c>
      <c r="P25" s="3">
        <f>summary!T55</f>
        <v>0.1678655974310039</v>
      </c>
      <c r="Q25" s="3">
        <f>summary!U55</f>
        <v>-7.5912047168001981</v>
      </c>
      <c r="R25" s="3">
        <f>summary!V55</f>
        <v>-17.245210584010767</v>
      </c>
      <c r="S25" s="1"/>
      <c r="T25" s="27">
        <f t="shared" si="0"/>
        <v>5.1753662013665478</v>
      </c>
      <c r="U25" s="27">
        <f t="shared" si="1"/>
        <v>6.5393663334143328</v>
      </c>
      <c r="V25" s="27"/>
      <c r="W25" s="3">
        <v>-45</v>
      </c>
      <c r="X25" s="3"/>
      <c r="Y25">
        <f t="shared" si="2"/>
        <v>-3.7290530062325322</v>
      </c>
    </row>
    <row r="26" spans="1:25" x14ac:dyDescent="0.15">
      <c r="A26">
        <v>10</v>
      </c>
      <c r="C26" s="3">
        <f>summary!E56</f>
        <v>-8.0502870380650773</v>
      </c>
      <c r="D26" s="3">
        <f>summary!F56</f>
        <v>49.438960544934965</v>
      </c>
      <c r="E26" s="3">
        <f>summary!G56</f>
        <v>-4.4953265885431293</v>
      </c>
      <c r="F26" s="3">
        <f>summary!H56</f>
        <v>-21.578443684146041</v>
      </c>
      <c r="G26" s="3">
        <f>summary!I56</f>
        <v>15.736789806108655</v>
      </c>
      <c r="H26" s="3">
        <f>summary!J56</f>
        <v>-15.259829484669025</v>
      </c>
      <c r="I26" s="3">
        <f>summary!K56</f>
        <v>-4.015174756681879</v>
      </c>
      <c r="J26" s="3">
        <f>summary!M56</f>
        <v>-7.2306540467958165</v>
      </c>
      <c r="K26" s="3">
        <f>summary!N56</f>
        <v>-7.410143035596958</v>
      </c>
      <c r="L26" s="3">
        <f>summary!O56</f>
        <v>1.3464422563408962</v>
      </c>
      <c r="M26" s="3">
        <f>summary!P56</f>
        <v>62.821561598595075</v>
      </c>
      <c r="N26" s="3">
        <f>summary!Q56</f>
        <v>-6.2114243966674367</v>
      </c>
      <c r="O26" s="3">
        <f>summary!S56</f>
        <v>-14.780803598538844</v>
      </c>
      <c r="P26" s="3">
        <f>summary!T56</f>
        <v>-0.87892317625218752</v>
      </c>
      <c r="Q26" s="3">
        <f>summary!U56</f>
        <v>-9.3847511860226014</v>
      </c>
      <c r="R26" s="3">
        <f>summary!V56</f>
        <v>-12.298940772016644</v>
      </c>
      <c r="S26" s="1"/>
      <c r="T26" s="27">
        <f t="shared" si="0"/>
        <v>4.5910392645678524</v>
      </c>
      <c r="U26" s="27">
        <f t="shared" si="1"/>
        <v>7.4532329230209102</v>
      </c>
      <c r="V26" s="27"/>
      <c r="W26" s="3">
        <v>-45</v>
      </c>
      <c r="X26" s="3"/>
      <c r="Y26">
        <f t="shared" si="2"/>
        <v>-6.2114243966674367</v>
      </c>
    </row>
    <row r="27" spans="1:25" x14ac:dyDescent="0.15">
      <c r="A27">
        <v>10.5</v>
      </c>
      <c r="C27" s="3">
        <f>summary!E57</f>
        <v>-7.6075206334262502</v>
      </c>
      <c r="D27" s="3">
        <f>summary!F57</f>
        <v>49.981775838374446</v>
      </c>
      <c r="E27" s="3">
        <f>summary!G57</f>
        <v>-3.245357748366458</v>
      </c>
      <c r="F27" s="3">
        <f>summary!H57</f>
        <v>-24.447204360692879</v>
      </c>
      <c r="G27" s="3">
        <f>summary!I57</f>
        <v>22.075729062988607</v>
      </c>
      <c r="H27" s="3">
        <f>summary!J57</f>
        <v>-17.142889195296469</v>
      </c>
      <c r="I27" s="3">
        <f>summary!K57</f>
        <v>-7.161600035969566</v>
      </c>
      <c r="J27" s="3">
        <f>summary!M57</f>
        <v>-6.5997685114259363</v>
      </c>
      <c r="K27" s="3">
        <f>summary!N57</f>
        <v>-6.3996142948882033</v>
      </c>
      <c r="L27" s="3">
        <f>summary!O57</f>
        <v>2.6672983095777867</v>
      </c>
      <c r="M27" s="3">
        <f>summary!P57</f>
        <v>61.76501167043503</v>
      </c>
      <c r="N27" s="3">
        <f>summary!Q57</f>
        <v>-8.1073201647702611</v>
      </c>
      <c r="O27" s="3">
        <f>summary!S57</f>
        <v>-17.033955175539838</v>
      </c>
      <c r="P27" s="3">
        <f>summary!T57</f>
        <v>-1.6534640203796449</v>
      </c>
      <c r="Q27" s="3">
        <f>summary!U57</f>
        <v>-9.9585962848144369</v>
      </c>
      <c r="R27" s="3">
        <f>summary!V57</f>
        <v>-10.168844516020661</v>
      </c>
      <c r="S27" s="1"/>
      <c r="T27" s="27">
        <f t="shared" si="0"/>
        <v>4.64821166137832</v>
      </c>
      <c r="U27" s="27">
        <f t="shared" si="1"/>
        <v>7.6424634829914249</v>
      </c>
      <c r="V27" s="27"/>
      <c r="W27" s="3">
        <v>-45</v>
      </c>
      <c r="X27" s="3"/>
      <c r="Y27">
        <f t="shared" si="2"/>
        <v>-6.5997685114259363</v>
      </c>
    </row>
    <row r="28" spans="1:25" x14ac:dyDescent="0.15">
      <c r="A28">
        <v>11</v>
      </c>
      <c r="C28" s="3">
        <f>summary!E58</f>
        <v>-8.3053267328905438</v>
      </c>
      <c r="D28" s="3">
        <f>summary!F58</f>
        <v>56.691038909652477</v>
      </c>
      <c r="E28" s="3">
        <f>summary!G58</f>
        <v>-4.2729185136921055</v>
      </c>
      <c r="F28" s="3">
        <f>summary!H58</f>
        <v>-26.050795334054676</v>
      </c>
      <c r="G28" s="3">
        <f>summary!I58</f>
        <v>24.295647725427575</v>
      </c>
      <c r="H28" s="3">
        <f>summary!J58</f>
        <v>-18.738617486322003</v>
      </c>
      <c r="I28" s="3">
        <f>summary!K58</f>
        <v>-7.6291248922167734</v>
      </c>
      <c r="J28" s="3">
        <f>summary!M58</f>
        <v>-7.3425316232868587</v>
      </c>
      <c r="K28" s="3">
        <f>summary!N58</f>
        <v>-5.2541351092420499</v>
      </c>
      <c r="L28" s="3">
        <f>summary!O58</f>
        <v>0.99368495228861797</v>
      </c>
      <c r="M28" s="3">
        <f>summary!P58</f>
        <v>63.416328460551242</v>
      </c>
      <c r="N28" s="3">
        <f>summary!Q58</f>
        <v>-8.8688168071995275</v>
      </c>
      <c r="O28" s="3">
        <f>summary!S58</f>
        <v>-17.406833153248385</v>
      </c>
      <c r="P28" s="3">
        <f>summary!T58</f>
        <v>-2.3015137658327069</v>
      </c>
      <c r="Q28" s="3">
        <f>summary!U58</f>
        <v>-10.876683900673902</v>
      </c>
      <c r="R28" s="3">
        <f>summary!V58</f>
        <v>-7.7872754010744751</v>
      </c>
      <c r="S28" s="1"/>
      <c r="T28" s="27">
        <f t="shared" si="0"/>
        <v>4.9112027957512812</v>
      </c>
      <c r="U28" s="27">
        <f t="shared" si="1"/>
        <v>8.198635203130241</v>
      </c>
      <c r="V28" s="27"/>
      <c r="W28" s="3">
        <v>-45</v>
      </c>
      <c r="X28" s="3"/>
      <c r="Y28">
        <f t="shared" si="2"/>
        <v>-7.3425316232868587</v>
      </c>
    </row>
    <row r="29" spans="1:25" x14ac:dyDescent="0.15">
      <c r="A29">
        <v>11.5</v>
      </c>
      <c r="C29" s="3">
        <f>summary!E59</f>
        <v>-9.8503310263968711</v>
      </c>
      <c r="D29" s="3">
        <f>summary!F59</f>
        <v>59.646934110421554</v>
      </c>
      <c r="E29" s="3">
        <f>summary!G59</f>
        <v>-0.40670764828486744</v>
      </c>
      <c r="F29" s="3">
        <f>summary!H59</f>
        <v>-26.481296979245268</v>
      </c>
      <c r="G29" s="3">
        <f>summary!I59</f>
        <v>32.93563228016523</v>
      </c>
      <c r="H29" s="3">
        <f>summary!J59</f>
        <v>-22.124201848794481</v>
      </c>
      <c r="I29" s="3">
        <f>summary!K59</f>
        <v>-9.1213338042285752</v>
      </c>
      <c r="J29" s="3">
        <f>summary!M59</f>
        <v>-7.0301223671227238</v>
      </c>
      <c r="K29" s="3">
        <f>summary!N59</f>
        <v>-8.253478337057409</v>
      </c>
      <c r="L29" s="3">
        <f>summary!O59</f>
        <v>0.21112578788824066</v>
      </c>
      <c r="M29" s="3">
        <f>summary!P59</f>
        <v>67.794846771747785</v>
      </c>
      <c r="N29" s="3">
        <f>summary!Q59</f>
        <v>-10.555284501067142</v>
      </c>
      <c r="O29" s="3">
        <f>summary!S59</f>
        <v>-19.605967242187873</v>
      </c>
      <c r="P29" s="3">
        <f>summary!T59</f>
        <v>-1.6165758578040521</v>
      </c>
      <c r="Q29" s="3">
        <f>summary!U59</f>
        <v>-10.939814662504039</v>
      </c>
      <c r="R29" s="3">
        <f>summary!V59</f>
        <v>-5.7918317951133051</v>
      </c>
      <c r="S29" s="1"/>
      <c r="T29" s="27">
        <f t="shared" si="0"/>
        <v>5.5638152031687893</v>
      </c>
      <c r="U29" s="27">
        <f t="shared" si="1"/>
        <v>8.9049335517248203</v>
      </c>
      <c r="V29" s="27"/>
      <c r="W29" s="3">
        <v>-45</v>
      </c>
      <c r="X29" s="3"/>
      <c r="Y29">
        <f t="shared" si="2"/>
        <v>-8.253478337057409</v>
      </c>
    </row>
    <row r="30" spans="1:25" x14ac:dyDescent="0.15">
      <c r="A30">
        <v>12</v>
      </c>
      <c r="C30" s="3">
        <f>summary!E60</f>
        <v>-10.98911628305753</v>
      </c>
      <c r="D30" s="3">
        <f>summary!F60</f>
        <v>59.96463368417664</v>
      </c>
      <c r="E30" s="3">
        <f>summary!G60</f>
        <v>-4.3291111994032541</v>
      </c>
      <c r="F30" s="3">
        <f>summary!H60</f>
        <v>-28.419234133968601</v>
      </c>
      <c r="G30" s="3">
        <f>summary!I60</f>
        <v>36.733938596114236</v>
      </c>
      <c r="H30" s="3">
        <f>summary!J60</f>
        <v>-23.539885197127539</v>
      </c>
      <c r="I30" s="3">
        <f>summary!K60</f>
        <v>-9.7685467147908724</v>
      </c>
      <c r="J30" s="3">
        <f>summary!M60</f>
        <v>-8.074004093349787</v>
      </c>
      <c r="K30" s="3">
        <f>summary!N60</f>
        <v>-9.9531814060283281</v>
      </c>
      <c r="L30" s="3">
        <f>summary!O60</f>
        <v>-0.62796286377359467</v>
      </c>
      <c r="M30" s="3">
        <f>summary!P60</f>
        <v>75.662569418535568</v>
      </c>
      <c r="N30" s="3">
        <f>summary!Q60</f>
        <v>-10.708464466371584</v>
      </c>
      <c r="O30" s="3">
        <f>summary!S60</f>
        <v>-22.200844042465658</v>
      </c>
      <c r="P30" s="3">
        <f>summary!T60</f>
        <v>-3.2872079036406201</v>
      </c>
      <c r="Q30" s="3">
        <f>summary!U60</f>
        <v>-11.866455267368607</v>
      </c>
      <c r="R30" s="3">
        <f>summary!V60</f>
        <v>-4.8503867525722342</v>
      </c>
      <c r="S30" s="1"/>
      <c r="T30" s="27">
        <f t="shared" si="0"/>
        <v>5.4959696117462791</v>
      </c>
      <c r="U30" s="27">
        <f t="shared" si="1"/>
        <v>9.6072581956562981</v>
      </c>
      <c r="V30" s="27"/>
      <c r="W30" s="3">
        <v>-45</v>
      </c>
      <c r="X30" s="3"/>
      <c r="Y30">
        <f t="shared" si="2"/>
        <v>-9.7685467147908724</v>
      </c>
    </row>
    <row r="31" spans="1:25" x14ac:dyDescent="0.15">
      <c r="A31">
        <v>12.5</v>
      </c>
      <c r="C31" s="3">
        <f>summary!E61</f>
        <v>-12.168355732034977</v>
      </c>
      <c r="D31" s="3">
        <f>summary!F61</f>
        <v>56.477770619850155</v>
      </c>
      <c r="E31" s="3">
        <f>summary!G61</f>
        <v>-4.8563060786619472</v>
      </c>
      <c r="F31" s="3">
        <f>summary!H61</f>
        <v>-28.755264521469275</v>
      </c>
      <c r="G31" s="3">
        <f>summary!I61</f>
        <v>37.144730974845515</v>
      </c>
      <c r="H31" s="3">
        <f>summary!J61</f>
        <v>-25.964810388857725</v>
      </c>
      <c r="I31" s="3">
        <f>summary!K61</f>
        <v>-12.8824660823947</v>
      </c>
      <c r="J31" s="3">
        <f>summary!M61</f>
        <v>-8.9432411859298391</v>
      </c>
      <c r="K31" s="3">
        <f>summary!N61</f>
        <v>-11.335880846689928</v>
      </c>
      <c r="L31" s="3">
        <f>summary!O61</f>
        <v>-0.84314314276015545</v>
      </c>
      <c r="M31" s="3">
        <f>summary!P61</f>
        <v>68.688268815557933</v>
      </c>
      <c r="N31" s="3">
        <f>summary!Q61</f>
        <v>-10.658622685015064</v>
      </c>
      <c r="O31" s="3">
        <f>summary!S61</f>
        <v>-22.192640342184244</v>
      </c>
      <c r="P31" s="3">
        <f>summary!T61</f>
        <v>-4.2407150064544616</v>
      </c>
      <c r="Q31" s="3">
        <f>summary!U61</f>
        <v>-10.719519956781474</v>
      </c>
      <c r="R31" s="3">
        <f>summary!V61</f>
        <v>-4.6233125735985334</v>
      </c>
      <c r="S31" s="1"/>
      <c r="T31" s="27">
        <f t="shared" si="0"/>
        <v>3.8252233122033332</v>
      </c>
      <c r="U31" s="27">
        <f t="shared" si="1"/>
        <v>9.241461214288627</v>
      </c>
      <c r="V31" s="27"/>
      <c r="W31" s="3">
        <v>-45</v>
      </c>
      <c r="X31" s="3"/>
      <c r="Y31">
        <f t="shared" si="2"/>
        <v>-10.658622685015064</v>
      </c>
    </row>
    <row r="32" spans="1:25" x14ac:dyDescent="0.15">
      <c r="A32">
        <v>13</v>
      </c>
      <c r="C32" s="3">
        <f>summary!E62</f>
        <v>-11.210624260180685</v>
      </c>
      <c r="D32" s="3">
        <f>summary!F62</f>
        <v>55.716891995812624</v>
      </c>
      <c r="E32" s="3">
        <f>summary!G62</f>
        <v>-4.4602632677814862</v>
      </c>
      <c r="F32" s="3">
        <f>summary!H62</f>
        <v>-29.82479080225075</v>
      </c>
      <c r="G32" s="3">
        <f>summary!I62</f>
        <v>43.045448944152369</v>
      </c>
      <c r="H32" s="3">
        <f>summary!J62</f>
        <v>-26.771868304239316</v>
      </c>
      <c r="I32" s="3">
        <f>summary!K62</f>
        <v>-16.032722515847475</v>
      </c>
      <c r="J32" s="3">
        <f>summary!M62</f>
        <v>-11.040052320979916</v>
      </c>
      <c r="K32" s="3">
        <f>summary!N62</f>
        <v>-11.279542387376742</v>
      </c>
      <c r="L32" s="3">
        <f>summary!O62</f>
        <v>-3.4072964199011189</v>
      </c>
      <c r="M32" s="3">
        <f>summary!P62</f>
        <v>70.8560465683248</v>
      </c>
      <c r="N32" s="3">
        <f>summary!Q62</f>
        <v>-11.087524746906254</v>
      </c>
      <c r="O32" s="3">
        <f>summary!S62</f>
        <v>-20.353184546414791</v>
      </c>
      <c r="P32" s="3">
        <f>summary!T62</f>
        <v>-5.1015039071111445</v>
      </c>
      <c r="Q32" s="3">
        <f>summary!U62</f>
        <v>-12.435013072484155</v>
      </c>
      <c r="R32" s="3">
        <f>summary!V62</f>
        <v>-4.7546516792438354</v>
      </c>
      <c r="S32" s="1"/>
      <c r="T32" s="27">
        <f t="shared" si="0"/>
        <v>3.7086418735688382</v>
      </c>
      <c r="U32" s="27">
        <f t="shared" si="1"/>
        <v>9.6158560617843971</v>
      </c>
      <c r="V32" s="27"/>
      <c r="W32" s="3">
        <v>-45</v>
      </c>
      <c r="X32" s="3"/>
      <c r="Y32">
        <f t="shared" si="2"/>
        <v>-11.087524746906254</v>
      </c>
    </row>
    <row r="33" spans="1:25" x14ac:dyDescent="0.15">
      <c r="A33">
        <v>13.5</v>
      </c>
      <c r="C33" s="3">
        <f>summary!E63</f>
        <v>-12.855530333308682</v>
      </c>
      <c r="D33" s="3">
        <f>summary!F63</f>
        <v>61.498038268157714</v>
      </c>
      <c r="E33" s="3">
        <f>summary!G63</f>
        <v>-4.0058213125327304</v>
      </c>
      <c r="F33" s="3">
        <f>summary!H63</f>
        <v>-29.527460310064807</v>
      </c>
      <c r="G33" s="3">
        <f>summary!I63</f>
        <v>43.583021467080371</v>
      </c>
      <c r="H33" s="3">
        <f>summary!J63</f>
        <v>-28.076262005421242</v>
      </c>
      <c r="I33" s="3">
        <f>summary!K63</f>
        <v>-16.659438513993305</v>
      </c>
      <c r="J33" s="3">
        <f>summary!M63</f>
        <v>-11.64349024302607</v>
      </c>
      <c r="K33" s="3">
        <f>summary!N63</f>
        <v>-11.541560530408326</v>
      </c>
      <c r="L33" s="3">
        <f>summary!O63</f>
        <v>-1.7924958315251101</v>
      </c>
      <c r="M33" s="3">
        <f>summary!P63</f>
        <v>68.600727615323507</v>
      </c>
      <c r="N33" s="3">
        <f>summary!Q63</f>
        <v>-12.441004383827702</v>
      </c>
      <c r="O33" s="3">
        <f>summary!S63</f>
        <v>-20.174837987476344</v>
      </c>
      <c r="P33" s="3">
        <f>summary!T63</f>
        <v>-6.0234157332455371</v>
      </c>
      <c r="Q33" s="3">
        <f>summary!U63</f>
        <v>-12.898476616228008</v>
      </c>
      <c r="R33" s="3">
        <f>summary!V63</f>
        <v>-4.0794931854338286</v>
      </c>
      <c r="S33" s="1"/>
      <c r="T33" s="27">
        <f t="shared" si="0"/>
        <v>3.761560323871135</v>
      </c>
      <c r="U33" s="27">
        <f t="shared" si="1"/>
        <v>9.8332775833586705</v>
      </c>
      <c r="V33" s="27"/>
      <c r="W33" s="3">
        <v>-45</v>
      </c>
      <c r="X33" s="3"/>
      <c r="Y33">
        <f t="shared" si="2"/>
        <v>-11.64349024302607</v>
      </c>
    </row>
    <row r="34" spans="1:25" x14ac:dyDescent="0.15">
      <c r="A34">
        <v>14</v>
      </c>
      <c r="C34" s="3">
        <f>summary!E64</f>
        <v>-14.725107017050487</v>
      </c>
      <c r="D34" s="3">
        <f>summary!F64</f>
        <v>61.000016750941931</v>
      </c>
      <c r="E34" s="3">
        <f>summary!G64</f>
        <v>-4.1448004711423314</v>
      </c>
      <c r="F34" s="3">
        <f>summary!H64</f>
        <v>-30.320436851251227</v>
      </c>
      <c r="G34" s="3">
        <f>summary!I64</f>
        <v>51.893919587725044</v>
      </c>
      <c r="H34" s="3">
        <f>summary!J64</f>
        <v>-29.022702772325182</v>
      </c>
      <c r="I34" s="3">
        <f>summary!K64</f>
        <v>-19.122704606228375</v>
      </c>
      <c r="J34" s="3">
        <f>summary!M64</f>
        <v>-10.237196875946436</v>
      </c>
      <c r="K34" s="3">
        <f>summary!N64</f>
        <v>-11.901352085347387</v>
      </c>
      <c r="L34" s="3">
        <f>summary!O64</f>
        <v>-1.8800634630520321</v>
      </c>
      <c r="M34" s="3">
        <f>summary!P64</f>
        <v>67.302813757133194</v>
      </c>
      <c r="N34" s="3">
        <f>summary!Q64</f>
        <v>-12.847310239340773</v>
      </c>
      <c r="O34" s="3">
        <f>summary!S64</f>
        <v>-22.761806502643616</v>
      </c>
      <c r="P34" s="3">
        <f>summary!T64</f>
        <v>-6.6614538130477667</v>
      </c>
      <c r="Q34" s="3">
        <f>summary!U64</f>
        <v>-12.88439666886185</v>
      </c>
      <c r="R34" s="3">
        <f>summary!V64</f>
        <v>-4.1898209777132696</v>
      </c>
      <c r="S34" s="1"/>
      <c r="T34" s="27">
        <f t="shared" si="0"/>
        <v>3.832922976176329</v>
      </c>
      <c r="U34" s="27">
        <f t="shared" si="1"/>
        <v>10.129359008332694</v>
      </c>
      <c r="V34" s="27"/>
      <c r="W34" s="3">
        <v>-45</v>
      </c>
      <c r="X34" s="3"/>
      <c r="Y34">
        <f t="shared" si="2"/>
        <v>-11.901352085347387</v>
      </c>
    </row>
    <row r="35" spans="1:25" x14ac:dyDescent="0.15">
      <c r="A35">
        <v>14.5</v>
      </c>
      <c r="C35" s="3">
        <f>summary!E65</f>
        <v>-15.469234370963639</v>
      </c>
      <c r="D35" s="3">
        <f>summary!F65</f>
        <v>58.651939258125573</v>
      </c>
      <c r="E35" s="3">
        <f>summary!G65</f>
        <v>-4.3717527515341379</v>
      </c>
      <c r="F35" s="3">
        <f>summary!H65</f>
        <v>-29.764075730097407</v>
      </c>
      <c r="G35" s="3">
        <f>summary!I65</f>
        <v>47.241303398884739</v>
      </c>
      <c r="H35" s="3">
        <f>summary!J65</f>
        <v>-28.833989793385591</v>
      </c>
      <c r="I35" s="3">
        <f>summary!K65</f>
        <v>-20.736969678704355</v>
      </c>
      <c r="J35" s="3">
        <f>summary!M65</f>
        <v>-7.6960688033711699</v>
      </c>
      <c r="K35" s="3">
        <f>summary!N65</f>
        <v>-11.864982099952048</v>
      </c>
      <c r="L35" s="3">
        <f>summary!O65</f>
        <v>-2.4941359889688006</v>
      </c>
      <c r="M35" s="3">
        <f>summary!P65</f>
        <v>65.846969123448076</v>
      </c>
      <c r="N35" s="3">
        <f>summary!Q65</f>
        <v>-12.680147265516556</v>
      </c>
      <c r="O35" s="3">
        <f>summary!S65</f>
        <v>-24.462720705569815</v>
      </c>
      <c r="P35" s="3">
        <f>summary!T65</f>
        <v>-7.0305644550457247</v>
      </c>
      <c r="Q35" s="3">
        <f>summary!U65</f>
        <v>-12.692075442537993</v>
      </c>
      <c r="R35" s="3">
        <f>summary!V65</f>
        <v>-5.6973490642821902</v>
      </c>
      <c r="S35" s="1"/>
      <c r="T35" s="27">
        <f t="shared" si="0"/>
        <v>3.1524046081637231</v>
      </c>
      <c r="U35" s="27">
        <f t="shared" si="1"/>
        <v>9.7937467881616627</v>
      </c>
      <c r="V35" s="27"/>
      <c r="W35" s="3">
        <v>-45</v>
      </c>
      <c r="X35" s="3"/>
      <c r="Y35">
        <f t="shared" si="2"/>
        <v>-11.864982099952048</v>
      </c>
    </row>
    <row r="36" spans="1:25" x14ac:dyDescent="0.15">
      <c r="A36">
        <v>15</v>
      </c>
      <c r="C36" s="3">
        <f>summary!E66</f>
        <v>-14.914087565710037</v>
      </c>
      <c r="D36" s="3">
        <f>summary!F66</f>
        <v>61.400452976034117</v>
      </c>
      <c r="E36" s="3">
        <f>summary!G66</f>
        <v>-5.6361052547736659</v>
      </c>
      <c r="F36" s="3">
        <f>summary!H66</f>
        <v>-29.083151990792942</v>
      </c>
      <c r="G36" s="3">
        <f>summary!I66</f>
        <v>50.514360201885587</v>
      </c>
      <c r="H36" s="3">
        <f>summary!J66</f>
        <v>-30.492714087795843</v>
      </c>
      <c r="I36" s="3">
        <f>summary!K66</f>
        <v>-22.456496952823578</v>
      </c>
      <c r="J36" s="3">
        <f>summary!M66</f>
        <v>-8.8019903200983336</v>
      </c>
      <c r="K36" s="3">
        <f>summary!N66</f>
        <v>-12.287228024789194</v>
      </c>
      <c r="L36" s="3">
        <f>summary!O66</f>
        <v>-2.8857539486113137</v>
      </c>
      <c r="M36" s="3">
        <f>summary!P66</f>
        <v>66.152681932948141</v>
      </c>
      <c r="N36" s="3">
        <f>summary!Q66</f>
        <v>-11.25706400005361</v>
      </c>
      <c r="O36" s="3">
        <f>summary!S66</f>
        <v>-24.895520505806619</v>
      </c>
      <c r="P36" s="3">
        <f>summary!T66</f>
        <v>-7.2439040011401818</v>
      </c>
      <c r="Q36" s="3">
        <f>summary!U66</f>
        <v>-12.421494876165271</v>
      </c>
      <c r="R36" s="3">
        <f>summary!V66</f>
        <v>-4.7991594633936003</v>
      </c>
      <c r="S36" s="1"/>
      <c r="T36" s="27">
        <f t="shared" si="0"/>
        <v>3.3544085804516111</v>
      </c>
      <c r="U36" s="27">
        <f t="shared" si="1"/>
        <v>10.098189987787787</v>
      </c>
      <c r="V36" s="27"/>
      <c r="W36" s="3">
        <v>-45</v>
      </c>
      <c r="X36" s="3"/>
      <c r="Y36">
        <f t="shared" si="2"/>
        <v>-11.25706400005361</v>
      </c>
    </row>
    <row r="37" spans="1:25" x14ac:dyDescent="0.15">
      <c r="A37">
        <v>15.5</v>
      </c>
      <c r="C37" s="3">
        <f>summary!E67</f>
        <v>-15.332097136324109</v>
      </c>
      <c r="D37" s="3">
        <f>summary!F67</f>
        <v>62.29712174547609</v>
      </c>
      <c r="E37" s="3">
        <f>summary!G67</f>
        <v>-3.611857050743065</v>
      </c>
      <c r="F37" s="3">
        <f>summary!H67</f>
        <v>-28.571810672832076</v>
      </c>
      <c r="G37" s="3">
        <f>summary!I67</f>
        <v>49.524755777878013</v>
      </c>
      <c r="H37" s="3">
        <f>summary!J67</f>
        <v>-31.823365032664935</v>
      </c>
      <c r="I37" s="3">
        <f>summary!K67</f>
        <v>-22.920561054462784</v>
      </c>
      <c r="J37" s="3">
        <f>summary!M67</f>
        <v>-10.060570054301847</v>
      </c>
      <c r="K37" s="3">
        <f>summary!N67</f>
        <v>-12.744982703249875</v>
      </c>
      <c r="L37" s="3">
        <f>summary!O67</f>
        <v>-3.3633606333087913</v>
      </c>
      <c r="M37" s="3">
        <f>summary!P67</f>
        <v>67.000350891584588</v>
      </c>
      <c r="N37" s="3">
        <f>summary!Q67</f>
        <v>-12.369668696437772</v>
      </c>
      <c r="O37" s="3">
        <f>summary!S67</f>
        <v>-24.520582181340846</v>
      </c>
      <c r="P37" s="3">
        <f>summary!T67</f>
        <v>-7.7844300510545539</v>
      </c>
      <c r="Q37" s="3">
        <f>summary!U67</f>
        <v>-10.96608953738443</v>
      </c>
      <c r="R37" s="3">
        <f>summary!V67</f>
        <v>-4.3667043727385639</v>
      </c>
      <c r="S37" s="1"/>
      <c r="T37" s="27">
        <f t="shared" si="0"/>
        <v>3.1686629483844531</v>
      </c>
      <c r="U37" s="27">
        <f t="shared" si="1"/>
        <v>10.199788710721009</v>
      </c>
      <c r="V37" s="27"/>
      <c r="W37" s="3">
        <v>-45</v>
      </c>
      <c r="X37" s="3"/>
      <c r="Y37">
        <f t="shared" si="2"/>
        <v>-10.96608953738443</v>
      </c>
    </row>
    <row r="38" spans="1:25" x14ac:dyDescent="0.15">
      <c r="A38">
        <v>16</v>
      </c>
      <c r="C38" s="3">
        <f>summary!E68</f>
        <v>-16.803407487052489</v>
      </c>
      <c r="D38" s="3">
        <f>summary!F68</f>
        <v>59.592252641033205</v>
      </c>
      <c r="E38" s="3">
        <f>summary!G68</f>
        <v>-4.7119501917657214</v>
      </c>
      <c r="F38" s="3">
        <f>summary!H68</f>
        <v>-27.208419633248472</v>
      </c>
      <c r="G38" s="3">
        <f>summary!I68</f>
        <v>48.439072908816136</v>
      </c>
      <c r="H38" s="3">
        <f>summary!J68</f>
        <v>-32.610942426465819</v>
      </c>
      <c r="I38" s="3">
        <f>summary!K68</f>
        <v>-24.597141422080362</v>
      </c>
      <c r="J38" s="3">
        <f>summary!M68</f>
        <v>-10.548565740872407</v>
      </c>
      <c r="K38" s="3">
        <f>summary!N68</f>
        <v>-12.439751019313043</v>
      </c>
      <c r="L38" s="3">
        <f>summary!O68</f>
        <v>-3.3730389312988649</v>
      </c>
      <c r="M38" s="3">
        <f>summary!P68</f>
        <v>69.234217542418335</v>
      </c>
      <c r="N38" s="3">
        <f>summary!Q68</f>
        <v>-13.16240650165974</v>
      </c>
      <c r="O38" s="3">
        <f>summary!S68</f>
        <v>-25.687208164935022</v>
      </c>
      <c r="P38" s="3">
        <f>summary!T68</f>
        <v>-8.802522046571255</v>
      </c>
      <c r="Q38" s="3">
        <f>summary!U68</f>
        <v>-12.710469559534301</v>
      </c>
      <c r="R38" s="3">
        <f>summary!V68</f>
        <v>-5.5506865033061636</v>
      </c>
      <c r="S38" s="1"/>
      <c r="T38" s="27">
        <f t="shared" ref="T38:T69" si="3">AVERAGE(C38:N38)</f>
        <v>2.6508266448758966</v>
      </c>
      <c r="U38" s="27">
        <f t="shared" ref="U38:U69" si="4">STDEV(C38:N38)/SQRT(COUNT(C38:N38))</f>
        <v>10.213860400455355</v>
      </c>
      <c r="V38" s="27"/>
      <c r="W38" s="3">
        <v>-45</v>
      </c>
      <c r="X38" s="3"/>
      <c r="Y38">
        <f t="shared" ref="Y38:Y70" si="5">MEDIAN(C38:Q38)</f>
        <v>-12.439751019313043</v>
      </c>
    </row>
    <row r="39" spans="1:25" x14ac:dyDescent="0.15">
      <c r="A39">
        <v>16.5</v>
      </c>
      <c r="C39" s="3">
        <f>summary!E69</f>
        <v>-16.39245655352261</v>
      </c>
      <c r="D39" s="3">
        <f>summary!F69</f>
        <v>57.282796885821476</v>
      </c>
      <c r="E39" s="3">
        <f>summary!G69</f>
        <v>-4.2827652064670074</v>
      </c>
      <c r="F39" s="3">
        <f>summary!H69</f>
        <v>-28.257770669573734</v>
      </c>
      <c r="G39" s="3">
        <f>summary!I69</f>
        <v>42.600152897897061</v>
      </c>
      <c r="H39" s="3">
        <f>summary!J69</f>
        <v>-33.386569196616968</v>
      </c>
      <c r="I39" s="3">
        <f>summary!K69</f>
        <v>-24.733059692951318</v>
      </c>
      <c r="J39" s="3">
        <f>summary!M69</f>
        <v>-11.40138369548812</v>
      </c>
      <c r="K39" s="3">
        <f>summary!N69</f>
        <v>-13.212186968593098</v>
      </c>
      <c r="L39" s="3">
        <f>summary!O69</f>
        <v>-3.3529470969683528</v>
      </c>
      <c r="M39" s="3">
        <f>summary!P69</f>
        <v>67.863431030905048</v>
      </c>
      <c r="N39" s="3">
        <f>summary!Q69</f>
        <v>-13.00415858567322</v>
      </c>
      <c r="O39" s="3">
        <f>summary!S69</f>
        <v>-26.466731160338913</v>
      </c>
      <c r="P39" s="3">
        <f>summary!T69</f>
        <v>-8.8524770914813349</v>
      </c>
      <c r="Q39" s="3">
        <f>summary!U69</f>
        <v>-13.662563730587053</v>
      </c>
      <c r="R39" s="3">
        <f>summary!V69</f>
        <v>-4.2781265908179353</v>
      </c>
      <c r="S39" s="1"/>
      <c r="T39" s="27">
        <f t="shared" si="3"/>
        <v>1.6435902623974299</v>
      </c>
      <c r="U39" s="27">
        <f t="shared" si="4"/>
        <v>9.9109550027065598</v>
      </c>
      <c r="V39" s="27"/>
      <c r="W39" s="3">
        <v>-45</v>
      </c>
      <c r="X39" s="3"/>
      <c r="Y39">
        <f t="shared" si="5"/>
        <v>-13.00415858567322</v>
      </c>
    </row>
    <row r="40" spans="1:25" x14ac:dyDescent="0.15">
      <c r="A40">
        <v>17</v>
      </c>
      <c r="C40" s="3">
        <f>summary!E70</f>
        <v>-17.378737988286275</v>
      </c>
      <c r="D40" s="3">
        <f>summary!F70</f>
        <v>55.233409413232884</v>
      </c>
      <c r="E40" s="3">
        <f>summary!G70</f>
        <v>-4.9765977132635602</v>
      </c>
      <c r="F40" s="3">
        <f>summary!H70</f>
        <v>-29.306261141648903</v>
      </c>
      <c r="G40" s="3">
        <f>summary!I70</f>
        <v>40.438739336597422</v>
      </c>
      <c r="H40" s="3">
        <f>summary!J70</f>
        <v>-33.190778771204364</v>
      </c>
      <c r="I40" s="3">
        <f>summary!K70</f>
        <v>-25.525695403356103</v>
      </c>
      <c r="J40" s="3">
        <f>summary!M70</f>
        <v>-11.760408983007208</v>
      </c>
      <c r="K40" s="3">
        <f>summary!N70</f>
        <v>-13.881422917756201</v>
      </c>
      <c r="L40" s="3">
        <f>summary!O70</f>
        <v>-3.2252459127055841</v>
      </c>
      <c r="M40" s="3">
        <f>summary!P70</f>
        <v>68.18891459316167</v>
      </c>
      <c r="N40" s="3">
        <f>summary!Q70</f>
        <v>-13.810130263348587</v>
      </c>
      <c r="O40" s="3">
        <f>summary!S70</f>
        <v>-24.615568487921223</v>
      </c>
      <c r="P40" s="3">
        <f>summary!T70</f>
        <v>-9.1753427252320119</v>
      </c>
      <c r="Q40" s="3">
        <f>summary!U70</f>
        <v>-12.890014684949518</v>
      </c>
      <c r="R40" s="3">
        <f>summary!V70</f>
        <v>-4.5531995478228975</v>
      </c>
      <c r="S40" s="1"/>
      <c r="T40" s="27">
        <f t="shared" si="3"/>
        <v>0.90048202070126637</v>
      </c>
      <c r="U40" s="27">
        <f t="shared" si="4"/>
        <v>9.8461555205073203</v>
      </c>
      <c r="V40" s="27"/>
      <c r="W40" s="3">
        <v>-45</v>
      </c>
      <c r="X40" s="3"/>
      <c r="Y40">
        <f t="shared" si="5"/>
        <v>-12.890014684949518</v>
      </c>
    </row>
    <row r="41" spans="1:25" x14ac:dyDescent="0.15">
      <c r="A41">
        <v>17.5</v>
      </c>
      <c r="C41" s="3">
        <f>summary!E71</f>
        <v>-17.842471185826668</v>
      </c>
      <c r="D41" s="3">
        <f>summary!F71</f>
        <v>57.822925697401658</v>
      </c>
      <c r="E41" s="3">
        <f>summary!G71</f>
        <v>-4.4735089204423115</v>
      </c>
      <c r="F41" s="3">
        <f>summary!H71</f>
        <v>-28.422899221319319</v>
      </c>
      <c r="G41" s="3">
        <f>summary!I71</f>
        <v>30.299494370496443</v>
      </c>
      <c r="H41" s="3">
        <f>summary!J71</f>
        <v>-33.558081901167299</v>
      </c>
      <c r="I41" s="3">
        <f>summary!K71</f>
        <v>-25.375110202696131</v>
      </c>
      <c r="J41" s="3">
        <f>summary!M71</f>
        <v>-13.131951610750155</v>
      </c>
      <c r="K41" s="3">
        <f>summary!N71</f>
        <v>-14.212481317239156</v>
      </c>
      <c r="L41" s="3">
        <f>summary!O71</f>
        <v>-3.2645952966513647</v>
      </c>
      <c r="M41" s="3">
        <f>summary!P71</f>
        <v>69.993687096347486</v>
      </c>
      <c r="N41" s="3">
        <f>summary!Q71</f>
        <v>-12.834501375496748</v>
      </c>
      <c r="O41" s="3">
        <f>summary!S71</f>
        <v>-24.557471715768088</v>
      </c>
      <c r="P41" s="3">
        <f>summary!T71</f>
        <v>-9.9744102354350002</v>
      </c>
      <c r="Q41" s="3">
        <f>summary!U71</f>
        <v>-13.136358698556741</v>
      </c>
      <c r="R41" s="3">
        <f>summary!V71</f>
        <v>-4.4925481050712746</v>
      </c>
      <c r="S41" s="1"/>
      <c r="T41" s="27">
        <f t="shared" si="3"/>
        <v>0.41670884438803624</v>
      </c>
      <c r="U41" s="27">
        <f t="shared" si="4"/>
        <v>9.7796463415718584</v>
      </c>
      <c r="V41" s="27"/>
      <c r="W41" s="3">
        <v>-45</v>
      </c>
      <c r="X41" s="3"/>
      <c r="Y41">
        <f t="shared" si="5"/>
        <v>-13.131951610750155</v>
      </c>
    </row>
    <row r="42" spans="1:25" x14ac:dyDescent="0.15">
      <c r="A42">
        <v>18</v>
      </c>
      <c r="C42" s="3">
        <f>summary!E72</f>
        <v>-17.768782431556652</v>
      </c>
      <c r="D42" s="3">
        <f>summary!F72</f>
        <v>55.767891659144098</v>
      </c>
      <c r="E42" s="3">
        <f>summary!G72</f>
        <v>-5.3391624888076494</v>
      </c>
      <c r="F42" s="3">
        <f>summary!H72</f>
        <v>-28.543433708643544</v>
      </c>
      <c r="G42" s="3">
        <f>summary!I72</f>
        <v>25.523811798448126</v>
      </c>
      <c r="H42" s="3">
        <f>summary!J72</f>
        <v>-33.393933191032907</v>
      </c>
      <c r="I42" s="3">
        <f>summary!K72</f>
        <v>-26.490734450323174</v>
      </c>
      <c r="J42" s="3">
        <f>summary!M72</f>
        <v>-16.011824091002058</v>
      </c>
      <c r="K42" s="3">
        <f>summary!N72</f>
        <v>-14.900575702077187</v>
      </c>
      <c r="L42" s="3">
        <f>summary!O72</f>
        <v>-3.81115836881765</v>
      </c>
      <c r="M42" s="3">
        <f>summary!P72</f>
        <v>67.853015290933754</v>
      </c>
      <c r="N42" s="3">
        <f>summary!Q72</f>
        <v>-13.782488783265526</v>
      </c>
      <c r="O42" s="3">
        <f>summary!S72</f>
        <v>-26.338019607398444</v>
      </c>
      <c r="P42" s="3">
        <f>summary!T72</f>
        <v>-10.788235162226618</v>
      </c>
      <c r="Q42" s="3">
        <f>summary!U72</f>
        <v>-11.360007233538452</v>
      </c>
      <c r="R42" s="3">
        <f>summary!V72</f>
        <v>-4.500297326239151</v>
      </c>
      <c r="S42" s="1"/>
      <c r="T42" s="27">
        <f t="shared" si="3"/>
        <v>-0.90811453891669724</v>
      </c>
      <c r="U42" s="27">
        <f t="shared" si="4"/>
        <v>9.5403543227212513</v>
      </c>
      <c r="V42" s="27"/>
      <c r="W42" s="3">
        <v>-45</v>
      </c>
      <c r="X42" s="3"/>
      <c r="Y42">
        <f t="shared" si="5"/>
        <v>-13.782488783265526</v>
      </c>
    </row>
    <row r="43" spans="1:25" x14ac:dyDescent="0.15">
      <c r="A43">
        <v>18.5</v>
      </c>
      <c r="C43" s="3">
        <f>summary!E73</f>
        <v>-16.268048111407023</v>
      </c>
      <c r="D43" s="3">
        <f>summary!F73</f>
        <v>52.613215842235249</v>
      </c>
      <c r="E43" s="3">
        <f>summary!G73</f>
        <v>-5.4039370392845978</v>
      </c>
      <c r="F43" s="3">
        <f>summary!H73</f>
        <v>-28.43219612232059</v>
      </c>
      <c r="G43" s="3">
        <f>summary!I73</f>
        <v>19.979325938715789</v>
      </c>
      <c r="H43" s="3">
        <f>summary!J73</f>
        <v>-34.121940210442361</v>
      </c>
      <c r="I43" s="3">
        <f>summary!K73</f>
        <v>-26.963400638308705</v>
      </c>
      <c r="J43" s="3">
        <f>summary!M73</f>
        <v>-18.792112972527494</v>
      </c>
      <c r="K43" s="3">
        <f>summary!N73</f>
        <v>-15.655646778490045</v>
      </c>
      <c r="L43" s="3">
        <f>summary!O73</f>
        <v>-2.8800274543892317</v>
      </c>
      <c r="M43" s="3">
        <f>summary!P73</f>
        <v>67.448163576722095</v>
      </c>
      <c r="N43" s="3">
        <f>summary!Q73</f>
        <v>-13.543350626799816</v>
      </c>
      <c r="O43" s="3">
        <f>summary!S73</f>
        <v>-26.419859637559217</v>
      </c>
      <c r="P43" s="3">
        <f>summary!T73</f>
        <v>-10.535825091700131</v>
      </c>
      <c r="Q43" s="3">
        <f>summary!U73</f>
        <v>-12.897537954510952</v>
      </c>
      <c r="R43" s="3">
        <f>summary!V73</f>
        <v>-4.8775374718576767</v>
      </c>
      <c r="S43" s="1"/>
      <c r="T43" s="27">
        <f t="shared" si="3"/>
        <v>-1.8349962163580624</v>
      </c>
      <c r="U43" s="27">
        <f t="shared" si="4"/>
        <v>9.3175076944699828</v>
      </c>
      <c r="V43" s="27"/>
      <c r="W43" s="3">
        <v>-45</v>
      </c>
      <c r="X43" s="3"/>
      <c r="Y43">
        <f t="shared" si="5"/>
        <v>-13.543350626799816</v>
      </c>
    </row>
    <row r="44" spans="1:25" x14ac:dyDescent="0.15">
      <c r="A44">
        <v>19</v>
      </c>
      <c r="C44" s="3">
        <f>summary!E74</f>
        <v>-17.473693608607018</v>
      </c>
      <c r="D44" s="3">
        <f>summary!F74</f>
        <v>55.819541170941179</v>
      </c>
      <c r="E44" s="3">
        <f>summary!G74</f>
        <v>-3.6178285735973765</v>
      </c>
      <c r="F44" s="3">
        <f>summary!H74</f>
        <v>-26.878784091223899</v>
      </c>
      <c r="G44" s="3">
        <f>summary!I74</f>
        <v>18.28221899740571</v>
      </c>
      <c r="H44" s="3">
        <f>summary!J74</f>
        <v>-35.06036392555643</v>
      </c>
      <c r="I44" s="3">
        <f>summary!K74</f>
        <v>-25.922532266126531</v>
      </c>
      <c r="J44" s="3">
        <f>summary!M74</f>
        <v>-20.416377485906914</v>
      </c>
      <c r="K44" s="3">
        <f>summary!N74</f>
        <v>-16.695059081148838</v>
      </c>
      <c r="L44" s="3">
        <f>summary!O74</f>
        <v>-4.6152373517025902</v>
      </c>
      <c r="M44" s="3">
        <f>summary!P74</f>
        <v>63.574788626224041</v>
      </c>
      <c r="N44" s="3">
        <f>summary!Q74</f>
        <v>-14.421033374561368</v>
      </c>
      <c r="O44" s="3">
        <f>summary!S74</f>
        <v>-26.761524916747476</v>
      </c>
      <c r="P44" s="3">
        <f>summary!T74</f>
        <v>-11.686333569847015</v>
      </c>
      <c r="Q44" s="3">
        <f>summary!U74</f>
        <v>-15.9885095314163</v>
      </c>
      <c r="R44" s="3">
        <f>summary!V74</f>
        <v>-5.0723592924568734</v>
      </c>
      <c r="S44" s="1"/>
      <c r="T44" s="27">
        <f t="shared" si="3"/>
        <v>-2.2853634136550034</v>
      </c>
      <c r="U44" s="27">
        <f t="shared" si="4"/>
        <v>9.2507388715035699</v>
      </c>
      <c r="V44" s="27"/>
      <c r="W44" s="3">
        <v>-45</v>
      </c>
      <c r="X44" s="3"/>
      <c r="Y44">
        <f t="shared" si="5"/>
        <v>-15.9885095314163</v>
      </c>
    </row>
    <row r="45" spans="1:25" x14ac:dyDescent="0.15">
      <c r="A45">
        <v>19.5</v>
      </c>
      <c r="C45" s="3">
        <f>summary!E75</f>
        <v>-18.568753725233357</v>
      </c>
      <c r="D45" s="3">
        <f>summary!F75</f>
        <v>57.217475015155273</v>
      </c>
      <c r="E45" s="3">
        <f>summary!G75</f>
        <v>-7.222683289633042</v>
      </c>
      <c r="F45" s="3">
        <f>summary!H75</f>
        <v>-25.711183168330791</v>
      </c>
      <c r="G45" s="3">
        <f>summary!I75</f>
        <v>10.165361067877113</v>
      </c>
      <c r="H45" s="3">
        <f>summary!J75</f>
        <v>-34.324509863583508</v>
      </c>
      <c r="I45" s="3">
        <f>summary!K75</f>
        <v>-27.829933961472513</v>
      </c>
      <c r="J45" s="3">
        <f>summary!M75</f>
        <v>-22.577660507772045</v>
      </c>
      <c r="K45" s="3">
        <f>summary!N75</f>
        <v>-17.64235482700051</v>
      </c>
      <c r="L45" s="3">
        <f>summary!O75</f>
        <v>-5.7295364464441665</v>
      </c>
      <c r="M45" s="3">
        <f>summary!P75</f>
        <v>64.007907186699498</v>
      </c>
      <c r="N45" s="3">
        <f>summary!Q75</f>
        <v>-15.370669508084015</v>
      </c>
      <c r="O45" s="3">
        <f>summary!S75</f>
        <v>-26.692410273889688</v>
      </c>
      <c r="P45" s="3">
        <f>summary!T75</f>
        <v>-12.194396715024117</v>
      </c>
      <c r="Q45" s="3">
        <f>summary!U75</f>
        <v>-17.803451389020257</v>
      </c>
      <c r="R45" s="3">
        <f>summary!V75</f>
        <v>-4.9207846268864275</v>
      </c>
      <c r="S45" s="1"/>
      <c r="T45" s="27">
        <f t="shared" si="3"/>
        <v>-3.6322118356518378</v>
      </c>
      <c r="U45" s="27">
        <f t="shared" si="4"/>
        <v>9.2999947289851388</v>
      </c>
      <c r="V45" s="27"/>
      <c r="W45" s="3">
        <v>-45</v>
      </c>
      <c r="X45" s="3"/>
      <c r="Y45">
        <f t="shared" si="5"/>
        <v>-17.64235482700051</v>
      </c>
    </row>
    <row r="46" spans="1:25" x14ac:dyDescent="0.15">
      <c r="A46">
        <v>20</v>
      </c>
      <c r="C46" s="3">
        <f>summary!E76</f>
        <v>-17.250492741760066</v>
      </c>
      <c r="D46" s="3">
        <f>summary!F76</f>
        <v>56.209890538448768</v>
      </c>
      <c r="E46" s="3">
        <f>summary!G76</f>
        <v>-3.871901983168974</v>
      </c>
      <c r="F46" s="3">
        <f>summary!H76</f>
        <v>-24.414380935260315</v>
      </c>
      <c r="G46" s="3">
        <f>summary!I76</f>
        <v>8.9422417200363231</v>
      </c>
      <c r="H46" s="3">
        <f>summary!J76</f>
        <v>-35.289797996407643</v>
      </c>
      <c r="I46" s="3">
        <f>summary!K76</f>
        <v>-26.872473596579798</v>
      </c>
      <c r="J46" s="3">
        <f>summary!M76</f>
        <v>-25.966851382232136</v>
      </c>
      <c r="K46" s="3">
        <f>summary!N76</f>
        <v>-18.278103247193126</v>
      </c>
      <c r="L46" s="3">
        <f>summary!O76</f>
        <v>-5.0144005982255164</v>
      </c>
      <c r="M46" s="3">
        <f>summary!P76</f>
        <v>60.119498682156049</v>
      </c>
      <c r="N46" s="3">
        <f>summary!Q76</f>
        <v>-13.884200701125069</v>
      </c>
      <c r="O46" s="3">
        <f>summary!S76</f>
        <v>-26.334485904054027</v>
      </c>
      <c r="P46" s="3">
        <f>summary!T76</f>
        <v>-13.484984360493874</v>
      </c>
      <c r="Q46" s="3">
        <f>summary!U76</f>
        <v>-19.491313773822881</v>
      </c>
      <c r="R46" s="3">
        <f>summary!V76</f>
        <v>-5.3642145668908485</v>
      </c>
      <c r="S46" s="1"/>
      <c r="T46" s="27">
        <f t="shared" si="3"/>
        <v>-3.7975810201092925</v>
      </c>
      <c r="U46" s="27">
        <f t="shared" si="4"/>
        <v>9.038312651101327</v>
      </c>
      <c r="V46" s="27"/>
      <c r="W46" s="3">
        <v>-45</v>
      </c>
      <c r="X46" s="3"/>
      <c r="Y46">
        <f t="shared" si="5"/>
        <v>-17.250492741760066</v>
      </c>
    </row>
    <row r="47" spans="1:25" x14ac:dyDescent="0.15">
      <c r="A47">
        <v>20.5</v>
      </c>
      <c r="C47" s="3">
        <f>summary!E77</f>
        <v>-17.573678502528971</v>
      </c>
      <c r="D47" s="3">
        <f>summary!F77</f>
        <v>57.117098941698799</v>
      </c>
      <c r="E47" s="3">
        <f>summary!G77</f>
        <v>-5.3573385992045663</v>
      </c>
      <c r="F47" s="3">
        <f>summary!H77</f>
        <v>-22.82401685953694</v>
      </c>
      <c r="G47" s="3">
        <f>summary!I77</f>
        <v>6.255007890178101</v>
      </c>
      <c r="H47" s="3">
        <f>summary!J77</f>
        <v>-35.256437175912509</v>
      </c>
      <c r="I47" s="3">
        <f>summary!K77</f>
        <v>-27.449041649034999</v>
      </c>
      <c r="J47" s="3">
        <f>summary!M77</f>
        <v>-28.142233080049174</v>
      </c>
      <c r="K47" s="3">
        <f>summary!N77</f>
        <v>-18.706775369224331</v>
      </c>
      <c r="L47" s="3">
        <f>summary!O77</f>
        <v>-4.4612266561232925</v>
      </c>
      <c r="M47" s="3">
        <f>summary!P77</f>
        <v>56.263760920384968</v>
      </c>
      <c r="N47" s="3">
        <f>summary!Q77</f>
        <v>-14.814864207520683</v>
      </c>
      <c r="O47" s="3">
        <f>summary!S77</f>
        <v>-26.721176861757979</v>
      </c>
      <c r="P47" s="3">
        <f>summary!T77</f>
        <v>-13.751881418751418</v>
      </c>
      <c r="Q47" s="3">
        <f>summary!U77</f>
        <v>-20.61178473051941</v>
      </c>
      <c r="R47" s="3">
        <f>summary!V77</f>
        <v>-6.3431675670066561</v>
      </c>
      <c r="S47" s="1"/>
      <c r="T47" s="27">
        <f t="shared" si="3"/>
        <v>-4.5791453622394664</v>
      </c>
      <c r="U47" s="27">
        <f t="shared" si="4"/>
        <v>8.898299446714077</v>
      </c>
      <c r="V47" s="27"/>
      <c r="W47" s="3">
        <v>-45</v>
      </c>
      <c r="X47" s="3"/>
      <c r="Y47">
        <f t="shared" si="5"/>
        <v>-17.573678502528971</v>
      </c>
    </row>
    <row r="48" spans="1:25" x14ac:dyDescent="0.15">
      <c r="A48">
        <v>21</v>
      </c>
      <c r="C48" s="3">
        <f>summary!E78</f>
        <v>-17.906759108017667</v>
      </c>
      <c r="D48" s="3">
        <f>summary!F78</f>
        <v>54.525745123821224</v>
      </c>
      <c r="E48" s="3">
        <f>summary!G78</f>
        <v>-4.3301349776399229</v>
      </c>
      <c r="F48" s="3">
        <f>summary!H78</f>
        <v>-22.331634037616848</v>
      </c>
      <c r="G48" s="3">
        <f>summary!I78</f>
        <v>3.1663514164132427</v>
      </c>
      <c r="H48" s="3">
        <f>summary!J78</f>
        <v>-35.794320444128971</v>
      </c>
      <c r="I48" s="3">
        <f>summary!K78</f>
        <v>-27.701256406215201</v>
      </c>
      <c r="J48" s="3">
        <f>summary!M78</f>
        <v>-28.993045828487958</v>
      </c>
      <c r="K48" s="3">
        <f>summary!N78</f>
        <v>-19.42395021038028</v>
      </c>
      <c r="L48" s="3">
        <f>summary!O78</f>
        <v>-4.2430967962243322</v>
      </c>
      <c r="M48" s="3">
        <f>summary!P78</f>
        <v>55.29218430047613</v>
      </c>
      <c r="N48" s="3">
        <f>summary!Q78</f>
        <v>-14.855368557852378</v>
      </c>
      <c r="O48" s="3">
        <f>summary!S78</f>
        <v>-26.194282206334425</v>
      </c>
      <c r="P48" s="3">
        <f>summary!T78</f>
        <v>-16.032969476659449</v>
      </c>
      <c r="Q48" s="3">
        <f>summary!U78</f>
        <v>-22.279480057672053</v>
      </c>
      <c r="R48" s="3">
        <f>summary!V78</f>
        <v>-7.2944918541581192</v>
      </c>
      <c r="S48" s="1"/>
      <c r="T48" s="27">
        <f t="shared" si="3"/>
        <v>-5.216273793821081</v>
      </c>
      <c r="U48" s="27">
        <f t="shared" si="4"/>
        <v>8.7286811742128645</v>
      </c>
      <c r="V48" s="27"/>
      <c r="W48" s="3">
        <v>-45</v>
      </c>
      <c r="X48" s="3"/>
      <c r="Y48">
        <f t="shared" si="5"/>
        <v>-17.906759108017667</v>
      </c>
    </row>
    <row r="49" spans="1:25" x14ac:dyDescent="0.15">
      <c r="A49">
        <v>21.5</v>
      </c>
      <c r="C49" s="3">
        <f>summary!E79</f>
        <v>-17.290164220726126</v>
      </c>
      <c r="D49" s="3">
        <f>summary!F79</f>
        <v>53.068633939540135</v>
      </c>
      <c r="E49" s="3">
        <f>summary!G79</f>
        <v>-5.6587923363918939</v>
      </c>
      <c r="F49" s="3">
        <f>summary!H79</f>
        <v>-21.517339242986765</v>
      </c>
      <c r="G49" s="3">
        <f>summary!I79</f>
        <v>0.21899255434678386</v>
      </c>
      <c r="H49" s="3">
        <f>summary!J79</f>
        <v>-35.33860569397519</v>
      </c>
      <c r="I49" s="3">
        <f>summary!K79</f>
        <v>-27.064048559332722</v>
      </c>
      <c r="J49" s="3">
        <f>summary!M79</f>
        <v>-30.558632204075188</v>
      </c>
      <c r="K49" s="3">
        <f>summary!N79</f>
        <v>-18.791978996800896</v>
      </c>
      <c r="L49" s="3">
        <f>summary!O79</f>
        <v>-5.0822771678576526</v>
      </c>
      <c r="M49" s="3">
        <f>summary!P79</f>
        <v>55.761354617531531</v>
      </c>
      <c r="N49" s="3">
        <f>summary!Q79</f>
        <v>-14.075253660688086</v>
      </c>
      <c r="O49" s="3">
        <f>summary!S79</f>
        <v>-25.588938356451742</v>
      </c>
      <c r="P49" s="3">
        <f>summary!T79</f>
        <v>-16.18878747992192</v>
      </c>
      <c r="Q49" s="3">
        <f>summary!U79</f>
        <v>-23.153380814285356</v>
      </c>
      <c r="R49" s="3">
        <f>summary!V79</f>
        <v>-6.5021176805691834</v>
      </c>
      <c r="S49" s="1"/>
      <c r="T49" s="27">
        <f t="shared" si="3"/>
        <v>-5.5273425809513386</v>
      </c>
      <c r="U49" s="27">
        <f t="shared" si="4"/>
        <v>8.63625045808379</v>
      </c>
      <c r="V49" s="27"/>
      <c r="W49" s="3">
        <v>-45</v>
      </c>
      <c r="X49" s="3"/>
      <c r="Y49">
        <f t="shared" si="5"/>
        <v>-17.290164220726126</v>
      </c>
    </row>
    <row r="50" spans="1:25" x14ac:dyDescent="0.15">
      <c r="A50">
        <v>22</v>
      </c>
      <c r="C50" s="3">
        <f>summary!E80</f>
        <v>-18.355731859362372</v>
      </c>
      <c r="D50" s="3">
        <f>summary!F80</f>
        <v>50.355996349201028</v>
      </c>
      <c r="E50" s="3">
        <f>summary!G80</f>
        <v>-4.5910903084070389</v>
      </c>
      <c r="F50" s="3">
        <f>summary!H80</f>
        <v>-21.406126968657965</v>
      </c>
      <c r="G50" s="3">
        <f>summary!I80</f>
        <v>-0.96621074857979605</v>
      </c>
      <c r="H50" s="3">
        <f>summary!J80</f>
        <v>-34.897259219275178</v>
      </c>
      <c r="I50" s="3">
        <f>summary!K80</f>
        <v>-27.556446514144973</v>
      </c>
      <c r="J50" s="3">
        <f>summary!M80</f>
        <v>-32.43054388215549</v>
      </c>
      <c r="K50" s="3">
        <f>summary!N80</f>
        <v>-18.243499301510347</v>
      </c>
      <c r="L50" s="3">
        <f>summary!O80</f>
        <v>-4.4317053888879014</v>
      </c>
      <c r="M50" s="3">
        <f>summary!P80</f>
        <v>52.044707593308502</v>
      </c>
      <c r="N50" s="3">
        <f>summary!Q80</f>
        <v>-13.942630203873877</v>
      </c>
      <c r="O50" s="3">
        <f>summary!S80</f>
        <v>-27.074882177302502</v>
      </c>
      <c r="P50" s="3">
        <f>summary!T80</f>
        <v>-16.071706376752335</v>
      </c>
      <c r="Q50" s="3">
        <f>summary!U80</f>
        <v>-24.584799083900329</v>
      </c>
      <c r="R50" s="3">
        <f>summary!V80</f>
        <v>-6.4529412383037261</v>
      </c>
      <c r="S50" s="1"/>
      <c r="T50" s="27">
        <f t="shared" si="3"/>
        <v>-6.2017117043621175</v>
      </c>
      <c r="U50" s="27">
        <f t="shared" si="4"/>
        <v>8.3374787700260899</v>
      </c>
      <c r="V50" s="27"/>
      <c r="W50" s="3">
        <v>-45</v>
      </c>
      <c r="X50" s="3"/>
      <c r="Y50">
        <f t="shared" si="5"/>
        <v>-18.243499301510347</v>
      </c>
    </row>
    <row r="51" spans="1:25" x14ac:dyDescent="0.15">
      <c r="A51">
        <v>22.5</v>
      </c>
      <c r="C51" s="3">
        <f>summary!E81</f>
        <v>-18.469728701587027</v>
      </c>
      <c r="D51" s="3">
        <f>summary!F81</f>
        <v>48.418655843835488</v>
      </c>
      <c r="E51" s="3">
        <f>summary!G81</f>
        <v>-5.3350388917048086</v>
      </c>
      <c r="F51" s="3">
        <f>summary!H81</f>
        <v>-20.267941155449385</v>
      </c>
      <c r="G51" s="3">
        <f>summary!I81</f>
        <v>-4.3864788562030821</v>
      </c>
      <c r="H51" s="3">
        <f>summary!J81</f>
        <v>-35.527877620138035</v>
      </c>
      <c r="I51" s="3">
        <f>summary!K81</f>
        <v>-26.884292285265765</v>
      </c>
      <c r="J51" s="3">
        <f>summary!M81</f>
        <v>-33.292661157703286</v>
      </c>
      <c r="K51" s="3">
        <f>summary!N81</f>
        <v>-17.974264911353771</v>
      </c>
      <c r="L51" s="3">
        <f>summary!O81</f>
        <v>-4.5055140316892714</v>
      </c>
      <c r="M51" s="3">
        <f>summary!P81</f>
        <v>51.231461690276447</v>
      </c>
      <c r="N51" s="3">
        <f>summary!Q81</f>
        <v>-14.2068898021914</v>
      </c>
      <c r="O51" s="3">
        <f>summary!S81</f>
        <v>-24.768011360668982</v>
      </c>
      <c r="P51" s="3">
        <f>summary!T81</f>
        <v>-15.403373793090999</v>
      </c>
      <c r="Q51" s="3">
        <f>summary!U81</f>
        <v>-25.02121505144757</v>
      </c>
      <c r="R51" s="3">
        <f>summary!V81</f>
        <v>-6.6024776671721765</v>
      </c>
      <c r="S51" s="1"/>
      <c r="T51" s="27">
        <f t="shared" si="3"/>
        <v>-6.7667141565978248</v>
      </c>
      <c r="U51" s="27">
        <f t="shared" si="4"/>
        <v>8.1917355475639297</v>
      </c>
      <c r="V51" s="27"/>
      <c r="W51" s="3">
        <v>-45</v>
      </c>
      <c r="X51" s="3"/>
      <c r="Y51">
        <f t="shared" si="5"/>
        <v>-17.974264911353771</v>
      </c>
    </row>
    <row r="52" spans="1:25" x14ac:dyDescent="0.15">
      <c r="A52">
        <v>23</v>
      </c>
      <c r="C52" s="3">
        <f>summary!E82</f>
        <v>-18.736425043304379</v>
      </c>
      <c r="D52" s="3">
        <f>summary!F82</f>
        <v>47.914676843876798</v>
      </c>
      <c r="E52" s="3">
        <f>summary!G82</f>
        <v>-3.7638479184091107</v>
      </c>
      <c r="F52" s="3">
        <f>summary!H82</f>
        <v>-18.532148701529199</v>
      </c>
      <c r="G52" s="3">
        <f>summary!I82</f>
        <v>-4.6843298201452876</v>
      </c>
      <c r="H52" s="3">
        <f>summary!J82</f>
        <v>-35.469669830097558</v>
      </c>
      <c r="I52" s="3">
        <f>summary!K82</f>
        <v>-26.716704121047325</v>
      </c>
      <c r="J52" s="3">
        <f>summary!M82</f>
        <v>-34.158811723927265</v>
      </c>
      <c r="K52" s="3">
        <f>summary!N82</f>
        <v>-18.349995512046672</v>
      </c>
      <c r="L52" s="3">
        <f>summary!O82</f>
        <v>-4.5379959953503368</v>
      </c>
      <c r="M52" s="3">
        <f>summary!P82</f>
        <v>50.302100553539788</v>
      </c>
      <c r="N52" s="3">
        <f>summary!Q82</f>
        <v>-15.324315469613895</v>
      </c>
      <c r="O52" s="3">
        <f>summary!S82</f>
        <v>-26.454079937539422</v>
      </c>
      <c r="P52" s="3">
        <f>summary!T82</f>
        <v>-15.577356520030094</v>
      </c>
      <c r="Q52" s="3">
        <f>summary!U82</f>
        <v>-23.855448480914283</v>
      </c>
      <c r="R52" s="3">
        <f>summary!V82</f>
        <v>-7.4990410838541859</v>
      </c>
      <c r="S52" s="1"/>
      <c r="T52" s="27">
        <f t="shared" si="3"/>
        <v>-6.838122228171204</v>
      </c>
      <c r="U52" s="27">
        <f t="shared" si="4"/>
        <v>8.1307761792980973</v>
      </c>
      <c r="V52" s="27"/>
      <c r="W52" s="3">
        <v>-45</v>
      </c>
      <c r="X52" s="3"/>
      <c r="Y52">
        <f t="shared" si="5"/>
        <v>-18.349995512046672</v>
      </c>
    </row>
    <row r="53" spans="1:25" x14ac:dyDescent="0.15">
      <c r="A53">
        <v>23.5</v>
      </c>
      <c r="C53" s="3">
        <f>summary!E83</f>
        <v>-17.857636720317764</v>
      </c>
      <c r="D53" s="3">
        <f>summary!F83</f>
        <v>43.07509988343228</v>
      </c>
      <c r="E53" s="3">
        <f>summary!G83</f>
        <v>-6.0554184398623789</v>
      </c>
      <c r="F53" s="3">
        <f>summary!H83</f>
        <v>-17.954928735923271</v>
      </c>
      <c r="G53" s="3">
        <f>summary!I83</f>
        <v>-5.7351350117417965</v>
      </c>
      <c r="H53" s="3">
        <f>summary!J83</f>
        <v>-35.714363945031394</v>
      </c>
      <c r="I53" s="3">
        <f>summary!K83</f>
        <v>-27.267884594791163</v>
      </c>
      <c r="J53" s="3">
        <f>summary!M83</f>
        <v>-33.565653614585429</v>
      </c>
      <c r="K53" s="3">
        <f>summary!N83</f>
        <v>-17.573661059956979</v>
      </c>
      <c r="L53" s="3">
        <f>summary!O83</f>
        <v>-5.5066904136380455</v>
      </c>
      <c r="M53" s="3">
        <f>summary!P83</f>
        <v>50.054460666195922</v>
      </c>
      <c r="N53" s="3">
        <f>summary!Q83</f>
        <v>-15.775006430090768</v>
      </c>
      <c r="O53" s="3">
        <f>summary!S83</f>
        <v>-25.191417755506997</v>
      </c>
      <c r="P53" s="3">
        <f>summary!T83</f>
        <v>-15.036763179085014</v>
      </c>
      <c r="Q53" s="3">
        <f>summary!U83</f>
        <v>-23.032982514656045</v>
      </c>
      <c r="R53" s="3">
        <f>summary!V83</f>
        <v>-6.8547972136960054</v>
      </c>
      <c r="S53" s="1"/>
      <c r="T53" s="27">
        <f t="shared" si="3"/>
        <v>-7.4897348680258977</v>
      </c>
      <c r="U53" s="27">
        <f t="shared" si="4"/>
        <v>7.8491018102931589</v>
      </c>
      <c r="V53" s="27"/>
      <c r="W53" s="3">
        <v>-45</v>
      </c>
      <c r="X53" s="3"/>
      <c r="Y53">
        <f t="shared" si="5"/>
        <v>-17.573661059956979</v>
      </c>
    </row>
    <row r="54" spans="1:25" x14ac:dyDescent="0.15">
      <c r="A54">
        <v>24</v>
      </c>
      <c r="C54" s="3">
        <f>summary!E84</f>
        <v>-18.160656068534784</v>
      </c>
      <c r="D54" s="3">
        <f>summary!F84</f>
        <v>43.634943508924025</v>
      </c>
      <c r="E54" s="3">
        <f>summary!G84</f>
        <v>-7.1144739118982931</v>
      </c>
      <c r="F54" s="3">
        <f>summary!H84</f>
        <v>-16.623828739720228</v>
      </c>
      <c r="G54" s="3">
        <f>summary!I84</f>
        <v>-9.2256547687990498</v>
      </c>
      <c r="H54" s="3">
        <f>summary!J84</f>
        <v>-36.250593919866994</v>
      </c>
      <c r="I54" s="3">
        <f>summary!K84</f>
        <v>-25.742077499265285</v>
      </c>
      <c r="J54" s="3">
        <f>summary!M84</f>
        <v>-34.753662498711471</v>
      </c>
      <c r="K54" s="3">
        <f>summary!N84</f>
        <v>-18.005422548193323</v>
      </c>
      <c r="L54" s="3">
        <f>summary!O84</f>
        <v>-4.1578125875396754</v>
      </c>
      <c r="M54" s="3">
        <f>summary!P84</f>
        <v>51.133570136758642</v>
      </c>
      <c r="N54" s="3">
        <f>summary!Q84</f>
        <v>-17.481810149538042</v>
      </c>
      <c r="O54" s="3">
        <f>summary!S84</f>
        <v>-25.223868864696676</v>
      </c>
      <c r="P54" s="3">
        <f>summary!T84</f>
        <v>-14.911093592131538</v>
      </c>
      <c r="Q54" s="3">
        <f>summary!U84</f>
        <v>-23.7760921287645</v>
      </c>
      <c r="R54" s="3">
        <f>summary!V84</f>
        <v>-6.9961738693226945</v>
      </c>
      <c r="S54" s="1"/>
      <c r="T54" s="27">
        <f t="shared" si="3"/>
        <v>-7.7289565871987067</v>
      </c>
      <c r="U54" s="27">
        <f t="shared" si="4"/>
        <v>7.9655375657739009</v>
      </c>
      <c r="V54" s="27"/>
      <c r="W54" s="3">
        <v>-45</v>
      </c>
      <c r="X54" s="3"/>
      <c r="Y54">
        <f t="shared" si="5"/>
        <v>-17.481810149538042</v>
      </c>
    </row>
    <row r="55" spans="1:25" x14ac:dyDescent="0.15">
      <c r="A55">
        <v>24.5</v>
      </c>
      <c r="C55" s="3">
        <f>summary!E85</f>
        <v>-18.247665391624551</v>
      </c>
      <c r="D55" s="3">
        <f>summary!F85</f>
        <v>42.898276603438759</v>
      </c>
      <c r="E55" s="3">
        <f>summary!G85</f>
        <v>-7.0021931912168043</v>
      </c>
      <c r="F55" s="3">
        <f>summary!H85</f>
        <v>-15.288321282041375</v>
      </c>
      <c r="G55" s="3">
        <f>summary!I85</f>
        <v>-8.7190980398647397</v>
      </c>
      <c r="H55" s="3">
        <f>summary!J85</f>
        <v>-35.474756579139466</v>
      </c>
      <c r="I55" s="3">
        <f>summary!K85</f>
        <v>-26.143372304577937</v>
      </c>
      <c r="J55" s="3">
        <f>summary!M85</f>
        <v>-34.708738674527126</v>
      </c>
      <c r="K55" s="3">
        <f>summary!N85</f>
        <v>-18.226349586308732</v>
      </c>
      <c r="L55" s="3">
        <f>summary!O85</f>
        <v>-5.2235859875344479</v>
      </c>
      <c r="M55" s="3">
        <f>summary!P85</f>
        <v>49.014834024151746</v>
      </c>
      <c r="N55" s="3">
        <f>summary!Q85</f>
        <v>-19.060519224849763</v>
      </c>
      <c r="O55" s="3">
        <f>summary!S85</f>
        <v>-24.687962417121476</v>
      </c>
      <c r="P55" s="3">
        <f>summary!T85</f>
        <v>-14.849377414760717</v>
      </c>
      <c r="Q55" s="3">
        <f>summary!U85</f>
        <v>-24.918453372112381</v>
      </c>
      <c r="R55" s="3">
        <f>summary!V85</f>
        <v>-6.5220840330910006</v>
      </c>
      <c r="S55" s="1"/>
      <c r="T55" s="27">
        <f t="shared" si="3"/>
        <v>-8.0151241361745367</v>
      </c>
      <c r="U55" s="27">
        <f t="shared" si="4"/>
        <v>7.8010259737238652</v>
      </c>
      <c r="V55" s="27"/>
      <c r="W55" s="3">
        <v>-45</v>
      </c>
      <c r="X55" s="3"/>
      <c r="Y55">
        <f t="shared" si="5"/>
        <v>-18.226349586308732</v>
      </c>
    </row>
    <row r="56" spans="1:25" x14ac:dyDescent="0.15">
      <c r="A56">
        <v>25</v>
      </c>
      <c r="C56" s="3">
        <f>summary!E86</f>
        <v>-17.264239013867684</v>
      </c>
      <c r="D56" s="3">
        <f>summary!F86</f>
        <v>43.225108473384083</v>
      </c>
      <c r="E56" s="3">
        <f>summary!G86</f>
        <v>-5.3238577285959776</v>
      </c>
      <c r="F56" s="3">
        <f>summary!H86</f>
        <v>-14.37263291962141</v>
      </c>
      <c r="G56" s="3">
        <f>summary!I86</f>
        <v>-11.224278970575366</v>
      </c>
      <c r="H56" s="3">
        <f>summary!J86</f>
        <v>-35.097155248089514</v>
      </c>
      <c r="I56" s="3">
        <f>summary!K86</f>
        <v>-26.219371237580226</v>
      </c>
      <c r="J56" s="3">
        <f>summary!M86</f>
        <v>-34.878702023217443</v>
      </c>
      <c r="K56" s="3">
        <f>summary!N86</f>
        <v>-19.248171638090355</v>
      </c>
      <c r="L56" s="3">
        <f>summary!O86</f>
        <v>-4.5172848024706473</v>
      </c>
      <c r="M56" s="3">
        <f>summary!P86</f>
        <v>50.065312403528004</v>
      </c>
      <c r="N56" s="3">
        <f>summary!Q86</f>
        <v>-18.417015221415813</v>
      </c>
      <c r="O56" s="3">
        <f>summary!S86</f>
        <v>-24.95458170964319</v>
      </c>
      <c r="P56" s="3">
        <f>summary!T86</f>
        <v>-15.469962735255052</v>
      </c>
      <c r="Q56" s="3">
        <f>summary!U86</f>
        <v>-25.59939456711222</v>
      </c>
      <c r="R56" s="3">
        <f>summary!V86</f>
        <v>-6.606639542846783</v>
      </c>
      <c r="S56" s="1"/>
      <c r="T56" s="27">
        <f t="shared" si="3"/>
        <v>-7.7726906605510289</v>
      </c>
      <c r="U56" s="27">
        <f t="shared" si="4"/>
        <v>7.8695795703830207</v>
      </c>
      <c r="V56" s="27"/>
      <c r="W56" s="3">
        <v>-45</v>
      </c>
      <c r="X56" s="3"/>
      <c r="Y56">
        <f t="shared" si="5"/>
        <v>-17.264239013867684</v>
      </c>
    </row>
    <row r="57" spans="1:25" ht="15" x14ac:dyDescent="0.2">
      <c r="A57" s="25">
        <v>25.5</v>
      </c>
      <c r="B57" s="24" t="s">
        <v>28</v>
      </c>
      <c r="C57" s="25">
        <f>summary!E87</f>
        <v>-18.485387328886603</v>
      </c>
      <c r="D57" s="25">
        <f>summary!F87</f>
        <v>41.286567018767997</v>
      </c>
      <c r="E57" s="25">
        <f>summary!G87</f>
        <v>-4.620003877036658</v>
      </c>
      <c r="F57" s="25">
        <f>summary!H87</f>
        <v>-12.913563180472758</v>
      </c>
      <c r="G57" s="25">
        <f>summary!I87</f>
        <v>-10.267547668845832</v>
      </c>
      <c r="H57" s="25">
        <f>summary!J87</f>
        <v>-35.327140010272508</v>
      </c>
      <c r="I57" s="25">
        <f>summary!K87</f>
        <v>-26.070187543479591</v>
      </c>
      <c r="J57" s="25">
        <f>summary!M87</f>
        <v>-35.262681990375306</v>
      </c>
      <c r="K57" s="25">
        <f>summary!N87</f>
        <v>-18.636291978692118</v>
      </c>
      <c r="L57" s="25">
        <f>summary!O87</f>
        <v>-4.4359872088840557</v>
      </c>
      <c r="M57" s="25">
        <f>summary!P87</f>
        <v>47.094552288341788</v>
      </c>
      <c r="N57" s="25">
        <f>summary!Q87</f>
        <v>-19.528433233240484</v>
      </c>
      <c r="O57" s="25">
        <f>summary!S87</f>
        <v>-24.34846953678456</v>
      </c>
      <c r="P57" s="25">
        <f>summary!T87</f>
        <v>-14.333408534884706</v>
      </c>
      <c r="Q57" s="25">
        <f>summary!U87</f>
        <v>-25.784675161536143</v>
      </c>
      <c r="R57" s="3">
        <f>summary!V87</f>
        <v>-6.1627111631472653</v>
      </c>
      <c r="S57" s="1"/>
      <c r="T57" s="28">
        <f t="shared" si="3"/>
        <v>-8.097175392756343</v>
      </c>
      <c r="U57" s="28">
        <f t="shared" si="4"/>
        <v>7.6328687246800575</v>
      </c>
      <c r="V57" s="27"/>
      <c r="W57" s="3"/>
      <c r="X57" s="25"/>
      <c r="Y57">
        <f t="shared" si="5"/>
        <v>-18.485387328886603</v>
      </c>
    </row>
    <row r="58" spans="1:25" x14ac:dyDescent="0.15">
      <c r="A58">
        <v>26</v>
      </c>
      <c r="C58" s="3">
        <f>summary!E88</f>
        <v>-18.101496169208637</v>
      </c>
      <c r="D58" s="3">
        <f>summary!F88</f>
        <v>36.801098631503429</v>
      </c>
      <c r="E58" s="3">
        <f>summary!G88</f>
        <v>-6.0552292450438783</v>
      </c>
      <c r="F58" s="3">
        <f>summary!H88</f>
        <v>-11.640823479068956</v>
      </c>
      <c r="G58" s="3">
        <f>summary!I88</f>
        <v>-11.308192875064179</v>
      </c>
      <c r="H58" s="3">
        <f>summary!J88</f>
        <v>-35.541361112246442</v>
      </c>
      <c r="I58" s="3">
        <f>summary!K88</f>
        <v>-25.954363256152352</v>
      </c>
      <c r="J58" s="3">
        <f>summary!M88</f>
        <v>-37.487241519487327</v>
      </c>
      <c r="K58" s="3">
        <f>summary!N88</f>
        <v>-19.044639786383925</v>
      </c>
      <c r="L58" s="3">
        <f>summary!O88</f>
        <v>-4.2226720046426847</v>
      </c>
      <c r="M58" s="3">
        <f>summary!P88</f>
        <v>44.534761704259076</v>
      </c>
      <c r="N58" s="3">
        <f>summary!Q88</f>
        <v>-17.476272629463434</v>
      </c>
      <c r="O58" s="3">
        <f>summary!S88</f>
        <v>-24.793085683834921</v>
      </c>
      <c r="P58" s="3">
        <f>summary!T88</f>
        <v>-15.28852234404191</v>
      </c>
      <c r="Q58" s="3">
        <f>summary!U88</f>
        <v>-25.96450516744822</v>
      </c>
      <c r="R58" s="3">
        <f>summary!V88</f>
        <v>-6.5313794713454261</v>
      </c>
      <c r="S58" s="1"/>
      <c r="T58" s="27">
        <f t="shared" si="3"/>
        <v>-8.7913693117499445</v>
      </c>
      <c r="U58" s="27">
        <f t="shared" si="4"/>
        <v>7.3164311226322498</v>
      </c>
      <c r="V58" s="27"/>
      <c r="W58" s="3"/>
      <c r="X58" s="3"/>
      <c r="Y58">
        <f t="shared" si="5"/>
        <v>-17.476272629463434</v>
      </c>
    </row>
    <row r="59" spans="1:25" x14ac:dyDescent="0.15">
      <c r="A59">
        <v>26.5</v>
      </c>
      <c r="C59" s="3">
        <f>summary!E89</f>
        <v>-18.57754813455735</v>
      </c>
      <c r="D59" s="3">
        <f>summary!F89</f>
        <v>37.103684857098386</v>
      </c>
      <c r="E59" s="3">
        <f>summary!G89</f>
        <v>-6.2477603402121451</v>
      </c>
      <c r="F59" s="3">
        <f>summary!H89</f>
        <v>-11.590276101796505</v>
      </c>
      <c r="G59" s="3">
        <f>summary!I89</f>
        <v>-12.985316371085871</v>
      </c>
      <c r="H59" s="3">
        <f>summary!J89</f>
        <v>-34.035286686048735</v>
      </c>
      <c r="I59" s="3">
        <f>summary!K89</f>
        <v>-26.184466036966374</v>
      </c>
      <c r="J59" s="3">
        <f>summary!M89</f>
        <v>-37.965443555183192</v>
      </c>
      <c r="K59" s="3">
        <f>summary!N89</f>
        <v>-18.444956229012998</v>
      </c>
      <c r="L59" s="3">
        <f>summary!O89</f>
        <v>-4.7785996400598494</v>
      </c>
      <c r="M59" s="3">
        <f>summary!P89</f>
        <v>45.273895669049139</v>
      </c>
      <c r="N59" s="3">
        <f>summary!Q89</f>
        <v>-16.499338833995829</v>
      </c>
      <c r="O59" s="3">
        <f>summary!S89</f>
        <v>-22.176416146354075</v>
      </c>
      <c r="P59" s="3">
        <f>summary!T89</f>
        <v>-15.662055445239812</v>
      </c>
      <c r="Q59" s="3">
        <f>summary!U89</f>
        <v>-24.331598661660387</v>
      </c>
      <c r="R59" s="3">
        <f>summary!V89</f>
        <v>-6.2161221082006843</v>
      </c>
      <c r="S59" s="1"/>
      <c r="T59" s="27">
        <f t="shared" si="3"/>
        <v>-8.7442842835642764</v>
      </c>
      <c r="U59" s="27">
        <f t="shared" si="4"/>
        <v>7.3426180334981526</v>
      </c>
      <c r="V59" s="27"/>
      <c r="W59" s="3"/>
      <c r="X59" s="3"/>
      <c r="Y59">
        <f t="shared" si="5"/>
        <v>-16.499338833995829</v>
      </c>
    </row>
    <row r="60" spans="1:25" x14ac:dyDescent="0.15">
      <c r="A60">
        <v>27</v>
      </c>
      <c r="C60" s="3">
        <f>summary!E90</f>
        <v>-17.297530190157527</v>
      </c>
      <c r="D60" s="3">
        <f>summary!F90</f>
        <v>37.929927359235599</v>
      </c>
      <c r="E60" s="3">
        <f>summary!G90</f>
        <v>-8.6299533044926982</v>
      </c>
      <c r="F60" s="3">
        <f>summary!H90</f>
        <v>-10.781925134052889</v>
      </c>
      <c r="G60" s="3">
        <f>summary!I90</f>
        <v>-12.71194236633777</v>
      </c>
      <c r="H60" s="3">
        <f>summary!J90</f>
        <v>-34.278507502137629</v>
      </c>
      <c r="I60" s="3">
        <f>summary!K90</f>
        <v>-26.149631695374566</v>
      </c>
      <c r="J60" s="3">
        <f>summary!M90</f>
        <v>-37.183194517216045</v>
      </c>
      <c r="K60" s="3">
        <f>summary!N90</f>
        <v>-18.638485138662034</v>
      </c>
      <c r="L60" s="3">
        <f>summary!O90</f>
        <v>-4.4314695031842497</v>
      </c>
      <c r="M60" s="3">
        <f>summary!P90</f>
        <v>42.166448524671566</v>
      </c>
      <c r="N60" s="3">
        <f>summary!Q90</f>
        <v>-16.402656821438491</v>
      </c>
      <c r="O60" s="3">
        <f>summary!S90</f>
        <v>-22.69631521886458</v>
      </c>
      <c r="P60" s="3">
        <f>summary!T90</f>
        <v>-16.063516320553092</v>
      </c>
      <c r="Q60" s="3">
        <f>summary!U90</f>
        <v>-25.091179041857085</v>
      </c>
      <c r="R60" s="3">
        <f>summary!V90</f>
        <v>-6.1001008530409893</v>
      </c>
      <c r="S60" s="1"/>
      <c r="T60" s="27">
        <f t="shared" si="3"/>
        <v>-8.8674100240955624</v>
      </c>
      <c r="U60" s="27">
        <f t="shared" si="4"/>
        <v>7.1785289849475715</v>
      </c>
      <c r="V60" s="27"/>
      <c r="W60" s="3"/>
      <c r="X60" s="3"/>
      <c r="Y60">
        <f t="shared" si="5"/>
        <v>-16.402656821438491</v>
      </c>
    </row>
    <row r="61" spans="1:25" x14ac:dyDescent="0.15">
      <c r="A61">
        <v>27.5</v>
      </c>
      <c r="C61" s="3">
        <f>summary!E91</f>
        <v>-17.723988777718763</v>
      </c>
      <c r="D61" s="3">
        <f>summary!F91</f>
        <v>35.638317031090118</v>
      </c>
      <c r="E61" s="3">
        <f>summary!G91</f>
        <v>-8.0412918460706422</v>
      </c>
      <c r="F61" s="3">
        <f>summary!H91</f>
        <v>-9.1040616164871206</v>
      </c>
      <c r="G61" s="3">
        <f>summary!I91</f>
        <v>-14.609320739984902</v>
      </c>
      <c r="H61" s="3">
        <f>summary!J91</f>
        <v>-34.198405600868085</v>
      </c>
      <c r="I61" s="3">
        <f>summary!K91</f>
        <v>-25.676845971098828</v>
      </c>
      <c r="J61" s="3">
        <f>summary!M91</f>
        <v>-38.354808880658872</v>
      </c>
      <c r="K61" s="3">
        <f>summary!N91</f>
        <v>-18.198034274984348</v>
      </c>
      <c r="L61" s="3">
        <f>summary!O91</f>
        <v>-4.8276019094405322</v>
      </c>
      <c r="M61" s="3">
        <f>summary!P91</f>
        <v>41.289795938309375</v>
      </c>
      <c r="N61" s="3">
        <f>summary!Q91</f>
        <v>-15.006048920212328</v>
      </c>
      <c r="O61" s="3">
        <f>summary!S91</f>
        <v>-22.993790405311771</v>
      </c>
      <c r="P61" s="3">
        <f>summary!T91</f>
        <v>-15.714255484035144</v>
      </c>
      <c r="Q61" s="3">
        <f>summary!U91</f>
        <v>-24.925975707246579</v>
      </c>
      <c r="R61" s="3">
        <f>summary!V91</f>
        <v>-6.855173372054904</v>
      </c>
      <c r="S61" s="1"/>
      <c r="T61" s="27">
        <f t="shared" si="3"/>
        <v>-9.0676912973437442</v>
      </c>
      <c r="U61" s="27">
        <f t="shared" si="4"/>
        <v>7.0404444977495855</v>
      </c>
      <c r="V61" s="27"/>
      <c r="Y61">
        <f t="shared" si="5"/>
        <v>-15.714255484035144</v>
      </c>
    </row>
    <row r="62" spans="1:25" x14ac:dyDescent="0.15">
      <c r="A62">
        <v>28</v>
      </c>
      <c r="C62" s="3">
        <f>summary!E92</f>
        <v>-15.70405395891753</v>
      </c>
      <c r="D62" s="3">
        <f>summary!F92</f>
        <v>34.877298492298877</v>
      </c>
      <c r="E62" s="3">
        <f>summary!G92</f>
        <v>-8.531980850863679</v>
      </c>
      <c r="F62" s="3">
        <f>summary!H92</f>
        <v>-10.643366815826544</v>
      </c>
      <c r="G62" s="3">
        <f>summary!I92</f>
        <v>-15.931661819110202</v>
      </c>
      <c r="H62" s="3">
        <f>summary!J92</f>
        <v>-33.819078839441147</v>
      </c>
      <c r="I62" s="3">
        <f>summary!K92</f>
        <v>-25.263740039107706</v>
      </c>
      <c r="J62" s="3">
        <f>summary!M92</f>
        <v>-38.603980574405561</v>
      </c>
      <c r="K62" s="3">
        <f>summary!N92</f>
        <v>-18.533918966305841</v>
      </c>
      <c r="L62" s="3">
        <f>summary!O92</f>
        <v>-6.0430261459940713</v>
      </c>
      <c r="M62" s="3">
        <f>summary!P92</f>
        <v>39.820638672372979</v>
      </c>
      <c r="N62" s="3">
        <f>summary!Q92</f>
        <v>-15.443716479364411</v>
      </c>
      <c r="O62" s="3">
        <f>summary!S92</f>
        <v>-24.238653984611954</v>
      </c>
      <c r="P62" s="3">
        <f>summary!T92</f>
        <v>-16.873013984734545</v>
      </c>
      <c r="Q62" s="3">
        <f>summary!U92</f>
        <v>-24.666780500178948</v>
      </c>
      <c r="R62" s="3">
        <f>summary!V92</f>
        <v>-7.5325538396533664</v>
      </c>
      <c r="S62" s="1"/>
      <c r="T62" s="27">
        <f t="shared" si="3"/>
        <v>-9.4850489437220702</v>
      </c>
      <c r="U62" s="27">
        <f t="shared" si="4"/>
        <v>6.9083903492609577</v>
      </c>
      <c r="V62" s="27"/>
      <c r="Y62">
        <f t="shared" si="5"/>
        <v>-15.931661819110202</v>
      </c>
    </row>
    <row r="63" spans="1:25" x14ac:dyDescent="0.15">
      <c r="A63">
        <v>28.5</v>
      </c>
      <c r="C63" s="3">
        <f>summary!E93</f>
        <v>-16.781326857317001</v>
      </c>
      <c r="D63" s="3">
        <f>summary!F93</f>
        <v>31.798692684349898</v>
      </c>
      <c r="E63" s="3">
        <f>summary!G93</f>
        <v>-9.6434555371022501</v>
      </c>
      <c r="F63" s="3">
        <f>summary!H93</f>
        <v>-8.7604065942776845</v>
      </c>
      <c r="G63" s="3">
        <f>summary!I93</f>
        <v>-14.839122735211177</v>
      </c>
      <c r="H63" s="3">
        <f>summary!J93</f>
        <v>-34.700750941569055</v>
      </c>
      <c r="I63" s="3">
        <f>summary!K93</f>
        <v>-24.997553427941398</v>
      </c>
      <c r="J63" s="3">
        <f>summary!M93</f>
        <v>-39.649085891873739</v>
      </c>
      <c r="K63" s="3">
        <f>summary!N93</f>
        <v>-18.608028518866981</v>
      </c>
      <c r="L63" s="3">
        <f>summary!O93</f>
        <v>-5.5182923427044877</v>
      </c>
      <c r="M63" s="3">
        <f>summary!P93</f>
        <v>38.33208532887587</v>
      </c>
      <c r="N63" s="3">
        <f>summary!Q93</f>
        <v>-14.905176653328086</v>
      </c>
      <c r="O63" s="3">
        <f>summary!S93</f>
        <v>-22.794630651646607</v>
      </c>
      <c r="P63" s="3">
        <f>summary!T93</f>
        <v>-19.596236217542284</v>
      </c>
      <c r="Q63" s="3">
        <f>summary!U93</f>
        <v>-23.529097764738751</v>
      </c>
      <c r="R63" s="3">
        <f>summary!V93</f>
        <v>-8.0721513583972762</v>
      </c>
      <c r="S63" s="1"/>
      <c r="T63" s="27">
        <f t="shared" si="3"/>
        <v>-9.8560351239138395</v>
      </c>
      <c r="U63" s="27">
        <f t="shared" si="4"/>
        <v>6.7343006582325273</v>
      </c>
      <c r="V63" s="27"/>
      <c r="Y63">
        <f t="shared" si="5"/>
        <v>-16.781326857317001</v>
      </c>
    </row>
    <row r="64" spans="1:25" x14ac:dyDescent="0.15">
      <c r="A64">
        <v>29</v>
      </c>
      <c r="C64" s="3">
        <f>summary!E94</f>
        <v>-17.12368921146621</v>
      </c>
      <c r="D64" s="3">
        <f>summary!F94</f>
        <v>34.721950081451148</v>
      </c>
      <c r="E64" s="3">
        <f>summary!G94</f>
        <v>-8.1558602244233303</v>
      </c>
      <c r="F64" s="3">
        <f>summary!H94</f>
        <v>-7.2918260199284797</v>
      </c>
      <c r="G64" s="3">
        <f>summary!I94</f>
        <v>-12.991544850772488</v>
      </c>
      <c r="H64" s="3">
        <f>summary!J94</f>
        <v>-33.943385086463607</v>
      </c>
      <c r="I64" s="3">
        <f>summary!K94</f>
        <v>-25.446313966510925</v>
      </c>
      <c r="J64" s="3">
        <f>summary!M94</f>
        <v>-39.944817159365016</v>
      </c>
      <c r="K64" s="3">
        <f>summary!N94</f>
        <v>-19.233010205201733</v>
      </c>
      <c r="L64" s="3">
        <f>summary!O94</f>
        <v>-5.2549529756039615</v>
      </c>
      <c r="M64" s="3">
        <f>summary!P94</f>
        <v>38.674396705669231</v>
      </c>
      <c r="N64" s="3">
        <f>summary!Q94</f>
        <v>-16.168998377969508</v>
      </c>
      <c r="O64" s="3">
        <f>summary!S94</f>
        <v>-21.930134739039506</v>
      </c>
      <c r="P64" s="3">
        <f>summary!T94</f>
        <v>-19.967045304672297</v>
      </c>
      <c r="Q64" s="3">
        <f>summary!U94</f>
        <v>-22.901584164045957</v>
      </c>
      <c r="R64" s="3">
        <f>summary!V94</f>
        <v>-7.7497253623018683</v>
      </c>
      <c r="S64" s="1"/>
      <c r="T64" s="27">
        <f t="shared" si="3"/>
        <v>-9.3465042742154054</v>
      </c>
      <c r="U64" s="27">
        <f t="shared" si="4"/>
        <v>6.9024277948536428</v>
      </c>
      <c r="V64" s="27"/>
      <c r="Y64">
        <f t="shared" si="5"/>
        <v>-17.12368921146621</v>
      </c>
    </row>
    <row r="65" spans="1:25" x14ac:dyDescent="0.15">
      <c r="A65">
        <v>29.5</v>
      </c>
      <c r="C65" s="3">
        <f>summary!E95</f>
        <v>-16.343731328199588</v>
      </c>
      <c r="D65" s="3">
        <f>summary!F95</f>
        <v>37.353917711361682</v>
      </c>
      <c r="E65" s="3">
        <f>summary!G95</f>
        <v>-9.1685186233287368</v>
      </c>
      <c r="F65" s="3">
        <f>summary!H95</f>
        <v>-7.422297441305961</v>
      </c>
      <c r="G65" s="3">
        <f>summary!I95</f>
        <v>-14.486559339541849</v>
      </c>
      <c r="H65" s="3">
        <f>summary!J95</f>
        <v>-33.747527036263811</v>
      </c>
      <c r="I65" s="3">
        <f>summary!K95</f>
        <v>-25.421758656827969</v>
      </c>
      <c r="J65" s="3">
        <f>summary!M95</f>
        <v>-39.42195892473903</v>
      </c>
      <c r="K65" s="3">
        <f>summary!N95</f>
        <v>-18.55314261333595</v>
      </c>
      <c r="L65" s="3">
        <f>summary!O95</f>
        <v>-5.7837938282049235</v>
      </c>
      <c r="M65" s="3">
        <f>summary!P95</f>
        <v>34.718444541516526</v>
      </c>
      <c r="N65" s="3">
        <f>summary!Q95</f>
        <v>-16.698837050841455</v>
      </c>
      <c r="O65" s="3">
        <f>summary!S95</f>
        <v>-21.643864723480601</v>
      </c>
      <c r="P65" s="3">
        <f>summary!T95</f>
        <v>-23.060262364416673</v>
      </c>
      <c r="Q65" s="3">
        <f>summary!U95</f>
        <v>-23.619879156848693</v>
      </c>
      <c r="R65" s="3">
        <f>summary!V95</f>
        <v>-6.8480178142655044</v>
      </c>
      <c r="S65" s="1"/>
      <c r="T65" s="27">
        <f t="shared" si="3"/>
        <v>-9.5813135491425907</v>
      </c>
      <c r="U65" s="27">
        <f t="shared" si="4"/>
        <v>6.804060556013936</v>
      </c>
      <c r="V65" s="27"/>
      <c r="Y65">
        <f t="shared" si="5"/>
        <v>-16.698837050841455</v>
      </c>
    </row>
    <row r="66" spans="1:25" x14ac:dyDescent="0.15">
      <c r="A66">
        <v>30</v>
      </c>
      <c r="C66" s="3">
        <f>summary!E96</f>
        <v>-16.803947167261345</v>
      </c>
      <c r="D66" s="3">
        <f>summary!F96</f>
        <v>32.344675625074728</v>
      </c>
      <c r="E66" s="3">
        <f>summary!G96</f>
        <v>-7.4154791184693671</v>
      </c>
      <c r="F66" s="3">
        <f>summary!H96</f>
        <v>-7.8563742693441156</v>
      </c>
      <c r="G66" s="3">
        <f>summary!I96</f>
        <v>-16.484968365697128</v>
      </c>
      <c r="H66" s="3">
        <f>summary!J96</f>
        <v>-33.820171151367674</v>
      </c>
      <c r="I66" s="3">
        <f>summary!K96</f>
        <v>-24.921576951668985</v>
      </c>
      <c r="J66" s="3">
        <f>summary!M96</f>
        <v>-38.858252668812774</v>
      </c>
      <c r="K66" s="3">
        <f>summary!N96</f>
        <v>-18.314424944989558</v>
      </c>
      <c r="L66" s="3">
        <f>summary!O96</f>
        <v>-5.7430906243812121</v>
      </c>
      <c r="M66" s="3">
        <f>summary!P96</f>
        <v>33.784532925308127</v>
      </c>
      <c r="N66" s="3">
        <f>summary!Q96</f>
        <v>-16.993289847016747</v>
      </c>
      <c r="O66" s="3">
        <f>summary!S96</f>
        <v>-22.475386542331226</v>
      </c>
      <c r="P66" s="3">
        <f>summary!T96</f>
        <v>-23.223971860981237</v>
      </c>
      <c r="Q66" s="3">
        <f>summary!U96</f>
        <v>-22.938207143419227</v>
      </c>
      <c r="R66" s="3">
        <f>summary!V96</f>
        <v>-7.5721675644689128</v>
      </c>
      <c r="S66" s="1"/>
      <c r="T66" s="27">
        <f t="shared" si="3"/>
        <v>-10.090197213218836</v>
      </c>
      <c r="U66" s="27">
        <f t="shared" si="4"/>
        <v>6.4951569626895544</v>
      </c>
      <c r="V66" s="27"/>
      <c r="Y66">
        <f t="shared" si="5"/>
        <v>-16.993289847016747</v>
      </c>
    </row>
    <row r="67" spans="1:25" x14ac:dyDescent="0.15">
      <c r="A67">
        <v>30.5</v>
      </c>
      <c r="C67" s="3">
        <f>summary!E97</f>
        <v>-15.745519379939823</v>
      </c>
      <c r="D67" s="3">
        <f>summary!F97</f>
        <v>30.09660666514603</v>
      </c>
      <c r="E67" s="3">
        <f>summary!G97</f>
        <v>-7.6456164993702664</v>
      </c>
      <c r="F67" s="3">
        <f>summary!H97</f>
        <v>-7.2982022954182071</v>
      </c>
      <c r="G67" s="3">
        <f>summary!I97</f>
        <v>-14.662654874728148</v>
      </c>
      <c r="H67" s="3">
        <f>summary!J97</f>
        <v>-33.917090394324426</v>
      </c>
      <c r="I67" s="3">
        <f>summary!K97</f>
        <v>-24.280141967367442</v>
      </c>
      <c r="J67" s="3">
        <f>summary!M97</f>
        <v>-39.423000014398909</v>
      </c>
      <c r="K67" s="3">
        <f>summary!N97</f>
        <v>-18.649703850520343</v>
      </c>
      <c r="L67" s="3">
        <f>summary!O97</f>
        <v>-5.2564929718325262</v>
      </c>
      <c r="M67" s="3">
        <f>summary!P97</f>
        <v>33.111407005022805</v>
      </c>
      <c r="N67" s="3">
        <f>summary!Q97</f>
        <v>-17.28410261587139</v>
      </c>
      <c r="O67" s="3">
        <f>summary!S97</f>
        <v>-22.175956538295704</v>
      </c>
      <c r="P67" s="3">
        <f>summary!T97</f>
        <v>-25.051401409361013</v>
      </c>
      <c r="Q67" s="3">
        <f>summary!U97</f>
        <v>-22.773023517763097</v>
      </c>
      <c r="R67" s="3">
        <f>summary!V97</f>
        <v>-7.1978368513438555</v>
      </c>
      <c r="S67" s="1"/>
      <c r="T67" s="27">
        <f t="shared" si="3"/>
        <v>-10.079542599466887</v>
      </c>
      <c r="U67" s="27">
        <f t="shared" si="4"/>
        <v>6.3519792403231543</v>
      </c>
      <c r="V67" s="27"/>
      <c r="Y67">
        <f t="shared" si="5"/>
        <v>-17.28410261587139</v>
      </c>
    </row>
    <row r="68" spans="1:25" x14ac:dyDescent="0.15">
      <c r="A68">
        <v>31</v>
      </c>
      <c r="C68" s="3">
        <f>summary!E98</f>
        <v>-15.494560008383917</v>
      </c>
      <c r="D68" s="3">
        <f>summary!F98</f>
        <v>27.605363587191572</v>
      </c>
      <c r="E68" s="3">
        <f>summary!G98</f>
        <v>-5.1765182635131861</v>
      </c>
      <c r="F68" s="3">
        <f>summary!H98</f>
        <v>-6.9802319467192273</v>
      </c>
      <c r="G68" s="3">
        <f>summary!I98</f>
        <v>-14.097334073526428</v>
      </c>
      <c r="H68" s="3">
        <f>summary!J98</f>
        <v>-33.371787392823713</v>
      </c>
      <c r="I68" s="3">
        <f>summary!K98</f>
        <v>-23.997407226630809</v>
      </c>
      <c r="J68" s="3">
        <f>summary!M98</f>
        <v>-38.336876709176373</v>
      </c>
      <c r="K68" s="3">
        <f>summary!N98</f>
        <v>-18.578203328605507</v>
      </c>
      <c r="L68" s="3">
        <f>summary!O98</f>
        <v>-5.0085623050288675</v>
      </c>
      <c r="M68" s="3">
        <f>summary!P98</f>
        <v>31.978822673795758</v>
      </c>
      <c r="N68" s="3">
        <f>summary!Q98</f>
        <v>-17.953653672719792</v>
      </c>
      <c r="O68" s="3">
        <f>summary!S98</f>
        <v>-22.389867852459453</v>
      </c>
      <c r="P68" s="3">
        <f>summary!T98</f>
        <v>-25.697786657875206</v>
      </c>
      <c r="Q68" s="3">
        <f>summary!U98</f>
        <v>-22.86873117576048</v>
      </c>
      <c r="R68" s="3">
        <f>summary!V98</f>
        <v>-6.8409849328051084</v>
      </c>
      <c r="S68" s="1"/>
      <c r="T68" s="27">
        <f t="shared" si="3"/>
        <v>-9.9509123888450404</v>
      </c>
      <c r="U68" s="27">
        <f t="shared" si="4"/>
        <v>6.1315295349575454</v>
      </c>
      <c r="V68" s="27"/>
      <c r="Y68">
        <f t="shared" si="5"/>
        <v>-17.953653672719792</v>
      </c>
    </row>
    <row r="69" spans="1:25" x14ac:dyDescent="0.15">
      <c r="A69">
        <v>31.5</v>
      </c>
      <c r="C69" s="3">
        <f>summary!E99</f>
        <v>-15.277976101608125</v>
      </c>
      <c r="D69" s="3">
        <f>summary!F99</f>
        <v>25.369032540747842</v>
      </c>
      <c r="E69" s="3">
        <f>summary!G99</f>
        <v>-7.7743487446818946</v>
      </c>
      <c r="F69" s="3">
        <f>summary!H99</f>
        <v>-6.602296694981022</v>
      </c>
      <c r="G69" s="3">
        <f>summary!I99</f>
        <v>-15.57777997995727</v>
      </c>
      <c r="H69" s="3">
        <f>summary!J99</f>
        <v>-32.513916116698525</v>
      </c>
      <c r="I69" s="3">
        <f>summary!K99</f>
        <v>-24.753967583774632</v>
      </c>
      <c r="J69" s="3">
        <f>summary!M99</f>
        <v>-38.654225636938854</v>
      </c>
      <c r="K69" s="3">
        <f>summary!N99</f>
        <v>-17.818932771394177</v>
      </c>
      <c r="L69" s="3">
        <f>summary!O99</f>
        <v>-4.9198178123978513</v>
      </c>
      <c r="M69" s="3">
        <f>summary!P99</f>
        <v>30.823701767941625</v>
      </c>
      <c r="N69" s="3">
        <f>summary!Q99</f>
        <v>-20.085850349808737</v>
      </c>
      <c r="O69" s="3">
        <f>summary!S99</f>
        <v>-21.691029358336301</v>
      </c>
      <c r="P69" s="3">
        <f>summary!T99</f>
        <v>-26.204438043684263</v>
      </c>
      <c r="Q69" s="3">
        <f>summary!U99</f>
        <v>-22.774071398849504</v>
      </c>
      <c r="R69" s="3">
        <f>summary!V99</f>
        <v>-7.0619743044178023</v>
      </c>
      <c r="S69" s="1"/>
      <c r="T69" s="27">
        <f t="shared" si="3"/>
        <v>-10.648864790295967</v>
      </c>
      <c r="U69" s="27">
        <f t="shared" si="4"/>
        <v>5.9811866148463411</v>
      </c>
      <c r="V69" s="27"/>
      <c r="Y69">
        <f t="shared" si="5"/>
        <v>-17.818932771394177</v>
      </c>
    </row>
    <row r="70" spans="1:25" x14ac:dyDescent="0.15">
      <c r="A70">
        <v>32</v>
      </c>
      <c r="C70" s="3">
        <f>summary!E100</f>
        <v>-15.853719021298044</v>
      </c>
      <c r="D70" s="3">
        <f>summary!F100</f>
        <v>24.519719049039786</v>
      </c>
      <c r="E70" s="3">
        <f>summary!G100</f>
        <v>-5.2220593564151629</v>
      </c>
      <c r="F70" s="3">
        <f>summary!H100</f>
        <v>-6.5085905056673568</v>
      </c>
      <c r="G70" s="3">
        <f>summary!I100</f>
        <v>-13.513562489665743</v>
      </c>
      <c r="H70" s="3">
        <f>summary!J100</f>
        <v>-33.005784646668864</v>
      </c>
      <c r="I70" s="3">
        <f>summary!K100</f>
        <v>-23.04163791559413</v>
      </c>
      <c r="J70" s="3">
        <f>summary!M100</f>
        <v>-38.51834822784798</v>
      </c>
      <c r="K70" s="3">
        <f>summary!N100</f>
        <v>-17.888136200474158</v>
      </c>
      <c r="L70" s="3">
        <f>summary!O100</f>
        <v>-5.6425198900220277</v>
      </c>
      <c r="M70" s="3">
        <f>summary!P100</f>
        <v>30.492474408775351</v>
      </c>
      <c r="N70" s="3">
        <f>summary!Q100</f>
        <v>-19.419989111479875</v>
      </c>
      <c r="O70" s="3">
        <f>summary!S100</f>
        <v>-22.575283863240035</v>
      </c>
      <c r="P70" s="3">
        <f>summary!T100</f>
        <v>-24.799364715117949</v>
      </c>
      <c r="Q70" s="3">
        <f>summary!U100</f>
        <v>-23.460705249976563</v>
      </c>
      <c r="R70" s="3">
        <f>summary!V100</f>
        <v>-7.1415218467821147</v>
      </c>
      <c r="S70" s="1"/>
      <c r="T70" s="27">
        <f t="shared" ref="T70:T101" si="6">AVERAGE(C70:N70)</f>
        <v>-10.300179492276516</v>
      </c>
      <c r="U70" s="27">
        <f t="shared" ref="U70:U101" si="7">STDEV(C70:N70)/SQRT(COUNT(C70:N70))</f>
        <v>5.8996617467884152</v>
      </c>
      <c r="V70" s="27"/>
      <c r="Y70">
        <f t="shared" si="5"/>
        <v>-17.888136200474158</v>
      </c>
    </row>
    <row r="71" spans="1:25" x14ac:dyDescent="0.15">
      <c r="A71">
        <v>32.5</v>
      </c>
      <c r="C71" s="3">
        <f>summary!E101</f>
        <v>-14.382147890628282</v>
      </c>
      <c r="D71" s="3">
        <f>summary!F101</f>
        <v>18.763544453842446</v>
      </c>
      <c r="E71" s="3">
        <f>summary!G101</f>
        <v>-6.4789073410190117</v>
      </c>
      <c r="F71" s="3">
        <f>summary!H101</f>
        <v>-6.0449389778342928</v>
      </c>
      <c r="G71" s="3">
        <f>summary!I101</f>
        <v>-15.883318287212781</v>
      </c>
      <c r="H71" s="3">
        <f>summary!J101</f>
        <v>-32.426092812942869</v>
      </c>
      <c r="I71" s="3">
        <f>summary!K101</f>
        <v>-23.2276340271377</v>
      </c>
      <c r="J71" s="3">
        <f>summary!M101</f>
        <v>-38.88519235676803</v>
      </c>
      <c r="K71" s="3">
        <f>summary!N101</f>
        <v>-17.050453746328454</v>
      </c>
      <c r="L71" s="3">
        <f>summary!O101</f>
        <v>-5.4444016342087318</v>
      </c>
      <c r="M71" s="3">
        <f>summary!P101</f>
        <v>29.512567235412934</v>
      </c>
      <c r="N71" s="3">
        <f>summary!Q101</f>
        <v>-18.521144029059673</v>
      </c>
      <c r="O71" s="3">
        <f>summary!S101</f>
        <v>-21.642602317833965</v>
      </c>
      <c r="P71" s="3">
        <f>summary!T101</f>
        <v>-23.421322681321691</v>
      </c>
      <c r="Q71" s="3">
        <f>summary!U101</f>
        <v>-23.412020220556915</v>
      </c>
      <c r="R71" s="3">
        <f>summary!V101</f>
        <v>-7.0488462868570965</v>
      </c>
      <c r="S71" s="1"/>
      <c r="T71" s="27">
        <f t="shared" si="6"/>
        <v>-10.839009951157037</v>
      </c>
      <c r="U71" s="27">
        <f t="shared" si="7"/>
        <v>5.5849642646040021</v>
      </c>
      <c r="V71" s="27"/>
      <c r="Y71">
        <f t="shared" ref="Y71:Y116" si="8">MEDIAN(C71:Q71)</f>
        <v>-17.050453746328454</v>
      </c>
    </row>
    <row r="72" spans="1:25" x14ac:dyDescent="0.15">
      <c r="A72">
        <v>33</v>
      </c>
      <c r="C72" s="3">
        <f>summary!E102</f>
        <v>-13.78176220317607</v>
      </c>
      <c r="D72" s="3">
        <f>summary!F102</f>
        <v>16.320693455608513</v>
      </c>
      <c r="E72" s="3">
        <f>summary!G102</f>
        <v>-5.5556793683449701</v>
      </c>
      <c r="F72" s="3">
        <f>summary!H102</f>
        <v>-6.1170239064577432</v>
      </c>
      <c r="G72" s="3">
        <f>summary!I102</f>
        <v>-15.000403131031383</v>
      </c>
      <c r="H72" s="3">
        <f>summary!J102</f>
        <v>-32.123727217509355</v>
      </c>
      <c r="I72" s="3">
        <f>summary!K102</f>
        <v>-23.302838843976293</v>
      </c>
      <c r="J72" s="3">
        <f>summary!M102</f>
        <v>-38.537439405858592</v>
      </c>
      <c r="K72" s="3">
        <f>summary!N102</f>
        <v>-17.530466803237275</v>
      </c>
      <c r="L72" s="3">
        <f>summary!O102</f>
        <v>-4.5596216771278089</v>
      </c>
      <c r="M72" s="3">
        <f>summary!P102</f>
        <v>28.023406322067185</v>
      </c>
      <c r="N72" s="3">
        <f>summary!Q102</f>
        <v>-19.077586329407577</v>
      </c>
      <c r="O72" s="3">
        <f>summary!S102</f>
        <v>-20.255261875506132</v>
      </c>
      <c r="P72" s="3">
        <f>summary!T102</f>
        <v>-22.133510354230729</v>
      </c>
      <c r="Q72" s="3">
        <f>summary!U102</f>
        <v>-23.041572458003351</v>
      </c>
      <c r="R72" s="3">
        <f>summary!V102</f>
        <v>-6.8118482845768753</v>
      </c>
      <c r="S72" s="1"/>
      <c r="T72" s="27">
        <f t="shared" si="6"/>
        <v>-10.936870759037616</v>
      </c>
      <c r="U72" s="27">
        <f t="shared" si="7"/>
        <v>5.4017949821323654</v>
      </c>
      <c r="V72" s="27"/>
      <c r="Y72">
        <f t="shared" si="8"/>
        <v>-17.530466803237275</v>
      </c>
    </row>
    <row r="73" spans="1:25" x14ac:dyDescent="0.15">
      <c r="A73">
        <v>33.5</v>
      </c>
      <c r="C73" s="3">
        <f>summary!E103</f>
        <v>-14.030425419086884</v>
      </c>
      <c r="D73" s="3">
        <f>summary!F103</f>
        <v>14.397718303222931</v>
      </c>
      <c r="E73" s="3">
        <f>summary!G103</f>
        <v>-5.0530933365607762</v>
      </c>
      <c r="F73" s="3">
        <f>summary!H103</f>
        <v>-4.7830585335766429</v>
      </c>
      <c r="G73" s="3">
        <f>summary!I103</f>
        <v>-16.743719955027309</v>
      </c>
      <c r="H73" s="3">
        <f>summary!J103</f>
        <v>-31.7169385766631</v>
      </c>
      <c r="I73" s="3">
        <f>summary!K103</f>
        <v>-23.005273503111308</v>
      </c>
      <c r="J73" s="3">
        <f>summary!M103</f>
        <v>-37.42972061629527</v>
      </c>
      <c r="K73" s="3">
        <f>summary!N103</f>
        <v>-16.767421025962214</v>
      </c>
      <c r="L73" s="3">
        <f>summary!O103</f>
        <v>-2.8134527478770863</v>
      </c>
      <c r="M73" s="3">
        <f>summary!P103</f>
        <v>25.613300804592289</v>
      </c>
      <c r="N73" s="3">
        <f>summary!Q103</f>
        <v>-15.858031294013664</v>
      </c>
      <c r="O73" s="3">
        <f>summary!S103</f>
        <v>-20.540198736437553</v>
      </c>
      <c r="P73" s="3">
        <f>summary!T103</f>
        <v>-21.260194153994071</v>
      </c>
      <c r="Q73" s="3">
        <f>summary!U103</f>
        <v>-21.350224725972609</v>
      </c>
      <c r="R73" s="3">
        <f>summary!V103</f>
        <v>-7.4359486758566975</v>
      </c>
      <c r="S73" s="1"/>
      <c r="T73" s="27">
        <f t="shared" si="6"/>
        <v>-10.682509658363253</v>
      </c>
      <c r="U73" s="27">
        <f t="shared" si="7"/>
        <v>5.1465563535247449</v>
      </c>
      <c r="V73" s="27"/>
      <c r="Y73">
        <f t="shared" si="8"/>
        <v>-16.743719955027309</v>
      </c>
    </row>
    <row r="74" spans="1:25" x14ac:dyDescent="0.15">
      <c r="A74">
        <v>34</v>
      </c>
      <c r="C74" s="3">
        <f>summary!E104</f>
        <v>-13.197588164182431</v>
      </c>
      <c r="D74" s="3">
        <f>summary!F104</f>
        <v>12.627901619656305</v>
      </c>
      <c r="E74" s="3">
        <f>summary!G104</f>
        <v>-6.216694035540379</v>
      </c>
      <c r="F74" s="3">
        <f>summary!H104</f>
        <v>-4.9181046843164387</v>
      </c>
      <c r="G74" s="3">
        <f>summary!I104</f>
        <v>-15.462637271345637</v>
      </c>
      <c r="H74" s="3">
        <f>summary!J104</f>
        <v>-31.066498298182982</v>
      </c>
      <c r="I74" s="3">
        <f>summary!K104</f>
        <v>-22.969116136422045</v>
      </c>
      <c r="J74" s="3">
        <f>summary!M104</f>
        <v>-36.68064597225208</v>
      </c>
      <c r="K74" s="3">
        <f>summary!N104</f>
        <v>-15.86134461525314</v>
      </c>
      <c r="L74" s="3">
        <f>summary!O104</f>
        <v>-2.9055711273864766</v>
      </c>
      <c r="M74" s="3">
        <f>summary!P104</f>
        <v>24.941876255064127</v>
      </c>
      <c r="N74" s="3">
        <f>summary!Q104</f>
        <v>-14.154495430192132</v>
      </c>
      <c r="O74" s="3">
        <f>summary!S104</f>
        <v>-19.836877730806606</v>
      </c>
      <c r="P74" s="3">
        <f>summary!T104</f>
        <v>-20.221576250476797</v>
      </c>
      <c r="Q74" s="3">
        <f>summary!U104</f>
        <v>-21.144975095595832</v>
      </c>
      <c r="R74" s="3">
        <f>summary!V104</f>
        <v>-8.8099250570865646</v>
      </c>
      <c r="S74" s="1"/>
      <c r="T74" s="27">
        <f t="shared" si="6"/>
        <v>-10.488576488362774</v>
      </c>
      <c r="U74" s="27">
        <f t="shared" si="7"/>
        <v>4.9513500696170718</v>
      </c>
      <c r="V74" s="27"/>
      <c r="Y74">
        <f t="shared" si="8"/>
        <v>-15.462637271345637</v>
      </c>
    </row>
    <row r="75" spans="1:25" x14ac:dyDescent="0.15">
      <c r="A75">
        <v>34.5</v>
      </c>
      <c r="C75" s="3">
        <f>summary!E105</f>
        <v>-13.323226759259931</v>
      </c>
      <c r="D75" s="3">
        <f>summary!F105</f>
        <v>9.433095931196398</v>
      </c>
      <c r="E75" s="3">
        <f>summary!G105</f>
        <v>-4.2518222310703901</v>
      </c>
      <c r="F75" s="3">
        <f>summary!H105</f>
        <v>-5.7403378547427168</v>
      </c>
      <c r="G75" s="3">
        <f>summary!I105</f>
        <v>-16.208909786924224</v>
      </c>
      <c r="H75" s="3">
        <f>summary!J105</f>
        <v>-31.080941482717279</v>
      </c>
      <c r="I75" s="3">
        <f>summary!K105</f>
        <v>-22.583636971451526</v>
      </c>
      <c r="J75" s="3">
        <f>summary!M105</f>
        <v>-37.167465721344854</v>
      </c>
      <c r="K75" s="3">
        <f>summary!N105</f>
        <v>-15.507988836391364</v>
      </c>
      <c r="L75" s="3">
        <f>summary!O105</f>
        <v>-3.5566696623130669</v>
      </c>
      <c r="M75" s="3">
        <f>summary!P105</f>
        <v>24.672329824447399</v>
      </c>
      <c r="N75" s="3">
        <f>summary!Q105</f>
        <v>-13.538933059443961</v>
      </c>
      <c r="O75" s="3">
        <f>summary!S105</f>
        <v>-20.892759537031917</v>
      </c>
      <c r="P75" s="3">
        <f>summary!T105</f>
        <v>-19.198448401849458</v>
      </c>
      <c r="Q75" s="3">
        <f>summary!U105</f>
        <v>-20.939672156486637</v>
      </c>
      <c r="R75" s="3">
        <f>summary!V105</f>
        <v>-9.4929062333351393</v>
      </c>
      <c r="S75" s="1"/>
      <c r="T75" s="27">
        <f t="shared" si="6"/>
        <v>-10.737875550834625</v>
      </c>
      <c r="U75" s="27">
        <f t="shared" si="7"/>
        <v>4.845543497742371</v>
      </c>
      <c r="V75" s="27"/>
      <c r="Y75">
        <f t="shared" si="8"/>
        <v>-15.507988836391364</v>
      </c>
    </row>
    <row r="76" spans="1:25" x14ac:dyDescent="0.15">
      <c r="A76">
        <v>35</v>
      </c>
      <c r="C76" s="3">
        <f>summary!E106</f>
        <v>-12.453329186661531</v>
      </c>
      <c r="D76" s="3">
        <f>summary!F106</f>
        <v>5.0105801173935278</v>
      </c>
      <c r="E76" s="3">
        <f>summary!G106</f>
        <v>-5.2204025183368348</v>
      </c>
      <c r="F76" s="3">
        <f>summary!H106</f>
        <v>-3.8110829907611188</v>
      </c>
      <c r="G76" s="3">
        <f>summary!I106</f>
        <v>-19.075838852898165</v>
      </c>
      <c r="H76" s="3">
        <f>summary!J106</f>
        <v>-30.468712223630224</v>
      </c>
      <c r="I76" s="3">
        <f>summary!K106</f>
        <v>-21.927616873178632</v>
      </c>
      <c r="J76" s="3">
        <f>summary!M106</f>
        <v>-36.813356173815642</v>
      </c>
      <c r="K76" s="3">
        <f>summary!N106</f>
        <v>-15.195521194980511</v>
      </c>
      <c r="L76" s="3">
        <f>summary!O106</f>
        <v>-3.5974063481655922</v>
      </c>
      <c r="M76" s="3">
        <f>summary!P106</f>
        <v>25.360619694530612</v>
      </c>
      <c r="N76" s="3">
        <f>summary!Q106</f>
        <v>-11.359844955845842</v>
      </c>
      <c r="O76" s="3">
        <f>summary!S106</f>
        <v>-19.973157125533728</v>
      </c>
      <c r="P76" s="3">
        <f>summary!T106</f>
        <v>-18.577055942875209</v>
      </c>
      <c r="Q76" s="3">
        <f>summary!U106</f>
        <v>-20.578259024806457</v>
      </c>
      <c r="R76" s="3">
        <f>summary!V106</f>
        <v>-9.8639091337363922</v>
      </c>
      <c r="S76" s="1"/>
      <c r="T76" s="27">
        <f t="shared" si="6"/>
        <v>-10.795992625529161</v>
      </c>
      <c r="U76" s="27">
        <f t="shared" si="7"/>
        <v>4.7415416942619144</v>
      </c>
      <c r="V76" s="27"/>
      <c r="Y76">
        <f t="shared" si="8"/>
        <v>-15.195521194980511</v>
      </c>
    </row>
    <row r="77" spans="1:25" x14ac:dyDescent="0.15">
      <c r="A77">
        <v>35.5</v>
      </c>
      <c r="C77" s="3">
        <f>summary!E107</f>
        <v>-12.013612920098918</v>
      </c>
      <c r="D77" s="3">
        <f>summary!F107</f>
        <v>0.49174935962629984</v>
      </c>
      <c r="E77" s="3">
        <f>summary!G107</f>
        <v>-5.7150147656392463</v>
      </c>
      <c r="F77" s="3">
        <f>summary!H107</f>
        <v>-4.7067065922287838</v>
      </c>
      <c r="G77" s="3">
        <f>summary!I107</f>
        <v>-17.389476283914394</v>
      </c>
      <c r="H77" s="3">
        <f>summary!J107</f>
        <v>-30.113034000103848</v>
      </c>
      <c r="I77" s="3">
        <f>summary!K107</f>
        <v>-22.130908085984501</v>
      </c>
      <c r="J77" s="3">
        <f>summary!M107</f>
        <v>-36.533057278045504</v>
      </c>
      <c r="K77" s="3">
        <f>summary!N107</f>
        <v>-15.166313178732722</v>
      </c>
      <c r="L77" s="3">
        <f>summary!O107</f>
        <v>-3.3769435169015467</v>
      </c>
      <c r="M77" s="3">
        <f>summary!P107</f>
        <v>26.907718239848162</v>
      </c>
      <c r="N77" s="3">
        <f>summary!Q107</f>
        <v>-10.437631527558779</v>
      </c>
      <c r="O77" s="3">
        <f>summary!S107</f>
        <v>-20.166172399770442</v>
      </c>
      <c r="P77" s="3">
        <f>summary!T107</f>
        <v>-18.38791045887724</v>
      </c>
      <c r="Q77" s="3">
        <f>summary!U107</f>
        <v>-20.18969173145355</v>
      </c>
      <c r="R77" s="3">
        <f>summary!V107</f>
        <v>-10.480028128303635</v>
      </c>
      <c r="S77" s="1"/>
      <c r="T77" s="27">
        <f t="shared" si="6"/>
        <v>-10.848602545811147</v>
      </c>
      <c r="U77" s="27">
        <f t="shared" si="7"/>
        <v>4.6832206865211532</v>
      </c>
      <c r="V77" s="27"/>
      <c r="Y77">
        <f t="shared" si="8"/>
        <v>-15.166313178732722</v>
      </c>
    </row>
    <row r="78" spans="1:25" x14ac:dyDescent="0.15">
      <c r="A78">
        <v>36</v>
      </c>
      <c r="C78" s="3">
        <f>summary!E108</f>
        <v>-13.271082863237837</v>
      </c>
      <c r="D78" s="3">
        <f>summary!F108</f>
        <v>-1.9627826235174481</v>
      </c>
      <c r="E78" s="3">
        <f>summary!G108</f>
        <v>-4.8058495685927678</v>
      </c>
      <c r="F78" s="3">
        <f>summary!H108</f>
        <v>-4.4228191062828479</v>
      </c>
      <c r="G78" s="3">
        <f>summary!I108</f>
        <v>-15.42238659471858</v>
      </c>
      <c r="H78" s="3">
        <f>summary!J108</f>
        <v>-29.104508041322696</v>
      </c>
      <c r="I78" s="3">
        <f>summary!K108</f>
        <v>-21.605093193727807</v>
      </c>
      <c r="J78" s="3">
        <f>summary!M108</f>
        <v>-36.16515047360857</v>
      </c>
      <c r="K78" s="3">
        <f>summary!N108</f>
        <v>-14.821231936882468</v>
      </c>
      <c r="L78" s="3">
        <f>summary!O108</f>
        <v>-1.4404326917189947</v>
      </c>
      <c r="M78" s="3">
        <f>summary!P108</f>
        <v>25.001915172148237</v>
      </c>
      <c r="N78" s="3">
        <f>summary!Q108</f>
        <v>-9.6460684303468955</v>
      </c>
      <c r="O78" s="3">
        <f>summary!S108</f>
        <v>-19.728502870248693</v>
      </c>
      <c r="P78" s="3">
        <f>summary!T108</f>
        <v>-17.216565075647289</v>
      </c>
      <c r="Q78" s="3">
        <f>summary!U108</f>
        <v>-20.29002657527019</v>
      </c>
      <c r="R78" s="3">
        <f>summary!V108</f>
        <v>-11.522357062559951</v>
      </c>
      <c r="S78" s="1"/>
      <c r="T78" s="27">
        <f t="shared" si="6"/>
        <v>-10.638790862650723</v>
      </c>
      <c r="U78" s="27">
        <f t="shared" si="7"/>
        <v>4.4923604688872549</v>
      </c>
      <c r="V78" s="27"/>
      <c r="Y78">
        <f t="shared" si="8"/>
        <v>-14.821231936882468</v>
      </c>
    </row>
    <row r="79" spans="1:25" x14ac:dyDescent="0.15">
      <c r="A79">
        <v>36.5</v>
      </c>
      <c r="C79" s="3">
        <f>summary!E109</f>
        <v>-12.570966036427041</v>
      </c>
      <c r="D79" s="3">
        <f>summary!F109</f>
        <v>-7.8436732817584041</v>
      </c>
      <c r="E79" s="3">
        <f>summary!G109</f>
        <v>-6.1574761044286053</v>
      </c>
      <c r="F79" s="3">
        <f>summary!H109</f>
        <v>-5.5783625124048601</v>
      </c>
      <c r="G79" s="3">
        <f>summary!I109</f>
        <v>-16.532016374674601</v>
      </c>
      <c r="H79" s="3">
        <f>summary!J109</f>
        <v>-30.045214394176316</v>
      </c>
      <c r="I79" s="3">
        <f>summary!K109</f>
        <v>-21.325766637109165</v>
      </c>
      <c r="J79" s="3">
        <f>summary!M109</f>
        <v>-36.011510336750547</v>
      </c>
      <c r="K79" s="3">
        <f>summary!N109</f>
        <v>-13.903026471878697</v>
      </c>
      <c r="L79" s="3">
        <f>summary!O109</f>
        <v>-1.67896584589925</v>
      </c>
      <c r="M79" s="3">
        <f>summary!P109</f>
        <v>23.296296636579555</v>
      </c>
      <c r="N79" s="3">
        <f>summary!Q109</f>
        <v>-7.6280243220913393</v>
      </c>
      <c r="O79" s="3">
        <f>summary!S109</f>
        <v>-20.048785342603448</v>
      </c>
      <c r="P79" s="3">
        <f>summary!T109</f>
        <v>-16.270809209471022</v>
      </c>
      <c r="Q79" s="3">
        <f>summary!U109</f>
        <v>-19.825801033702902</v>
      </c>
      <c r="R79" s="3">
        <f>summary!V109</f>
        <v>-11.660419365108456</v>
      </c>
      <c r="S79" s="1"/>
      <c r="T79" s="27">
        <f t="shared" si="6"/>
        <v>-11.331558806751607</v>
      </c>
      <c r="U79" s="27">
        <f t="shared" si="7"/>
        <v>4.3278443740856076</v>
      </c>
      <c r="V79" s="27"/>
      <c r="Y79">
        <f t="shared" si="8"/>
        <v>-13.903026471878697</v>
      </c>
    </row>
    <row r="80" spans="1:25" x14ac:dyDescent="0.15">
      <c r="A80">
        <v>37</v>
      </c>
      <c r="C80" s="3">
        <f>summary!E110</f>
        <v>-12.262641898441522</v>
      </c>
      <c r="D80" s="3">
        <f>summary!F110</f>
        <v>-6.7020289083941389</v>
      </c>
      <c r="E80" s="3">
        <f>summary!G110</f>
        <v>-4.6643813193386547</v>
      </c>
      <c r="F80" s="3">
        <f>summary!H110</f>
        <v>-5.7564575470001449</v>
      </c>
      <c r="G80" s="3">
        <f>summary!I110</f>
        <v>-15.535344751951444</v>
      </c>
      <c r="H80" s="3">
        <f>summary!J110</f>
        <v>-30.20817043932119</v>
      </c>
      <c r="I80" s="3">
        <f>summary!K110</f>
        <v>-20.52573722358326</v>
      </c>
      <c r="J80" s="3">
        <f>summary!M110</f>
        <v>-35.865757799081138</v>
      </c>
      <c r="K80" s="3">
        <f>summary!N110</f>
        <v>-13.411271793972723</v>
      </c>
      <c r="L80" s="3">
        <f>summary!O110</f>
        <v>-3.43274142442404</v>
      </c>
      <c r="M80" s="3">
        <f>summary!P110</f>
        <v>22.424068767365075</v>
      </c>
      <c r="N80" s="3">
        <f>summary!Q110</f>
        <v>-6.9582381223872822</v>
      </c>
      <c r="O80" s="3">
        <f>summary!S110</f>
        <v>-19.020845411191381</v>
      </c>
      <c r="P80" s="3">
        <f>summary!T110</f>
        <v>-16.39881849907481</v>
      </c>
      <c r="Q80" s="3">
        <f>summary!U110</f>
        <v>-20.261413603144991</v>
      </c>
      <c r="R80" s="3">
        <f>summary!V110</f>
        <v>-12.909833753395716</v>
      </c>
      <c r="S80" s="1"/>
      <c r="T80" s="27">
        <f t="shared" si="6"/>
        <v>-11.074891871710875</v>
      </c>
      <c r="U80" s="27">
        <f t="shared" si="7"/>
        <v>4.2486940117800041</v>
      </c>
      <c r="V80" s="27"/>
      <c r="Y80">
        <f t="shared" si="8"/>
        <v>-13.411271793972723</v>
      </c>
    </row>
    <row r="81" spans="1:25" x14ac:dyDescent="0.15">
      <c r="A81">
        <v>37.5</v>
      </c>
      <c r="C81" s="3">
        <f>summary!E111</f>
        <v>-12.143144328293397</v>
      </c>
      <c r="D81" s="3">
        <f>summary!F111</f>
        <v>-3.4151275559561531</v>
      </c>
      <c r="E81" s="3">
        <f>summary!G111</f>
        <v>-4.5830351758461818</v>
      </c>
      <c r="F81" s="3">
        <f>summary!H111</f>
        <v>-5.036322009590263</v>
      </c>
      <c r="G81" s="3">
        <f>summary!I111</f>
        <v>-17.174971583153056</v>
      </c>
      <c r="H81" s="3">
        <f>summary!J111</f>
        <v>-29.111655740348695</v>
      </c>
      <c r="I81" s="3">
        <f>summary!K111</f>
        <v>-19.343537646817438</v>
      </c>
      <c r="J81" s="3">
        <f>summary!M111</f>
        <v>-35.833840136203357</v>
      </c>
      <c r="K81" s="3">
        <f>summary!N111</f>
        <v>-13.829996340963497</v>
      </c>
      <c r="L81" s="3">
        <f>summary!O111</f>
        <v>-4.2115469615712611</v>
      </c>
      <c r="M81" s="3">
        <f>summary!P111</f>
        <v>20.006877810059976</v>
      </c>
      <c r="N81" s="3">
        <f>summary!Q111</f>
        <v>-7.6371326578108247</v>
      </c>
      <c r="O81" s="3">
        <f>summary!S111</f>
        <v>-19.362687315941368</v>
      </c>
      <c r="P81" s="3">
        <f>summary!T111</f>
        <v>-16.537186396584016</v>
      </c>
      <c r="Q81" s="3">
        <f>summary!U111</f>
        <v>-19.973627800656939</v>
      </c>
      <c r="R81" s="3">
        <f>summary!V111</f>
        <v>-13.34141230140049</v>
      </c>
      <c r="S81" s="1"/>
      <c r="T81" s="27">
        <f t="shared" si="6"/>
        <v>-11.026119360541179</v>
      </c>
      <c r="U81" s="27">
        <f t="shared" si="7"/>
        <v>4.0962803538619772</v>
      </c>
      <c r="V81" s="27"/>
      <c r="Y81">
        <f t="shared" si="8"/>
        <v>-13.829996340963497</v>
      </c>
    </row>
    <row r="82" spans="1:25" x14ac:dyDescent="0.15">
      <c r="A82">
        <v>38</v>
      </c>
      <c r="C82" s="3">
        <f>summary!E112</f>
        <v>-11.01165039077436</v>
      </c>
      <c r="D82" s="3">
        <f>summary!F112</f>
        <v>-0.56877625972437262</v>
      </c>
      <c r="E82" s="3">
        <f>summary!G112</f>
        <v>-1.8443870204615611</v>
      </c>
      <c r="F82" s="3">
        <f>summary!H112</f>
        <v>-5.0865512383798102</v>
      </c>
      <c r="G82" s="3">
        <f>summary!I112</f>
        <v>-17.529188084498241</v>
      </c>
      <c r="H82" s="3">
        <f>summary!J112</f>
        <v>-29.665525079022341</v>
      </c>
      <c r="I82" s="3">
        <f>summary!K112</f>
        <v>-18.471305392116307</v>
      </c>
      <c r="J82" s="3">
        <f>summary!M112</f>
        <v>-35.965102488518497</v>
      </c>
      <c r="K82" s="3">
        <f>summary!N112</f>
        <v>-13.617897913501004</v>
      </c>
      <c r="L82" s="3">
        <f>summary!O112</f>
        <v>-3.4983607712872122</v>
      </c>
      <c r="M82" s="3">
        <f>summary!P112</f>
        <v>19.797693618114209</v>
      </c>
      <c r="N82" s="3">
        <f>summary!Q112</f>
        <v>-4.818098670063705</v>
      </c>
      <c r="O82" s="3">
        <f>summary!S112</f>
        <v>-18.15727838671226</v>
      </c>
      <c r="P82" s="3">
        <f>summary!T112</f>
        <v>-15.907107866456768</v>
      </c>
      <c r="Q82" s="3">
        <f>summary!U112</f>
        <v>-19.432947285885458</v>
      </c>
      <c r="R82" s="3">
        <f>summary!V112</f>
        <v>-13.532722334959388</v>
      </c>
      <c r="S82" s="1"/>
      <c r="T82" s="27">
        <f t="shared" si="6"/>
        <v>-10.189929140852769</v>
      </c>
      <c r="U82" s="27">
        <f t="shared" si="7"/>
        <v>4.2100896116849018</v>
      </c>
      <c r="V82" s="27"/>
      <c r="Y82">
        <f t="shared" si="8"/>
        <v>-13.617897913501004</v>
      </c>
    </row>
    <row r="83" spans="1:25" x14ac:dyDescent="0.15">
      <c r="A83">
        <v>38.5</v>
      </c>
      <c r="C83" s="3">
        <f>summary!E113</f>
        <v>-11.118435264478356</v>
      </c>
      <c r="D83" s="3">
        <f>summary!F113</f>
        <v>1.9610210464582678</v>
      </c>
      <c r="E83" s="3">
        <f>summary!G113</f>
        <v>-2.0537086096466757</v>
      </c>
      <c r="F83" s="3">
        <f>summary!H113</f>
        <v>-3.0976299464230488</v>
      </c>
      <c r="G83" s="3">
        <f>summary!I113</f>
        <v>-13.786479918625302</v>
      </c>
      <c r="H83" s="3">
        <f>summary!J113</f>
        <v>-28.930032381965777</v>
      </c>
      <c r="I83" s="3">
        <f>summary!K113</f>
        <v>-17.412711408901522</v>
      </c>
      <c r="J83" s="3">
        <f>summary!M113</f>
        <v>-35.303661054844767</v>
      </c>
      <c r="K83" s="3">
        <f>summary!N113</f>
        <v>-12.305039861153947</v>
      </c>
      <c r="L83" s="3">
        <f>summary!O113</f>
        <v>-4.2196923970956952</v>
      </c>
      <c r="M83" s="3">
        <f>summary!P113</f>
        <v>19.670057859498755</v>
      </c>
      <c r="N83" s="3">
        <f>summary!Q113</f>
        <v>-3.8749220136122546</v>
      </c>
      <c r="O83" s="3">
        <f>summary!S113</f>
        <v>-18.348728905277131</v>
      </c>
      <c r="P83" s="3">
        <f>summary!T113</f>
        <v>-15.036100785675224</v>
      </c>
      <c r="Q83" s="3">
        <f>summary!U113</f>
        <v>-19.249523826615686</v>
      </c>
      <c r="R83" s="3">
        <f>summary!V113</f>
        <v>-13.246996941509817</v>
      </c>
      <c r="S83" s="1"/>
      <c r="T83" s="27">
        <f t="shared" si="6"/>
        <v>-9.2059361625658607</v>
      </c>
      <c r="U83" s="27">
        <f t="shared" si="7"/>
        <v>4.1487474565022815</v>
      </c>
      <c r="V83" s="27"/>
      <c r="Y83">
        <f t="shared" si="8"/>
        <v>-12.305039861153947</v>
      </c>
    </row>
    <row r="84" spans="1:25" x14ac:dyDescent="0.15">
      <c r="A84">
        <v>39</v>
      </c>
      <c r="C84" s="3">
        <f>summary!E114</f>
        <v>-9.7533803434438724</v>
      </c>
      <c r="D84" s="3">
        <f>summary!F114</f>
        <v>4.3270064962858328</v>
      </c>
      <c r="E84" s="3">
        <f>summary!G114</f>
        <v>-1.2408390249586863</v>
      </c>
      <c r="F84" s="3">
        <f>summary!H114</f>
        <v>-3.0332623257181952</v>
      </c>
      <c r="G84" s="3">
        <f>summary!I114</f>
        <v>-17.017758562654009</v>
      </c>
      <c r="H84" s="3">
        <f>summary!J114</f>
        <v>-28.095473972730051</v>
      </c>
      <c r="I84" s="3">
        <f>summary!K114</f>
        <v>-17.683335004780151</v>
      </c>
      <c r="J84" s="3">
        <f>summary!M114</f>
        <v>-34.404959506155258</v>
      </c>
      <c r="K84" s="3">
        <f>summary!N114</f>
        <v>-12.026358973802012</v>
      </c>
      <c r="L84" s="3">
        <f>summary!O114</f>
        <v>-3.8999133314868879</v>
      </c>
      <c r="M84" s="3">
        <f>summary!P114</f>
        <v>14.77275958710046</v>
      </c>
      <c r="N84" s="3">
        <f>summary!Q114</f>
        <v>-6.1339853383612279</v>
      </c>
      <c r="O84" s="3">
        <f>summary!S114</f>
        <v>-17.761834077823302</v>
      </c>
      <c r="P84" s="3">
        <f>summary!T114</f>
        <v>-14.557776279619381</v>
      </c>
      <c r="Q84" s="3">
        <f>summary!U114</f>
        <v>-19.061978452510917</v>
      </c>
      <c r="R84" s="3">
        <f>summary!V114</f>
        <v>-9.8616179064930662</v>
      </c>
      <c r="S84" s="1"/>
      <c r="T84" s="27">
        <f t="shared" si="6"/>
        <v>-9.5157916917253367</v>
      </c>
      <c r="U84" s="27">
        <f t="shared" si="7"/>
        <v>3.9206644195652305</v>
      </c>
      <c r="V84" s="27"/>
      <c r="Y84">
        <f t="shared" si="8"/>
        <v>-12.026358973802012</v>
      </c>
    </row>
    <row r="85" spans="1:25" x14ac:dyDescent="0.15">
      <c r="A85">
        <v>39.5</v>
      </c>
      <c r="C85" s="3">
        <f>summary!E115</f>
        <v>-9.9922497219896869</v>
      </c>
      <c r="D85" s="3">
        <f>summary!F115</f>
        <v>6.918461285715531</v>
      </c>
      <c r="E85" s="3">
        <f>summary!G115</f>
        <v>-0.28414119184665237</v>
      </c>
      <c r="F85" s="3">
        <f>summary!H115</f>
        <v>-4.4800410817190963</v>
      </c>
      <c r="G85" s="3">
        <f>summary!I115</f>
        <v>-17.346414545017492</v>
      </c>
      <c r="H85" s="3">
        <f>summary!J115</f>
        <v>-27.02187827562047</v>
      </c>
      <c r="I85" s="3">
        <f>summary!K115</f>
        <v>-18.52074726926762</v>
      </c>
      <c r="J85" s="3">
        <f>summary!M115</f>
        <v>-34.996847777808718</v>
      </c>
      <c r="K85" s="3">
        <f>summary!N115</f>
        <v>-10.60440608348566</v>
      </c>
      <c r="L85" s="3">
        <f>summary!O115</f>
        <v>-3.9940826255148063</v>
      </c>
      <c r="M85" s="3">
        <f>summary!P115</f>
        <v>15.462227178255169</v>
      </c>
      <c r="N85" s="3">
        <f>summary!Q115</f>
        <v>-5.7462564937086604</v>
      </c>
      <c r="O85" s="3">
        <f>summary!S115</f>
        <v>-18.363136149963818</v>
      </c>
      <c r="P85" s="3">
        <f>summary!T115</f>
        <v>-14.900199771313783</v>
      </c>
      <c r="Q85" s="3">
        <f>summary!U115</f>
        <v>-18.543261352283007</v>
      </c>
      <c r="R85" s="3">
        <f>summary!V115</f>
        <v>-7.4703163123320566</v>
      </c>
      <c r="S85" s="1"/>
      <c r="T85" s="27">
        <f t="shared" si="6"/>
        <v>-9.2171980501673456</v>
      </c>
      <c r="U85" s="27">
        <f t="shared" si="7"/>
        <v>4.0337255139962132</v>
      </c>
      <c r="V85" s="27"/>
      <c r="Y85">
        <f t="shared" si="8"/>
        <v>-10.60440608348566</v>
      </c>
    </row>
    <row r="86" spans="1:25" x14ac:dyDescent="0.15">
      <c r="A86">
        <v>40</v>
      </c>
      <c r="C86" s="3">
        <f>summary!E116</f>
        <v>-9.3576095781189679</v>
      </c>
      <c r="D86" s="3">
        <f>summary!F116</f>
        <v>8.9788085353726661</v>
      </c>
      <c r="E86" s="3">
        <f>summary!G116</f>
        <v>-2.7561399965455307</v>
      </c>
      <c r="F86" s="3">
        <f>summary!H116</f>
        <v>-3.4486693718266013</v>
      </c>
      <c r="G86" s="3">
        <f>summary!I116</f>
        <v>-19.262266805548204</v>
      </c>
      <c r="H86" s="3">
        <f>summary!J116</f>
        <v>-25.696116420557551</v>
      </c>
      <c r="I86" s="3">
        <f>summary!K116</f>
        <v>-18.976386210632942</v>
      </c>
      <c r="J86" s="3">
        <f>summary!M116</f>
        <v>-34.251539605548032</v>
      </c>
      <c r="K86" s="3">
        <f>summary!N116</f>
        <v>-11.101728099392361</v>
      </c>
      <c r="L86" s="3">
        <f>summary!O116</f>
        <v>-3.6159107263674972</v>
      </c>
      <c r="M86" s="3">
        <f>summary!P116</f>
        <v>15.430631210485391</v>
      </c>
      <c r="N86" s="3">
        <f>summary!Q116</f>
        <v>-6.3218324780429187</v>
      </c>
      <c r="O86" s="3">
        <f>summary!S116</f>
        <v>-17.090645504713176</v>
      </c>
      <c r="P86" s="3">
        <f>summary!T116</f>
        <v>-15.258922866459207</v>
      </c>
      <c r="Q86" s="3">
        <f>summary!U116</f>
        <v>-17.842674832669207</v>
      </c>
      <c r="R86" s="3">
        <f>summary!V116</f>
        <v>-6.0330896906740463</v>
      </c>
      <c r="S86" s="1"/>
      <c r="T86" s="27">
        <f t="shared" si="6"/>
        <v>-9.1982299622268808</v>
      </c>
      <c r="U86" s="27">
        <f t="shared" si="7"/>
        <v>4.0371137283588459</v>
      </c>
      <c r="V86" s="27"/>
      <c r="Y86">
        <f t="shared" si="8"/>
        <v>-11.101728099392361</v>
      </c>
    </row>
    <row r="87" spans="1:25" x14ac:dyDescent="0.15">
      <c r="A87">
        <v>40.5</v>
      </c>
      <c r="C87" s="3">
        <f>summary!E117</f>
        <v>-8.4980895717374096</v>
      </c>
      <c r="D87" s="3">
        <f>summary!F117</f>
        <v>10.695013786136844</v>
      </c>
      <c r="E87" s="3">
        <f>summary!G117</f>
        <v>-1.727811370368677</v>
      </c>
      <c r="F87" s="3">
        <f>summary!H117</f>
        <v>-3.1185935668655409</v>
      </c>
      <c r="G87" s="3">
        <f>summary!I117</f>
        <v>-14.79821017153731</v>
      </c>
      <c r="H87" s="3">
        <f>summary!J117</f>
        <v>-23.282758012551206</v>
      </c>
      <c r="I87" s="3">
        <f>summary!K117</f>
        <v>-18.963735761193856</v>
      </c>
      <c r="J87" s="3">
        <f>summary!M117</f>
        <v>-33.995185318353563</v>
      </c>
      <c r="K87" s="3">
        <f>summary!N117</f>
        <v>-10.720842221048041</v>
      </c>
      <c r="L87" s="3">
        <f>summary!O117</f>
        <v>-2.6845001329036799</v>
      </c>
      <c r="M87" s="3">
        <f>summary!P117</f>
        <v>14.409933342279894</v>
      </c>
      <c r="N87" s="3">
        <f>summary!Q117</f>
        <v>-7.0248693833742628</v>
      </c>
      <c r="O87" s="3">
        <f>summary!S117</f>
        <v>-15.613275820133019</v>
      </c>
      <c r="P87" s="3">
        <f>summary!T117</f>
        <v>-15.116780386593318</v>
      </c>
      <c r="Q87" s="3">
        <f>summary!U117</f>
        <v>-18.318911178250463</v>
      </c>
      <c r="R87" s="3">
        <f>summary!V117</f>
        <v>-4.8781432014284407</v>
      </c>
      <c r="S87" s="1"/>
      <c r="T87" s="27">
        <f t="shared" si="6"/>
        <v>-8.3091373651264018</v>
      </c>
      <c r="U87" s="27">
        <f t="shared" si="7"/>
        <v>3.9180220259674279</v>
      </c>
      <c r="V87" s="27"/>
      <c r="Y87">
        <f t="shared" si="8"/>
        <v>-10.720842221048041</v>
      </c>
    </row>
    <row r="88" spans="1:25" x14ac:dyDescent="0.15">
      <c r="A88">
        <v>41</v>
      </c>
      <c r="C88" s="3">
        <f>summary!E118</f>
        <v>-7.7191246042511832</v>
      </c>
      <c r="D88" s="3">
        <f>summary!F118</f>
        <v>11.091125537916916</v>
      </c>
      <c r="E88" s="3">
        <f>summary!G118</f>
        <v>-4.3100082916794245</v>
      </c>
      <c r="F88" s="3">
        <f>summary!H118</f>
        <v>-3.4995163303522445</v>
      </c>
      <c r="G88" s="3">
        <f>summary!I118</f>
        <v>-17.863054698498072</v>
      </c>
      <c r="H88" s="3">
        <f>summary!J118</f>
        <v>-20.854180900447403</v>
      </c>
      <c r="I88" s="3">
        <f>summary!K118</f>
        <v>-18.596080310947961</v>
      </c>
      <c r="J88" s="3">
        <f>summary!M118</f>
        <v>-34.710157541186796</v>
      </c>
      <c r="K88" s="3">
        <f>summary!N118</f>
        <v>-9.945972871661926</v>
      </c>
      <c r="L88" s="3">
        <f>summary!O118</f>
        <v>-2.2776697904925927</v>
      </c>
      <c r="M88" s="3">
        <f>summary!P118</f>
        <v>18.733865295086879</v>
      </c>
      <c r="N88" s="3">
        <f>summary!Q118</f>
        <v>-4.9876517582578526</v>
      </c>
      <c r="O88" s="3">
        <f>summary!S118</f>
        <v>-15.076049139500874</v>
      </c>
      <c r="P88" s="3">
        <f>summary!T118</f>
        <v>-14.559560466904472</v>
      </c>
      <c r="Q88" s="3">
        <f>summary!U118</f>
        <v>-18.627395988540837</v>
      </c>
      <c r="R88" s="3">
        <f>summary!V118</f>
        <v>-4.054135193162665</v>
      </c>
      <c r="S88" s="1"/>
      <c r="T88" s="27">
        <f t="shared" si="6"/>
        <v>-7.9115355220643044</v>
      </c>
      <c r="U88" s="27">
        <f t="shared" si="7"/>
        <v>4.1257243287122698</v>
      </c>
      <c r="V88" s="27"/>
      <c r="Y88">
        <f t="shared" si="8"/>
        <v>-9.945972871661926</v>
      </c>
    </row>
    <row r="89" spans="1:25" x14ac:dyDescent="0.15">
      <c r="A89">
        <v>41.5</v>
      </c>
      <c r="C89" s="3">
        <f>summary!E119</f>
        <v>-7.2056174263098782</v>
      </c>
      <c r="D89" s="3">
        <f>summary!F119</f>
        <v>10.092558596728866</v>
      </c>
      <c r="E89" s="3">
        <f>summary!G119</f>
        <v>-3.0485024788394912</v>
      </c>
      <c r="F89" s="3">
        <f>summary!H119</f>
        <v>-4.4191473774017398</v>
      </c>
      <c r="G89" s="3">
        <f>summary!I119</f>
        <v>-17.693892822888831</v>
      </c>
      <c r="H89" s="3">
        <f>summary!J119</f>
        <v>-20.072898991582829</v>
      </c>
      <c r="I89" s="3">
        <f>summary!K119</f>
        <v>-18.643697162606308</v>
      </c>
      <c r="J89" s="3">
        <f>summary!M119</f>
        <v>-33.361948407560597</v>
      </c>
      <c r="K89" s="3">
        <f>summary!N119</f>
        <v>-9.3402952404031812</v>
      </c>
      <c r="L89" s="3">
        <f>summary!O119</f>
        <v>-2.6343317470898553</v>
      </c>
      <c r="M89" s="3">
        <f>summary!P119</f>
        <v>19.328143590168303</v>
      </c>
      <c r="N89" s="3">
        <f>summary!Q119</f>
        <v>-3.2854865410628009</v>
      </c>
      <c r="O89" s="3">
        <f>summary!S119</f>
        <v>-15.384665978481429</v>
      </c>
      <c r="P89" s="3">
        <f>summary!T119</f>
        <v>-15.067205388435006</v>
      </c>
      <c r="Q89" s="3">
        <f>summary!U119</f>
        <v>-18.489973971228256</v>
      </c>
      <c r="R89" s="3">
        <f>summary!V119</f>
        <v>-3.0696600511371592</v>
      </c>
      <c r="S89" s="1"/>
      <c r="T89" s="27">
        <f t="shared" si="6"/>
        <v>-7.523759667404029</v>
      </c>
      <c r="U89" s="27">
        <f t="shared" si="7"/>
        <v>4.0437699144882986</v>
      </c>
      <c r="V89" s="27"/>
      <c r="Y89">
        <f t="shared" si="8"/>
        <v>-9.3402952404031812</v>
      </c>
    </row>
    <row r="90" spans="1:25" x14ac:dyDescent="0.15">
      <c r="A90">
        <v>42</v>
      </c>
      <c r="C90" s="3">
        <f>summary!E120</f>
        <v>-6.616603347229864</v>
      </c>
      <c r="D90" s="3">
        <f>summary!F120</f>
        <v>13.059060804428768</v>
      </c>
      <c r="E90" s="3">
        <f>summary!G120</f>
        <v>-4.1063393785182498</v>
      </c>
      <c r="F90" s="3">
        <f>summary!H120</f>
        <v>-3.0542569654515672</v>
      </c>
      <c r="G90" s="3">
        <f>summary!I120</f>
        <v>-18.351883700173136</v>
      </c>
      <c r="H90" s="3">
        <f>summary!J120</f>
        <v>-18.48840038783057</v>
      </c>
      <c r="I90" s="3">
        <f>summary!K120</f>
        <v>-18.492977355777469</v>
      </c>
      <c r="J90" s="3">
        <f>summary!M120</f>
        <v>-31.58458944382928</v>
      </c>
      <c r="K90" s="3">
        <f>summary!N120</f>
        <v>-9.5798291617119222</v>
      </c>
      <c r="L90" s="3">
        <f>summary!O120</f>
        <v>-3.1401853420208727</v>
      </c>
      <c r="M90" s="3">
        <f>summary!P120</f>
        <v>18.614913837515779</v>
      </c>
      <c r="N90" s="3">
        <f>summary!Q120</f>
        <v>-3.862484852665288</v>
      </c>
      <c r="O90" s="3">
        <f>summary!S120</f>
        <v>-15.386597759408977</v>
      </c>
      <c r="P90" s="3">
        <f>summary!T120</f>
        <v>-14.245847639425774</v>
      </c>
      <c r="Q90" s="3">
        <f>summary!U120</f>
        <v>-17.416264621570914</v>
      </c>
      <c r="R90" s="3">
        <f>summary!V120</f>
        <v>-3.4682377955688182</v>
      </c>
      <c r="S90" s="1"/>
      <c r="T90" s="27">
        <f t="shared" si="6"/>
        <v>-7.1336312744386392</v>
      </c>
      <c r="U90" s="27">
        <f t="shared" si="7"/>
        <v>3.9991490183444314</v>
      </c>
      <c r="V90" s="27"/>
      <c r="Y90">
        <f t="shared" si="8"/>
        <v>-9.5798291617119222</v>
      </c>
    </row>
    <row r="91" spans="1:25" x14ac:dyDescent="0.15">
      <c r="A91">
        <v>42.5</v>
      </c>
      <c r="C91" s="3">
        <f>summary!E121</f>
        <v>-6.3197923897426902</v>
      </c>
      <c r="D91" s="3">
        <f>summary!F121</f>
        <v>11.800279459297293</v>
      </c>
      <c r="E91" s="3">
        <f>summary!G121</f>
        <v>-2.6439505389453855</v>
      </c>
      <c r="F91" s="3">
        <f>summary!H121</f>
        <v>-3.4680474822604208</v>
      </c>
      <c r="G91" s="3">
        <f>summary!I121</f>
        <v>-17.014935582996973</v>
      </c>
      <c r="H91" s="3">
        <f>summary!J121</f>
        <v>-18.346363097375733</v>
      </c>
      <c r="I91" s="3">
        <f>summary!K121</f>
        <v>-17.077392029985027</v>
      </c>
      <c r="J91" s="3">
        <f>summary!M121</f>
        <v>-29.612596971796197</v>
      </c>
      <c r="K91" s="3">
        <f>summary!N121</f>
        <v>-7.4256476965903078</v>
      </c>
      <c r="L91" s="3">
        <f>summary!O121</f>
        <v>-3.674017726016241</v>
      </c>
      <c r="M91" s="3">
        <f>summary!P121</f>
        <v>14.05371288528983</v>
      </c>
      <c r="N91" s="3">
        <f>summary!Q121</f>
        <v>-5.1877517414201639</v>
      </c>
      <c r="O91" s="3">
        <f>summary!S121</f>
        <v>-13.720690184906555</v>
      </c>
      <c r="P91" s="3">
        <f>summary!T121</f>
        <v>-13.861792307121091</v>
      </c>
      <c r="Q91" s="3">
        <f>summary!U121</f>
        <v>-16.186867383651808</v>
      </c>
      <c r="R91" s="3">
        <f>summary!V121</f>
        <v>-2.8604673431841787</v>
      </c>
      <c r="S91" s="1"/>
      <c r="T91" s="27">
        <f t="shared" si="6"/>
        <v>-7.0763752427118343</v>
      </c>
      <c r="U91" s="27">
        <f t="shared" si="7"/>
        <v>3.5728370377334908</v>
      </c>
      <c r="V91" s="27"/>
      <c r="Y91">
        <f t="shared" si="8"/>
        <v>-7.4256476965903078</v>
      </c>
    </row>
    <row r="92" spans="1:25" x14ac:dyDescent="0.15">
      <c r="A92">
        <v>43</v>
      </c>
      <c r="C92" s="3">
        <f>summary!E122</f>
        <v>-6.3032335107860877</v>
      </c>
      <c r="D92" s="3">
        <f>summary!F122</f>
        <v>10.766168798496221</v>
      </c>
      <c r="E92" s="3">
        <f>summary!G122</f>
        <v>-3.602515093659219</v>
      </c>
      <c r="F92" s="3">
        <f>summary!H122</f>
        <v>-2.2329833084161828</v>
      </c>
      <c r="G92" s="3">
        <f>summary!I122</f>
        <v>-16.213305781282912</v>
      </c>
      <c r="H92" s="3">
        <f>summary!J122</f>
        <v>-17.323721385020498</v>
      </c>
      <c r="I92" s="3">
        <f>summary!K122</f>
        <v>-15.300997282751503</v>
      </c>
      <c r="J92" s="3">
        <f>summary!M122</f>
        <v>-27.793046998191283</v>
      </c>
      <c r="K92" s="3">
        <f>summary!N122</f>
        <v>-6.291535745189103</v>
      </c>
      <c r="L92" s="3">
        <f>summary!O122</f>
        <v>-3.3996698988623479</v>
      </c>
      <c r="M92" s="3">
        <f>summary!P122</f>
        <v>11.342784319300575</v>
      </c>
      <c r="N92" s="3">
        <f>summary!Q122</f>
        <v>-5.8911398863012012</v>
      </c>
      <c r="O92" s="3">
        <f>summary!S122</f>
        <v>-14.110554925083314</v>
      </c>
      <c r="P92" s="3">
        <f>summary!T122</f>
        <v>-13.935777594602653</v>
      </c>
      <c r="Q92" s="3">
        <f>summary!U122</f>
        <v>-15.997830439982689</v>
      </c>
      <c r="R92" s="3">
        <f>summary!V122</f>
        <v>-2.9162133361524885</v>
      </c>
      <c r="S92" s="1"/>
      <c r="T92" s="27">
        <f t="shared" si="6"/>
        <v>-6.8535996477219614</v>
      </c>
      <c r="U92" s="27">
        <f t="shared" si="7"/>
        <v>3.2497151205818571</v>
      </c>
      <c r="V92" s="27"/>
      <c r="Y92">
        <f t="shared" si="8"/>
        <v>-6.3032335107860877</v>
      </c>
    </row>
    <row r="93" spans="1:25" x14ac:dyDescent="0.15">
      <c r="A93">
        <v>43.5</v>
      </c>
      <c r="C93" s="3">
        <f>summary!E123</f>
        <v>-6.1101143191917142</v>
      </c>
      <c r="D93" s="3">
        <f>summary!F123</f>
        <v>13.949365452810744</v>
      </c>
      <c r="E93" s="3">
        <f>summary!G123</f>
        <v>-1.5074275583523411</v>
      </c>
      <c r="F93" s="3">
        <f>summary!H123</f>
        <v>-2.6195474773674596</v>
      </c>
      <c r="G93" s="3">
        <f>summary!I123</f>
        <v>-17.370789665399759</v>
      </c>
      <c r="H93" s="3">
        <f>summary!J123</f>
        <v>-17.160864283152236</v>
      </c>
      <c r="I93" s="3">
        <f>summary!K123</f>
        <v>-13.997001804986173</v>
      </c>
      <c r="J93" s="3">
        <f>summary!M123</f>
        <v>-26.798177984896309</v>
      </c>
      <c r="K93" s="3">
        <f>summary!N123</f>
        <v>-7.0418485410462281</v>
      </c>
      <c r="L93" s="3">
        <f>summary!O123</f>
        <v>-3.529244405862908</v>
      </c>
      <c r="M93" s="3">
        <f>summary!P123</f>
        <v>10.959026436209502</v>
      </c>
      <c r="N93" s="3">
        <f>summary!Q123</f>
        <v>-5.6849937501307322</v>
      </c>
      <c r="O93" s="3">
        <f>summary!S123</f>
        <v>-13.301880743158353</v>
      </c>
      <c r="P93" s="3">
        <f>summary!T123</f>
        <v>-13.441155592293471</v>
      </c>
      <c r="Q93" s="3">
        <f>summary!U123</f>
        <v>-15.636064092061389</v>
      </c>
      <c r="R93" s="3">
        <f>summary!V123</f>
        <v>-2.4137108743157354</v>
      </c>
      <c r="S93" s="1"/>
      <c r="T93" s="27">
        <f t="shared" si="6"/>
        <v>-6.409301491780468</v>
      </c>
      <c r="U93" s="27">
        <f t="shared" si="7"/>
        <v>3.340367793794595</v>
      </c>
      <c r="V93" s="27"/>
      <c r="Y93">
        <f t="shared" si="8"/>
        <v>-7.0418485410462281</v>
      </c>
    </row>
    <row r="94" spans="1:25" x14ac:dyDescent="0.15">
      <c r="A94">
        <v>44</v>
      </c>
      <c r="C94" s="3">
        <f>summary!E124</f>
        <v>-5.5619859547203614</v>
      </c>
      <c r="D94" s="3">
        <f>summary!F124</f>
        <v>11.408804853225938</v>
      </c>
      <c r="E94" s="3">
        <f>summary!G124</f>
        <v>-2.3319329382407017</v>
      </c>
      <c r="F94" s="3">
        <f>summary!H124</f>
        <v>-2.2407142980898946</v>
      </c>
      <c r="G94" s="3">
        <f>summary!I124</f>
        <v>-15.11704353942482</v>
      </c>
      <c r="H94" s="3">
        <f>summary!J124</f>
        <v>-14.624229937428323</v>
      </c>
      <c r="I94" s="3">
        <f>summary!K124</f>
        <v>-11.506938771112347</v>
      </c>
      <c r="J94" s="3">
        <f>summary!M124</f>
        <v>-22.909013182779418</v>
      </c>
      <c r="K94" s="3">
        <f>summary!N124</f>
        <v>-7.3236426938393429</v>
      </c>
      <c r="L94" s="3">
        <f>summary!O124</f>
        <v>-2.9966772156698411</v>
      </c>
      <c r="M94" s="3">
        <f>summary!P124</f>
        <v>10.851130553286504</v>
      </c>
      <c r="N94" s="3">
        <f>summary!Q124</f>
        <v>-4.7149667646498852</v>
      </c>
      <c r="O94" s="3">
        <f>summary!S124</f>
        <v>-12.353312720939352</v>
      </c>
      <c r="P94" s="3">
        <f>summary!T124</f>
        <v>-13.747894892637508</v>
      </c>
      <c r="Q94" s="3">
        <f>summary!U124</f>
        <v>-12.908276909162883</v>
      </c>
      <c r="R94" s="3">
        <f>summary!V124</f>
        <v>-2.7812951951105549</v>
      </c>
      <c r="S94" s="1"/>
      <c r="T94" s="27">
        <f t="shared" si="6"/>
        <v>-5.5889341574535409</v>
      </c>
      <c r="U94" s="27">
        <f t="shared" si="7"/>
        <v>2.8853606486177146</v>
      </c>
      <c r="V94" s="27"/>
      <c r="Y94">
        <f t="shared" si="8"/>
        <v>-7.3236426938393429</v>
      </c>
    </row>
    <row r="95" spans="1:25" x14ac:dyDescent="0.15">
      <c r="A95">
        <v>44.5</v>
      </c>
      <c r="C95" s="3">
        <f>summary!E125</f>
        <v>-5.33007793708164</v>
      </c>
      <c r="D95" s="3">
        <f>summary!F125</f>
        <v>10.106867966537919</v>
      </c>
      <c r="E95" s="3">
        <f>summary!G125</f>
        <v>-1.8332716799066753</v>
      </c>
      <c r="F95" s="3">
        <f>summary!H125</f>
        <v>-3.8535783055945538</v>
      </c>
      <c r="G95" s="3">
        <f>summary!I125</f>
        <v>-14.356086100153117</v>
      </c>
      <c r="H95" s="3">
        <f>summary!J125</f>
        <v>-13.764769158585127</v>
      </c>
      <c r="I95" s="3">
        <f>summary!K125</f>
        <v>-10.918812587081108</v>
      </c>
      <c r="J95" s="3">
        <f>summary!M125</f>
        <v>-19.17365908607098</v>
      </c>
      <c r="K95" s="3">
        <f>summary!N125</f>
        <v>-6.5857542997159388</v>
      </c>
      <c r="L95" s="3">
        <f>summary!O125</f>
        <v>-3.0645039990905851</v>
      </c>
      <c r="M95" s="3">
        <f>summary!P125</f>
        <v>9.2964576179720115</v>
      </c>
      <c r="N95" s="3">
        <f>summary!Q125</f>
        <v>-5.716188907592092</v>
      </c>
      <c r="O95" s="3">
        <f>summary!S125</f>
        <v>-13.17185760034646</v>
      </c>
      <c r="P95" s="3">
        <f>summary!T125</f>
        <v>-14.389386964117085</v>
      </c>
      <c r="Q95" s="3">
        <f>summary!U125</f>
        <v>-10.776228294269</v>
      </c>
      <c r="R95" s="3">
        <f>summary!V125</f>
        <v>-3.2381103006895215</v>
      </c>
      <c r="S95" s="1"/>
      <c r="T95" s="27">
        <f t="shared" si="6"/>
        <v>-5.4327813730301591</v>
      </c>
      <c r="U95" s="27">
        <f t="shared" si="7"/>
        <v>2.535903003719163</v>
      </c>
      <c r="V95" s="27"/>
      <c r="Y95">
        <f t="shared" si="8"/>
        <v>-6.5857542997159388</v>
      </c>
    </row>
    <row r="96" spans="1:25" x14ac:dyDescent="0.15">
      <c r="A96">
        <v>45</v>
      </c>
      <c r="C96" s="3">
        <f>summary!E126</f>
        <v>-4.8586968500301229</v>
      </c>
      <c r="D96" s="3">
        <f>summary!F126</f>
        <v>8.5280506904322149</v>
      </c>
      <c r="E96" s="3">
        <f>summary!G126</f>
        <v>0.50948129762510941</v>
      </c>
      <c r="F96" s="3">
        <f>summary!H126</f>
        <v>-2.21981133350452</v>
      </c>
      <c r="G96" s="3">
        <f>summary!I126</f>
        <v>-15.287015484731906</v>
      </c>
      <c r="H96" s="3">
        <f>summary!J126</f>
        <v>-13.584432326406089</v>
      </c>
      <c r="I96" s="3">
        <f>summary!K126</f>
        <v>-8.7770416596038459</v>
      </c>
      <c r="J96" s="3">
        <f>summary!M126</f>
        <v>-16.307199696310402</v>
      </c>
      <c r="K96" s="3">
        <f>summary!N126</f>
        <v>-5.8414714723296823</v>
      </c>
      <c r="L96" s="3">
        <f>summary!O126</f>
        <v>-2.0234841863201369</v>
      </c>
      <c r="M96" s="3">
        <f>summary!P126</f>
        <v>8.1032414552230847</v>
      </c>
      <c r="N96" s="3">
        <f>summary!Q126</f>
        <v>-6.6710652458460196</v>
      </c>
      <c r="O96" s="3">
        <f>summary!S126</f>
        <v>-12.123752749587076</v>
      </c>
      <c r="P96" s="3">
        <f>summary!T126</f>
        <v>-14.050870168310825</v>
      </c>
      <c r="Q96" s="3">
        <f>summary!U126</f>
        <v>-9.3253778879416522</v>
      </c>
      <c r="R96" s="3">
        <f>summary!V126</f>
        <v>-3.2453316415293942</v>
      </c>
      <c r="S96" s="1"/>
      <c r="T96" s="27">
        <f t="shared" si="6"/>
        <v>-4.8691204009835269</v>
      </c>
      <c r="U96" s="27">
        <f t="shared" si="7"/>
        <v>2.3461694967025477</v>
      </c>
      <c r="V96" s="27"/>
      <c r="Y96">
        <f t="shared" si="8"/>
        <v>-6.6710652458460196</v>
      </c>
    </row>
    <row r="97" spans="1:25" x14ac:dyDescent="0.15">
      <c r="A97">
        <v>45.5</v>
      </c>
      <c r="C97" s="3">
        <f>summary!E127</f>
        <v>-4.300194815145165</v>
      </c>
      <c r="D97" s="3">
        <f>summary!F127</f>
        <v>8.2534210290517542</v>
      </c>
      <c r="E97" s="3">
        <f>summary!G127</f>
        <v>-1.4078846550278228</v>
      </c>
      <c r="F97" s="3">
        <f>summary!H127</f>
        <v>-3.002188020914816</v>
      </c>
      <c r="G97" s="3">
        <f>summary!I127</f>
        <v>-14.329686297408999</v>
      </c>
      <c r="H97" s="3">
        <f>summary!J127</f>
        <v>-12.348572277793455</v>
      </c>
      <c r="I97" s="3">
        <f>summary!K127</f>
        <v>-6.8996722232622156</v>
      </c>
      <c r="J97" s="3">
        <f>summary!M127</f>
        <v>-15.595732902548434</v>
      </c>
      <c r="K97" s="3">
        <f>summary!N127</f>
        <v>-5.6632607647038098</v>
      </c>
      <c r="L97" s="3">
        <f>summary!O127</f>
        <v>-1.0714587938473454</v>
      </c>
      <c r="M97" s="3">
        <f>summary!P127</f>
        <v>8.446142553261808</v>
      </c>
      <c r="N97" s="3">
        <f>summary!Q127</f>
        <v>-6.5739397910200585</v>
      </c>
      <c r="O97" s="3">
        <f>summary!S127</f>
        <v>-12.913613397345433</v>
      </c>
      <c r="P97" s="3">
        <f>summary!T127</f>
        <v>-14.202549274882148</v>
      </c>
      <c r="Q97" s="3">
        <f>summary!U127</f>
        <v>-7.0936944838366598</v>
      </c>
      <c r="R97" s="3">
        <f>summary!V127</f>
        <v>-2.7302191632288557</v>
      </c>
      <c r="S97" s="1"/>
      <c r="T97" s="27">
        <f t="shared" si="6"/>
        <v>-4.5410855799465466</v>
      </c>
      <c r="U97" s="27">
        <f t="shared" si="7"/>
        <v>2.2132220964991771</v>
      </c>
      <c r="V97" s="27"/>
      <c r="Y97">
        <f t="shared" si="8"/>
        <v>-6.5739397910200585</v>
      </c>
    </row>
    <row r="98" spans="1:25" x14ac:dyDescent="0.15">
      <c r="A98">
        <v>46</v>
      </c>
      <c r="C98" s="3">
        <f>summary!E128</f>
        <v>-4.8352716073270781</v>
      </c>
      <c r="D98" s="3">
        <f>summary!F128</f>
        <v>5.0449158147029314</v>
      </c>
      <c r="E98" s="3">
        <f>summary!G128</f>
        <v>-0.42659892218688578</v>
      </c>
      <c r="F98" s="3">
        <f>summary!H128</f>
        <v>-3.1604577961142648</v>
      </c>
      <c r="G98" s="3">
        <f>summary!I128</f>
        <v>-13.061975702132678</v>
      </c>
      <c r="H98" s="3">
        <f>summary!J128</f>
        <v>-11.46369500633034</v>
      </c>
      <c r="I98" s="3">
        <f>summary!K128</f>
        <v>-4.9216001709685164</v>
      </c>
      <c r="J98" s="3">
        <f>summary!M128</f>
        <v>-13.367271470219178</v>
      </c>
      <c r="K98" s="3">
        <f>summary!N128</f>
        <v>-5.7076532091645307</v>
      </c>
      <c r="L98" s="3">
        <f>summary!O128</f>
        <v>-3.8561626816565595</v>
      </c>
      <c r="M98" s="3">
        <f>summary!P128</f>
        <v>6.9743508797687763</v>
      </c>
      <c r="N98" s="3">
        <f>summary!Q128</f>
        <v>-7.4277821650210782</v>
      </c>
      <c r="O98" s="3">
        <f>summary!S128</f>
        <v>-11.110087886534606</v>
      </c>
      <c r="P98" s="3">
        <f>summary!T128</f>
        <v>-14.32243334453355</v>
      </c>
      <c r="Q98" s="3">
        <f>summary!U128</f>
        <v>-5.5806477180984819</v>
      </c>
      <c r="R98" s="3">
        <f>summary!V128</f>
        <v>-2.2829404060259169</v>
      </c>
      <c r="S98" s="1"/>
      <c r="T98" s="27">
        <f t="shared" si="6"/>
        <v>-4.6841001697207831</v>
      </c>
      <c r="U98" s="27">
        <f t="shared" si="7"/>
        <v>1.8502874377992506</v>
      </c>
      <c r="V98" s="27"/>
      <c r="Y98">
        <f t="shared" si="8"/>
        <v>-5.5806477180984819</v>
      </c>
    </row>
    <row r="99" spans="1:25" x14ac:dyDescent="0.15">
      <c r="A99">
        <v>46.5</v>
      </c>
      <c r="C99" s="3">
        <f>summary!E129</f>
        <v>-4.2370609984273155</v>
      </c>
      <c r="D99" s="3">
        <f>summary!F129</f>
        <v>5.2321058211615892</v>
      </c>
      <c r="E99" s="3">
        <f>summary!G129</f>
        <v>-1.9300664300755863</v>
      </c>
      <c r="F99" s="3">
        <f>summary!H129</f>
        <v>-2.5010594793187146</v>
      </c>
      <c r="G99" s="3">
        <f>summary!I129</f>
        <v>-10.542059912753761</v>
      </c>
      <c r="H99" s="3">
        <f>summary!J129</f>
        <v>-10.789194246774226</v>
      </c>
      <c r="I99" s="3">
        <f>summary!K129</f>
        <v>-4.2377632665416165</v>
      </c>
      <c r="J99" s="3">
        <f>summary!M129</f>
        <v>-11.52450572901807</v>
      </c>
      <c r="K99" s="3">
        <f>summary!N129</f>
        <v>-4.3869432726234523</v>
      </c>
      <c r="L99" s="3">
        <f>summary!O129</f>
        <v>-3.9749464577514297</v>
      </c>
      <c r="M99" s="3">
        <f>summary!P129</f>
        <v>9.1882381307909569</v>
      </c>
      <c r="N99" s="3">
        <f>summary!Q129</f>
        <v>-6.6745533513392061</v>
      </c>
      <c r="O99" s="3">
        <f>summary!S129</f>
        <v>-11.265794782570962</v>
      </c>
      <c r="P99" s="3">
        <f>summary!T129</f>
        <v>-14.297007667662919</v>
      </c>
      <c r="Q99" s="3">
        <f>summary!U129</f>
        <v>-4.0696517174382167</v>
      </c>
      <c r="R99" s="3">
        <f>summary!V129</f>
        <v>-1.9230531935887571</v>
      </c>
      <c r="S99" s="1"/>
      <c r="T99" s="27">
        <f t="shared" si="6"/>
        <v>-3.8648174327225697</v>
      </c>
      <c r="U99" s="27">
        <f t="shared" si="7"/>
        <v>1.7803637890505548</v>
      </c>
      <c r="V99" s="27"/>
      <c r="Y99">
        <f t="shared" si="8"/>
        <v>-4.2377632665416165</v>
      </c>
    </row>
    <row r="100" spans="1:25" x14ac:dyDescent="0.15">
      <c r="A100">
        <v>47</v>
      </c>
      <c r="C100" s="3">
        <f>summary!E130</f>
        <v>-4.5910577551552088</v>
      </c>
      <c r="D100" s="3">
        <f>summary!F130</f>
        <v>4.9945557833595986</v>
      </c>
      <c r="E100" s="3">
        <f>summary!G130</f>
        <v>-1.6057357639903167</v>
      </c>
      <c r="F100" s="3">
        <f>summary!H130</f>
        <v>-3.2359747015323301</v>
      </c>
      <c r="G100" s="3">
        <f>summary!I130</f>
        <v>-9.0950326602590721</v>
      </c>
      <c r="H100" s="3">
        <f>summary!J130</f>
        <v>-9.3105648571474777</v>
      </c>
      <c r="I100" s="3">
        <f>summary!K130</f>
        <v>-3.784755874845585</v>
      </c>
      <c r="J100" s="3">
        <f>summary!M130</f>
        <v>-9.848394623104296</v>
      </c>
      <c r="K100" s="3">
        <f>summary!N130</f>
        <v>-4.3831219638300469</v>
      </c>
      <c r="L100" s="3">
        <f>summary!O130</f>
        <v>-4.266671815960934</v>
      </c>
      <c r="M100" s="3">
        <f>summary!P130</f>
        <v>7.5767536676053435</v>
      </c>
      <c r="N100" s="3">
        <f>summary!Q130</f>
        <v>-6.6912309146485009</v>
      </c>
      <c r="O100" s="3">
        <f>summary!S130</f>
        <v>-10.824638106906013</v>
      </c>
      <c r="P100" s="3">
        <f>summary!T130</f>
        <v>-14.199789034216654</v>
      </c>
      <c r="Q100" s="3">
        <f>summary!U130</f>
        <v>-2.5577127110793532</v>
      </c>
      <c r="R100" s="3">
        <f>summary!V130</f>
        <v>-2.2648175238453141</v>
      </c>
      <c r="S100" s="1"/>
      <c r="T100" s="27">
        <f t="shared" si="6"/>
        <v>-3.6867692899590687</v>
      </c>
      <c r="U100" s="27">
        <f t="shared" si="7"/>
        <v>1.5479302148129963</v>
      </c>
      <c r="V100" s="27"/>
      <c r="Y100">
        <f t="shared" si="8"/>
        <v>-4.3831219638300469</v>
      </c>
    </row>
    <row r="101" spans="1:25" x14ac:dyDescent="0.15">
      <c r="A101">
        <v>47.5</v>
      </c>
      <c r="C101" s="3">
        <f>summary!E131</f>
        <v>-3.5565950171047036</v>
      </c>
      <c r="D101" s="3">
        <f>summary!F131</f>
        <v>3.9561484633005066</v>
      </c>
      <c r="E101" s="3">
        <f>summary!G131</f>
        <v>-2.6960777630872106</v>
      </c>
      <c r="F101" s="3">
        <f>summary!H131</f>
        <v>-0.88779977703673096</v>
      </c>
      <c r="G101" s="3">
        <f>summary!I131</f>
        <v>-8.4881348956111076</v>
      </c>
      <c r="H101" s="3">
        <f>summary!J131</f>
        <v>-9.3537363220382925</v>
      </c>
      <c r="I101" s="3">
        <f>summary!K131</f>
        <v>-1.84974991785705</v>
      </c>
      <c r="J101" s="3">
        <f>summary!M131</f>
        <v>-8.031132442946161</v>
      </c>
      <c r="K101" s="3">
        <f>summary!N131</f>
        <v>-4.593751294746828</v>
      </c>
      <c r="L101" s="3">
        <f>summary!O131</f>
        <v>-6.7758770163149116</v>
      </c>
      <c r="M101" s="3">
        <f>summary!P131</f>
        <v>7.3766957635428936</v>
      </c>
      <c r="N101" s="3">
        <f>summary!Q131</f>
        <v>-6.1826027507383214</v>
      </c>
      <c r="O101" s="3">
        <f>summary!S131</f>
        <v>-9.0998328578052217</v>
      </c>
      <c r="P101" s="3">
        <f>summary!T131</f>
        <v>-14.890670613156034</v>
      </c>
      <c r="Q101" s="3">
        <f>summary!U131</f>
        <v>-1.465047853378219</v>
      </c>
      <c r="R101" s="3">
        <f>summary!V131</f>
        <v>-1.7485378036936943</v>
      </c>
      <c r="S101" s="1"/>
      <c r="T101" s="27">
        <f t="shared" si="6"/>
        <v>-3.4235510808864937</v>
      </c>
      <c r="U101" s="27">
        <f t="shared" si="7"/>
        <v>1.4637690976664914</v>
      </c>
      <c r="V101" s="27"/>
      <c r="Y101">
        <f t="shared" si="8"/>
        <v>-4.593751294746828</v>
      </c>
    </row>
    <row r="102" spans="1:25" x14ac:dyDescent="0.15">
      <c r="A102">
        <v>48</v>
      </c>
      <c r="C102" s="3">
        <f>summary!E132</f>
        <v>-3.1830058277510105</v>
      </c>
      <c r="D102" s="3">
        <f>summary!F132</f>
        <v>2.3601396101305889</v>
      </c>
      <c r="E102" s="3">
        <f>summary!G132</f>
        <v>-0.82060400281021351</v>
      </c>
      <c r="F102" s="3">
        <f>summary!H132</f>
        <v>-3.2057225907166704</v>
      </c>
      <c r="G102" s="3">
        <f>summary!I132</f>
        <v>-7.6624582642871069</v>
      </c>
      <c r="H102" s="3">
        <f>summary!J132</f>
        <v>-8.1346272703118441</v>
      </c>
      <c r="I102" s="3">
        <f>summary!K132</f>
        <v>-1.3917727987026172</v>
      </c>
      <c r="J102" s="3">
        <f>summary!M132</f>
        <v>-5.4401252826613122</v>
      </c>
      <c r="K102" s="3">
        <f>summary!N132</f>
        <v>-1.8768808110099333</v>
      </c>
      <c r="L102" s="3">
        <f>summary!O132</f>
        <v>-6.5823169798563672</v>
      </c>
      <c r="M102" s="3">
        <f>summary!P132</f>
        <v>4.3528287374894346</v>
      </c>
      <c r="N102" s="3">
        <f>summary!Q132</f>
        <v>-5.8710956123853562</v>
      </c>
      <c r="O102" s="3">
        <f>summary!S132</f>
        <v>-8.0220931622851399</v>
      </c>
      <c r="P102" s="3">
        <f>summary!T132</f>
        <v>-14.461606285144066</v>
      </c>
      <c r="Q102" s="3">
        <f>summary!U132</f>
        <v>-0.61422432224943591</v>
      </c>
      <c r="R102" s="3">
        <f>summary!V132</f>
        <v>-2.5141624823466748</v>
      </c>
      <c r="S102" s="1"/>
      <c r="T102" s="27">
        <f t="shared" ref="T102:T116" si="9">AVERAGE(C102:N102)</f>
        <v>-3.1213034244060336</v>
      </c>
      <c r="U102" s="27">
        <f t="shared" ref="U102:U116" si="10">STDEV(C102:N102)/SQRT(COUNT(C102:N102))</f>
        <v>1.1228524780097466</v>
      </c>
      <c r="V102" s="27"/>
      <c r="Y102">
        <f t="shared" si="8"/>
        <v>-3.2057225907166704</v>
      </c>
    </row>
    <row r="103" spans="1:25" x14ac:dyDescent="0.15">
      <c r="A103">
        <v>48.5</v>
      </c>
      <c r="C103" s="3">
        <f>summary!E133</f>
        <v>-3.1480316474437053</v>
      </c>
      <c r="D103" s="3">
        <f>summary!F133</f>
        <v>4.5007359486319753</v>
      </c>
      <c r="E103" s="3">
        <f>summary!G133</f>
        <v>-0.17557925447530101</v>
      </c>
      <c r="F103" s="3">
        <f>summary!H133</f>
        <v>-4.100663048745842</v>
      </c>
      <c r="G103" s="3">
        <f>summary!I133</f>
        <v>-2.7929652428382834</v>
      </c>
      <c r="H103" s="3">
        <f>summary!J133</f>
        <v>-7.9618160082900289</v>
      </c>
      <c r="I103" s="3">
        <f>summary!K133</f>
        <v>-4.2333712987712678E-3</v>
      </c>
      <c r="J103" s="3">
        <f>summary!M133</f>
        <v>-5.6586742814259123</v>
      </c>
      <c r="K103" s="3">
        <f>summary!N133</f>
        <v>-6.0718902879261877E-2</v>
      </c>
      <c r="L103" s="3">
        <f>summary!O133</f>
        <v>-7.1792948407946948</v>
      </c>
      <c r="M103" s="3">
        <f>summary!P133</f>
        <v>3.2891850166648786</v>
      </c>
      <c r="N103" s="3">
        <f>summary!Q133</f>
        <v>-5.9843106046508758</v>
      </c>
      <c r="O103" s="3">
        <f>summary!S133</f>
        <v>-5.0088847681068529</v>
      </c>
      <c r="P103" s="3">
        <f>summary!T133</f>
        <v>-14.573628356306426</v>
      </c>
      <c r="Q103" s="3">
        <f>summary!U133</f>
        <v>0.35347579549517555</v>
      </c>
      <c r="R103" s="3">
        <f>summary!V133</f>
        <v>-3.6976856296854086</v>
      </c>
      <c r="S103" s="1"/>
      <c r="T103" s="27">
        <f t="shared" si="9"/>
        <v>-2.4396971864621517</v>
      </c>
      <c r="U103" s="27">
        <f t="shared" si="10"/>
        <v>1.1578977120662126</v>
      </c>
      <c r="V103" s="27"/>
      <c r="Y103">
        <f t="shared" si="8"/>
        <v>-3.1480316474437053</v>
      </c>
    </row>
    <row r="104" spans="1:25" x14ac:dyDescent="0.15">
      <c r="A104">
        <v>49</v>
      </c>
      <c r="C104" s="3">
        <f>summary!E134</f>
        <v>-2.1569273734353436</v>
      </c>
      <c r="D104" s="3">
        <f>summary!F134</f>
        <v>4.3838993216870863</v>
      </c>
      <c r="E104" s="3">
        <f>summary!G134</f>
        <v>-1.1467217773074907</v>
      </c>
      <c r="F104" s="3">
        <f>summary!H134</f>
        <v>-4.3358913176439984</v>
      </c>
      <c r="G104" s="3">
        <f>summary!I134</f>
        <v>-1.268618107881293</v>
      </c>
      <c r="H104" s="3">
        <f>summary!J134</f>
        <v>-8.195175716347018</v>
      </c>
      <c r="I104" s="3">
        <f>summary!K134</f>
        <v>0.16656853799415863</v>
      </c>
      <c r="J104" s="3">
        <f>summary!M134</f>
        <v>-3.3327414624266853</v>
      </c>
      <c r="K104" s="3">
        <f>summary!N134</f>
        <v>0.25696831143766968</v>
      </c>
      <c r="L104" s="3">
        <f>summary!O134</f>
        <v>-7.1420381657387066</v>
      </c>
      <c r="M104" s="3">
        <f>summary!P134</f>
        <v>3.6928454409090343</v>
      </c>
      <c r="N104" s="3">
        <f>summary!Q134</f>
        <v>-4.0816046396951977</v>
      </c>
      <c r="O104" s="3">
        <f>summary!S134</f>
        <v>-3.9341926577664417</v>
      </c>
      <c r="P104" s="3">
        <f>summary!T134</f>
        <v>-14.202055123897296</v>
      </c>
      <c r="Q104" s="3">
        <f>summary!U134</f>
        <v>1.0811537366632997</v>
      </c>
      <c r="R104" s="3">
        <f>summary!V134</f>
        <v>-3.6782338981895668</v>
      </c>
      <c r="S104" s="1"/>
      <c r="T104" s="27">
        <f t="shared" si="9"/>
        <v>-1.9299530790373154</v>
      </c>
      <c r="U104" s="27">
        <f t="shared" si="10"/>
        <v>1.1029085516651196</v>
      </c>
      <c r="V104" s="27"/>
      <c r="Y104">
        <f t="shared" si="8"/>
        <v>-2.1569273734353436</v>
      </c>
    </row>
    <row r="105" spans="1:25" x14ac:dyDescent="0.15">
      <c r="A105">
        <v>49.5</v>
      </c>
      <c r="C105" s="3">
        <f>summary!E135</f>
        <v>-1.2489060579136151</v>
      </c>
      <c r="D105" s="3">
        <f>summary!F135</f>
        <v>2.0294780534972885</v>
      </c>
      <c r="E105" s="3">
        <f>summary!G135</f>
        <v>0.16034774787845096</v>
      </c>
      <c r="F105" s="3">
        <f>summary!H135</f>
        <v>-2.5447315846702923</v>
      </c>
      <c r="G105" s="3">
        <f>summary!I135</f>
        <v>-1.916965131391251</v>
      </c>
      <c r="H105" s="3">
        <f>summary!J135</f>
        <v>-6.0286920927312204</v>
      </c>
      <c r="I105" s="3">
        <f>summary!K135</f>
        <v>-0.37782665115312414</v>
      </c>
      <c r="J105" s="3">
        <f>summary!M135</f>
        <v>-1.7733466730250353</v>
      </c>
      <c r="K105" s="3">
        <f>summary!N135</f>
        <v>-0.60567604656319685</v>
      </c>
      <c r="L105" s="3">
        <f>summary!O135</f>
        <v>-7.9962672173010256</v>
      </c>
      <c r="M105" s="3">
        <f>summary!P135</f>
        <v>3.4226162053112983</v>
      </c>
      <c r="N105" s="3">
        <f>summary!Q135</f>
        <v>-2.8762422395954177</v>
      </c>
      <c r="O105" s="3">
        <f>summary!S135</f>
        <v>-1.8298834618222011</v>
      </c>
      <c r="P105" s="3">
        <f>summary!T135</f>
        <v>-13.739778505473154</v>
      </c>
      <c r="Q105" s="3">
        <f>summary!U135</f>
        <v>1.4326878285759304</v>
      </c>
      <c r="R105" s="3">
        <f>summary!V135</f>
        <v>-3.4528585393433397</v>
      </c>
      <c r="S105" s="1"/>
      <c r="T105" s="27">
        <f t="shared" si="9"/>
        <v>-1.6463509739714282</v>
      </c>
      <c r="U105" s="27">
        <f t="shared" si="10"/>
        <v>0.90141243735983989</v>
      </c>
      <c r="V105" s="27"/>
      <c r="Y105">
        <f t="shared" si="8"/>
        <v>-1.7733466730250353</v>
      </c>
    </row>
    <row r="106" spans="1:25" x14ac:dyDescent="0.15">
      <c r="A106">
        <v>50</v>
      </c>
      <c r="C106" s="3">
        <f>summary!E136</f>
        <v>-1.06259866162477</v>
      </c>
      <c r="D106" s="3">
        <f>summary!F136</f>
        <v>2.2909628607997923</v>
      </c>
      <c r="E106" s="3">
        <f>summary!G136</f>
        <v>-1.815695110899717</v>
      </c>
      <c r="F106" s="3">
        <f>summary!H136</f>
        <v>-2.3085697723816674</v>
      </c>
      <c r="G106" s="3">
        <f>summary!I136</f>
        <v>-0.95492878848444152</v>
      </c>
      <c r="H106" s="3">
        <f>summary!J136</f>
        <v>-4.913424560831527</v>
      </c>
      <c r="I106" s="3">
        <f>summary!K136</f>
        <v>1.4038224520164286</v>
      </c>
      <c r="J106" s="3">
        <f>summary!M136</f>
        <v>-2.2660213889820571</v>
      </c>
      <c r="K106" s="3">
        <f>summary!N136</f>
        <v>-1.8942056177149902</v>
      </c>
      <c r="L106" s="3">
        <f>summary!O136</f>
        <v>-8.7624171071759438</v>
      </c>
      <c r="M106" s="3">
        <f>summary!P136</f>
        <v>4.5780261852027158</v>
      </c>
      <c r="N106" s="3">
        <f>summary!Q136</f>
        <v>-1.9139503147349461</v>
      </c>
      <c r="O106" s="3">
        <f>summary!S136</f>
        <v>-1.8670218019659783</v>
      </c>
      <c r="P106" s="3">
        <f>summary!T136</f>
        <v>-13.566413365693297</v>
      </c>
      <c r="Q106" s="3">
        <f>summary!U136</f>
        <v>1.9371224997351026</v>
      </c>
      <c r="R106" s="3">
        <f>summary!V136</f>
        <v>-2.9867918296511209</v>
      </c>
      <c r="S106" s="1"/>
      <c r="T106" s="27">
        <f t="shared" si="9"/>
        <v>-1.468249985400927</v>
      </c>
      <c r="U106" s="27">
        <f t="shared" si="10"/>
        <v>0.97810682938703308</v>
      </c>
      <c r="V106" s="27"/>
      <c r="Y106">
        <f t="shared" si="8"/>
        <v>-1.8670218019659783</v>
      </c>
    </row>
    <row r="107" spans="1:25" x14ac:dyDescent="0.15">
      <c r="A107">
        <v>50.5</v>
      </c>
      <c r="C107" s="3">
        <f>summary!E137</f>
        <v>-1.1886518583921521</v>
      </c>
      <c r="D107" s="3">
        <f>summary!F137</f>
        <v>5.6092084328765166</v>
      </c>
      <c r="E107" s="3">
        <f>summary!G137</f>
        <v>-1.8716275005548764</v>
      </c>
      <c r="F107" s="3">
        <f>summary!H137</f>
        <v>-2.2197915851503232</v>
      </c>
      <c r="G107" s="3">
        <f>summary!I137</f>
        <v>0.24277414718326171</v>
      </c>
      <c r="H107" s="3">
        <f>summary!J137</f>
        <v>-5.5645726099667563</v>
      </c>
      <c r="I107" s="3">
        <f>summary!K137</f>
        <v>3.0739662327848181</v>
      </c>
      <c r="J107" s="3">
        <f>summary!M137</f>
        <v>-2.2575378658741245</v>
      </c>
      <c r="K107" s="3">
        <f>summary!N137</f>
        <v>-2.2861083866244849</v>
      </c>
      <c r="L107" s="3">
        <f>summary!O137</f>
        <v>-7.3828762327040369</v>
      </c>
      <c r="M107" s="3">
        <f>summary!P137</f>
        <v>5.9519507931214388</v>
      </c>
      <c r="N107" s="3">
        <f>summary!Q137</f>
        <v>-0.12622082353748346</v>
      </c>
      <c r="O107" s="3">
        <f>summary!S137</f>
        <v>1.4302176290588511</v>
      </c>
      <c r="P107" s="3">
        <f>summary!T137</f>
        <v>-13.881194153496917</v>
      </c>
      <c r="Q107" s="3">
        <f>summary!U137</f>
        <v>2.1167175784200398</v>
      </c>
      <c r="R107" s="3">
        <f>summary!V137</f>
        <v>-2.2443612656269138</v>
      </c>
      <c r="S107" s="1"/>
      <c r="T107" s="27">
        <f t="shared" si="9"/>
        <v>-0.6682906047365168</v>
      </c>
      <c r="U107" s="27">
        <f t="shared" si="10"/>
        <v>1.1569656790005416</v>
      </c>
      <c r="V107" s="27"/>
      <c r="Y107">
        <f t="shared" si="8"/>
        <v>-1.1886518583921521</v>
      </c>
    </row>
    <row r="108" spans="1:25" x14ac:dyDescent="0.15">
      <c r="A108">
        <v>51</v>
      </c>
      <c r="C108" s="3">
        <f>summary!E138</f>
        <v>-0.56986648627991843</v>
      </c>
      <c r="D108" s="3">
        <f>summary!F138</f>
        <v>5.7518229372857066</v>
      </c>
      <c r="E108" s="3">
        <f>summary!G138</f>
        <v>-0.32545579653639783</v>
      </c>
      <c r="F108" s="3">
        <f>summary!H138</f>
        <v>-1.8642012202180849</v>
      </c>
      <c r="G108" s="3">
        <f>summary!I138</f>
        <v>2.1510555782302632</v>
      </c>
      <c r="H108" s="3">
        <f>summary!J138</f>
        <v>-3.3371245949017005</v>
      </c>
      <c r="I108" s="3">
        <f>summary!K138</f>
        <v>2.9875594700002939</v>
      </c>
      <c r="J108" s="3">
        <f>summary!M138</f>
        <v>-2.7190705371428701</v>
      </c>
      <c r="K108" s="3">
        <f>summary!N138</f>
        <v>-2.7945666115511698</v>
      </c>
      <c r="L108" s="3">
        <f>summary!O138</f>
        <v>-7.0036483782896033</v>
      </c>
      <c r="M108" s="3">
        <f>summary!P138</f>
        <v>6.2831915640012186</v>
      </c>
      <c r="N108" s="3">
        <f>summary!Q138</f>
        <v>-0.13825109521246529</v>
      </c>
      <c r="O108" s="3">
        <f>summary!S138</f>
        <v>0.41866214533063462</v>
      </c>
      <c r="P108" s="3">
        <f>summary!T138</f>
        <v>-13.985102959951456</v>
      </c>
      <c r="Q108" s="3">
        <f>summary!U138</f>
        <v>1.0370240910936013</v>
      </c>
      <c r="R108" s="3">
        <f>summary!V138</f>
        <v>-1.0345027893986962</v>
      </c>
      <c r="S108" s="1"/>
      <c r="T108" s="27">
        <f t="shared" si="9"/>
        <v>-0.13154626421789398</v>
      </c>
      <c r="U108" s="27">
        <f t="shared" si="10"/>
        <v>1.1187869822129717</v>
      </c>
      <c r="V108" s="27"/>
      <c r="Y108">
        <f t="shared" si="8"/>
        <v>-0.32545579653639783</v>
      </c>
    </row>
    <row r="109" spans="1:25" x14ac:dyDescent="0.15">
      <c r="A109">
        <v>51.5</v>
      </c>
      <c r="C109" s="3">
        <f>summary!E139</f>
        <v>0.57521340745730865</v>
      </c>
      <c r="D109" s="3">
        <f>summary!F139</f>
        <v>4.6582718607845779</v>
      </c>
      <c r="E109" s="3">
        <f>summary!G139</f>
        <v>-1.2704129486969762</v>
      </c>
      <c r="F109" s="3">
        <f>summary!H139</f>
        <v>-0.70219033600842662</v>
      </c>
      <c r="G109" s="3">
        <f>summary!I139</f>
        <v>3.0817995259699473</v>
      </c>
      <c r="H109" s="3">
        <f>summary!J139</f>
        <v>-2.9055106197798861</v>
      </c>
      <c r="I109" s="3">
        <f>summary!K139</f>
        <v>4.8138215132318711</v>
      </c>
      <c r="J109" s="3">
        <f>summary!M139</f>
        <v>-0.81388573332884706</v>
      </c>
      <c r="K109" s="3">
        <f>summary!N139</f>
        <v>-1.3845900814504375</v>
      </c>
      <c r="L109" s="3">
        <f>summary!O139</f>
        <v>-5.6474108639906744</v>
      </c>
      <c r="M109" s="3">
        <f>summary!P139</f>
        <v>5.0492000689339349</v>
      </c>
      <c r="N109" s="3">
        <f>summary!Q139</f>
        <v>0.1346411352622259</v>
      </c>
      <c r="O109" s="3">
        <f>summary!S139</f>
        <v>5.4348504394161088</v>
      </c>
      <c r="P109" s="3">
        <f>summary!T139</f>
        <v>-13.956549876293147</v>
      </c>
      <c r="Q109" s="3">
        <f>summary!U139</f>
        <v>0.72690638582700573</v>
      </c>
      <c r="R109" s="3">
        <f>summary!V139</f>
        <v>-0.49409862361898688</v>
      </c>
      <c r="S109" s="1"/>
      <c r="T109" s="27">
        <f t="shared" si="9"/>
        <v>0.46574557736538469</v>
      </c>
      <c r="U109" s="27">
        <f t="shared" si="10"/>
        <v>0.9638622464098584</v>
      </c>
      <c r="V109" s="27"/>
      <c r="Y109">
        <f t="shared" si="8"/>
        <v>0.1346411352622259</v>
      </c>
    </row>
    <row r="110" spans="1:25" x14ac:dyDescent="0.15">
      <c r="A110">
        <v>52</v>
      </c>
      <c r="C110" s="3">
        <f>summary!E140</f>
        <v>0.55667694582163685</v>
      </c>
      <c r="D110" s="3">
        <f>summary!F140</f>
        <v>2.2275984355720713</v>
      </c>
      <c r="E110" s="3">
        <f>summary!G140</f>
        <v>-0.70942533302637134</v>
      </c>
      <c r="F110" s="3">
        <f>summary!H140</f>
        <v>-0.62096026900789847</v>
      </c>
      <c r="G110" s="3">
        <f>summary!I140</f>
        <v>3.1771677464625863</v>
      </c>
      <c r="H110" s="3">
        <f>summary!J140</f>
        <v>-3.1460608160884327</v>
      </c>
      <c r="I110" s="3">
        <f>summary!K140</f>
        <v>3.3768102783208445</v>
      </c>
      <c r="J110" s="3">
        <f>summary!M140</f>
        <v>-0.10982020138416429</v>
      </c>
      <c r="K110" s="3">
        <f>summary!N140</f>
        <v>-1.2740795665764704</v>
      </c>
      <c r="L110" s="3">
        <f>summary!O140</f>
        <v>-4.9229007977405255</v>
      </c>
      <c r="M110" s="3">
        <f>summary!P140</f>
        <v>4.8569778733231832</v>
      </c>
      <c r="N110" s="3">
        <f>summary!Q140</f>
        <v>-2.0503964810768944</v>
      </c>
      <c r="O110" s="3">
        <f>summary!S140</f>
        <v>5.0057224303207599</v>
      </c>
      <c r="P110" s="3">
        <f>summary!T140</f>
        <v>-13.632058853496876</v>
      </c>
      <c r="Q110" s="3">
        <f>summary!U140</f>
        <v>0.84607198689300289</v>
      </c>
      <c r="R110" s="3">
        <f>summary!V140</f>
        <v>0.15373195463156364</v>
      </c>
      <c r="S110" s="1"/>
      <c r="T110" s="27">
        <f t="shared" si="9"/>
        <v>0.11346565121663037</v>
      </c>
      <c r="U110" s="27">
        <f t="shared" si="10"/>
        <v>0.83059881192474916</v>
      </c>
      <c r="V110" s="27"/>
      <c r="Y110">
        <f t="shared" si="8"/>
        <v>-0.10982020138416429</v>
      </c>
    </row>
    <row r="111" spans="1:25" x14ac:dyDescent="0.15">
      <c r="A111">
        <v>52.5</v>
      </c>
      <c r="B111" s="3"/>
      <c r="C111" s="3">
        <f>summary!E141</f>
        <v>1.3854193755919038</v>
      </c>
      <c r="D111" s="3">
        <f>summary!F141</f>
        <v>2.2904474107903465</v>
      </c>
      <c r="E111" s="3">
        <f>summary!G141</f>
        <v>2.5404453748831671E-2</v>
      </c>
      <c r="F111" s="3">
        <f>summary!H141</f>
        <v>-8.5910151987161912E-2</v>
      </c>
      <c r="G111" s="3">
        <f>summary!I141</f>
        <v>5.0692148211142767</v>
      </c>
      <c r="H111" s="3">
        <f>summary!J141</f>
        <v>-2.414994078233283</v>
      </c>
      <c r="I111" s="3">
        <f>summary!K141</f>
        <v>2.9068467648956178</v>
      </c>
      <c r="J111" s="3">
        <f>summary!M141</f>
        <v>0.22517541077077988</v>
      </c>
      <c r="K111" s="3">
        <f>summary!N141</f>
        <v>-1.2887748124000817</v>
      </c>
      <c r="L111" s="3">
        <f>summary!O141</f>
        <v>-4.1747174731527767</v>
      </c>
      <c r="M111" s="3">
        <f>summary!P141</f>
        <v>3.5266730918898239</v>
      </c>
      <c r="N111" s="3">
        <f>summary!Q141</f>
        <v>-1.8704166062425986</v>
      </c>
      <c r="O111" s="3">
        <f>summary!S141</f>
        <v>5.6340641411797208</v>
      </c>
      <c r="P111" s="3">
        <f>summary!T141</f>
        <v>-14.378283116253796</v>
      </c>
      <c r="Q111" s="3">
        <f>summary!U141</f>
        <v>0.97503263067501345</v>
      </c>
      <c r="R111" s="3">
        <f>summary!V141</f>
        <v>0.20599641974632818</v>
      </c>
      <c r="S111" s="39"/>
      <c r="T111" s="30">
        <f t="shared" si="9"/>
        <v>0.46619735056547307</v>
      </c>
      <c r="U111" s="30">
        <f t="shared" si="10"/>
        <v>0.77664862647464306</v>
      </c>
      <c r="V111" s="27"/>
      <c r="Y111">
        <f t="shared" si="8"/>
        <v>0.22517541077077988</v>
      </c>
    </row>
    <row r="112" spans="1:25" x14ac:dyDescent="0.15">
      <c r="A112">
        <v>53</v>
      </c>
      <c r="C112" s="3">
        <f>summary!E142</f>
        <v>1.0847057573708989</v>
      </c>
      <c r="D112" s="3">
        <f>summary!F142</f>
        <v>0.27856242483183496</v>
      </c>
      <c r="E112" s="3">
        <f>summary!G142</f>
        <v>-0.75691369041884127</v>
      </c>
      <c r="F112" s="3">
        <f>summary!H142</f>
        <v>-0.75473207710685275</v>
      </c>
      <c r="G112" s="3">
        <f>summary!I142</f>
        <v>7.2998058370331433</v>
      </c>
      <c r="H112" s="3">
        <f>summary!J142</f>
        <v>-2.2310637438162702</v>
      </c>
      <c r="I112" s="3">
        <f>summary!K142</f>
        <v>3.0818532792102395</v>
      </c>
      <c r="J112" s="3">
        <f>summary!M142</f>
        <v>0.46370677497532375</v>
      </c>
      <c r="K112" s="3">
        <f>summary!N142</f>
        <v>-2.4731693641514956</v>
      </c>
      <c r="L112" s="3">
        <f>summary!O142</f>
        <v>-2.2685527969385548</v>
      </c>
      <c r="M112" s="3">
        <f>summary!P142</f>
        <v>2.3941070424453725</v>
      </c>
      <c r="N112" s="3">
        <f>summary!Q142</f>
        <v>-1.5762981405443213</v>
      </c>
      <c r="O112" s="3">
        <f>summary!S142</f>
        <v>6.7004717007180918</v>
      </c>
      <c r="P112" s="3">
        <f>summary!T142</f>
        <v>-14.889946073972371</v>
      </c>
      <c r="Q112" s="3">
        <f>summary!U142</f>
        <v>0.73269554583070418</v>
      </c>
      <c r="R112" s="3">
        <f>summary!V142</f>
        <v>0.90464178393290606</v>
      </c>
      <c r="T112" s="27">
        <f t="shared" si="9"/>
        <v>0.37850094190753975</v>
      </c>
      <c r="U112" s="27">
        <f t="shared" si="10"/>
        <v>0.81712070267271009</v>
      </c>
      <c r="V112" s="27"/>
      <c r="Y112">
        <f t="shared" si="8"/>
        <v>0.27856242483183496</v>
      </c>
    </row>
    <row r="113" spans="1:25" x14ac:dyDescent="0.15">
      <c r="A113">
        <v>53.5</v>
      </c>
      <c r="C113" s="3">
        <f>summary!E143</f>
        <v>2.3747105595534879</v>
      </c>
      <c r="D113" s="3">
        <f>summary!F143</f>
        <v>-0.16720707562452605</v>
      </c>
      <c r="E113" s="3">
        <f>summary!G143</f>
        <v>0.23331252057535937</v>
      </c>
      <c r="F113" s="3">
        <f>summary!H143</f>
        <v>1.637394876181852</v>
      </c>
      <c r="G113" s="3">
        <f>summary!I143</f>
        <v>6.6805008625881692</v>
      </c>
      <c r="H113" s="3">
        <f>summary!J143</f>
        <v>-2.5580395724638154</v>
      </c>
      <c r="I113" s="3">
        <f>summary!K143</f>
        <v>3.9857788671085941</v>
      </c>
      <c r="J113" s="3">
        <f>summary!M143</f>
        <v>0.3829593025974638</v>
      </c>
      <c r="K113" s="3">
        <f>summary!N143</f>
        <v>-1.6783579705615836</v>
      </c>
      <c r="L113" s="3">
        <f>summary!O143</f>
        <v>-2.1281733590091654</v>
      </c>
      <c r="M113" s="3">
        <f>summary!P143</f>
        <v>3.7683547508180459</v>
      </c>
      <c r="N113" s="3">
        <f>summary!Q143</f>
        <v>0.70278938794348655</v>
      </c>
      <c r="O113" s="3">
        <f>summary!S143</f>
        <v>7.0272750939460993</v>
      </c>
      <c r="P113" s="3">
        <f>summary!T143</f>
        <v>-13.891801658196435</v>
      </c>
      <c r="Q113" s="3">
        <f>summary!U143</f>
        <v>1.4809308331233872</v>
      </c>
      <c r="R113" s="3">
        <f>summary!V143</f>
        <v>1.4986933669492286</v>
      </c>
      <c r="T113" s="27">
        <f t="shared" si="9"/>
        <v>1.1028352624756141</v>
      </c>
      <c r="U113" s="27">
        <f t="shared" si="10"/>
        <v>0.79321901125668381</v>
      </c>
      <c r="V113" s="27"/>
      <c r="Y113">
        <f t="shared" si="8"/>
        <v>0.70278938794348655</v>
      </c>
    </row>
    <row r="114" spans="1:25" x14ac:dyDescent="0.15">
      <c r="A114">
        <v>54</v>
      </c>
      <c r="C114" s="3">
        <f>summary!E144</f>
        <v>2.2957524927311641</v>
      </c>
      <c r="D114" s="3">
        <f>summary!F144</f>
        <v>3.0771138238097486</v>
      </c>
      <c r="E114" s="3">
        <f>summary!G144</f>
        <v>1.5015681018672165</v>
      </c>
      <c r="F114" s="3">
        <f>summary!H144</f>
        <v>1.2892059414667609</v>
      </c>
      <c r="G114" s="3">
        <f>summary!I144</f>
        <v>10.324188082967298</v>
      </c>
      <c r="H114" s="3">
        <f>summary!J144</f>
        <v>-1.7113443969185231</v>
      </c>
      <c r="I114" s="3">
        <f>summary!K144</f>
        <v>2.803066467664332</v>
      </c>
      <c r="J114" s="3">
        <f>summary!M144</f>
        <v>-0.27086548934152266</v>
      </c>
      <c r="K114" s="3">
        <f>summary!N144</f>
        <v>-1.514298287591465</v>
      </c>
      <c r="L114" s="3">
        <f>summary!O144</f>
        <v>-0.21621657294771435</v>
      </c>
      <c r="M114" s="3">
        <f>summary!P144</f>
        <v>-0.9299687359614851</v>
      </c>
      <c r="N114" s="3">
        <f>summary!Q144</f>
        <v>1.5742366204931098</v>
      </c>
      <c r="O114" s="3">
        <f>summary!S144</f>
        <v>8.6542836321543728</v>
      </c>
      <c r="P114" s="3">
        <f>summary!T144</f>
        <v>-14.059037879782945</v>
      </c>
      <c r="Q114" s="3">
        <f>summary!U144</f>
        <v>1.714828897906</v>
      </c>
      <c r="R114" s="3">
        <f>summary!V144</f>
        <v>1.7135850176286556</v>
      </c>
      <c r="T114" s="27">
        <f t="shared" si="9"/>
        <v>1.5185365040199097</v>
      </c>
      <c r="U114" s="27">
        <f t="shared" si="10"/>
        <v>0.92979083261320095</v>
      </c>
      <c r="V114" s="27"/>
      <c r="Y114">
        <f t="shared" si="8"/>
        <v>1.5015681018672165</v>
      </c>
    </row>
    <row r="115" spans="1:25" x14ac:dyDescent="0.15">
      <c r="A115">
        <v>54.5</v>
      </c>
      <c r="C115" s="3">
        <f>summary!E145</f>
        <v>3.2033443922784142</v>
      </c>
      <c r="D115" s="3">
        <f>summary!F145</f>
        <v>1.5086247464247333</v>
      </c>
      <c r="E115" s="3">
        <f>summary!G145</f>
        <v>3.2982242975934524</v>
      </c>
      <c r="F115" s="3">
        <f>summary!H145</f>
        <v>2.1960106498280472</v>
      </c>
      <c r="G115" s="3">
        <f>summary!I145</f>
        <v>10.895975429996554</v>
      </c>
      <c r="H115" s="3">
        <f>summary!J145</f>
        <v>-0.63596693473749377</v>
      </c>
      <c r="I115" s="3">
        <f>summary!K145</f>
        <v>3.7997442481949322</v>
      </c>
      <c r="J115" s="3">
        <f>summary!M145</f>
        <v>0.10727766526028235</v>
      </c>
      <c r="K115" s="3">
        <f>summary!N145</f>
        <v>-1.8966113441569337</v>
      </c>
      <c r="L115" s="3">
        <f>summary!O145</f>
        <v>-7.5331455593842037E-2</v>
      </c>
      <c r="M115" s="3">
        <f>summary!P145</f>
        <v>0.11264117955420944</v>
      </c>
      <c r="N115" s="3">
        <f>summary!Q145</f>
        <v>2.2091759993112801</v>
      </c>
      <c r="O115" s="3">
        <f>summary!S145</f>
        <v>10.414585172185539</v>
      </c>
      <c r="P115" s="3">
        <f>summary!T145</f>
        <v>-13.859789596888717</v>
      </c>
      <c r="Q115" s="3">
        <f>summary!U145</f>
        <v>2.0767256712285729</v>
      </c>
      <c r="R115" s="3">
        <f>summary!V145</f>
        <v>1.6337509473971068</v>
      </c>
      <c r="T115" s="27">
        <f t="shared" si="9"/>
        <v>2.0602590728294699</v>
      </c>
      <c r="U115" s="27">
        <f t="shared" si="10"/>
        <v>0.95097380814599619</v>
      </c>
      <c r="V115" s="27"/>
      <c r="Y115">
        <f t="shared" si="8"/>
        <v>2.0767256712285729</v>
      </c>
    </row>
    <row r="116" spans="1:25" x14ac:dyDescent="0.15">
      <c r="A116" s="31">
        <v>55</v>
      </c>
      <c r="B116" s="31"/>
      <c r="C116" s="31">
        <f>summary!E146</f>
        <v>3.5804066416643083</v>
      </c>
      <c r="D116" s="31">
        <f>summary!F146</f>
        <v>1.8886997863993671</v>
      </c>
      <c r="E116" s="31">
        <f>summary!G146</f>
        <v>2.1614518395888922</v>
      </c>
      <c r="F116" s="31">
        <f>summary!H146</f>
        <v>2.0656064080594132</v>
      </c>
      <c r="G116" s="31">
        <f>summary!I146</f>
        <v>12.097314446480041</v>
      </c>
      <c r="H116" s="31">
        <f>summary!J146</f>
        <v>0.18086175408186952</v>
      </c>
      <c r="I116" s="31">
        <f>summary!K146</f>
        <v>2.9708532009226052</v>
      </c>
      <c r="J116" s="31">
        <f>summary!M146</f>
        <v>0.7282292916597477</v>
      </c>
      <c r="K116" s="31">
        <f>summary!N146</f>
        <v>-0.9646970964690913</v>
      </c>
      <c r="L116" s="31">
        <f>summary!O146</f>
        <v>1.750458621767369</v>
      </c>
      <c r="M116" s="31">
        <f>summary!P146</f>
        <v>2.1543425083125265</v>
      </c>
      <c r="N116" s="31">
        <f>summary!Q146</f>
        <v>2.4822561726800165</v>
      </c>
      <c r="O116" s="31">
        <f>summary!S146</f>
        <v>8.4990842348237106</v>
      </c>
      <c r="P116" s="31">
        <f>summary!T146</f>
        <v>-14.085995380014676</v>
      </c>
      <c r="Q116" s="31">
        <f>summary!U146</f>
        <v>2.1489734245156749</v>
      </c>
      <c r="R116" s="3">
        <f>summary!V146</f>
        <v>1.9170983944254589</v>
      </c>
      <c r="S116" s="31"/>
      <c r="T116" s="33">
        <f t="shared" si="9"/>
        <v>2.5913152979289222</v>
      </c>
      <c r="U116" s="33">
        <f t="shared" si="10"/>
        <v>0.93451360898324487</v>
      </c>
      <c r="V116" s="27"/>
      <c r="W116" s="2" t="s">
        <v>30</v>
      </c>
      <c r="X116" s="2"/>
      <c r="Y116">
        <f t="shared" si="8"/>
        <v>2.1489734245156749</v>
      </c>
    </row>
    <row r="117" spans="1:25" x14ac:dyDescent="0.15">
      <c r="F117"/>
      <c r="G117"/>
      <c r="T117" s="27"/>
      <c r="U117" s="27"/>
      <c r="V117" s="27"/>
    </row>
    <row r="118" spans="1:25" x14ac:dyDescent="0.15">
      <c r="F118"/>
      <c r="G118"/>
      <c r="T118" s="27"/>
      <c r="U118" s="27"/>
      <c r="V118" s="27"/>
    </row>
    <row r="119" spans="1:25" x14ac:dyDescent="0.15">
      <c r="F119"/>
      <c r="G119"/>
      <c r="T119" s="27"/>
      <c r="U119" s="27"/>
      <c r="V119" s="27"/>
    </row>
    <row r="120" spans="1:25" x14ac:dyDescent="0.15">
      <c r="F120"/>
      <c r="T120" s="27"/>
      <c r="U120" s="27"/>
      <c r="V120" s="27"/>
    </row>
    <row r="121" spans="1:25" x14ac:dyDescent="0.15">
      <c r="F121"/>
      <c r="T121" s="27"/>
      <c r="U121" s="27"/>
      <c r="V121" s="27"/>
    </row>
    <row r="122" spans="1:25" x14ac:dyDescent="0.15">
      <c r="F122"/>
      <c r="T122" s="27"/>
      <c r="U122" s="27"/>
      <c r="V122" s="27"/>
    </row>
    <row r="123" spans="1:25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T123" s="30"/>
      <c r="U123" s="30"/>
      <c r="V123" s="30"/>
    </row>
    <row r="124" spans="1:25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T124" s="30"/>
      <c r="U124" s="30"/>
      <c r="V124" s="30"/>
    </row>
    <row r="125" spans="1:25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T125" s="30"/>
      <c r="U125" s="30"/>
      <c r="V125" s="30"/>
    </row>
    <row r="126" spans="1:25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T126" s="30"/>
      <c r="U126" s="30"/>
      <c r="V126" s="30"/>
    </row>
    <row r="127" spans="1:25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T127" s="30"/>
      <c r="U127" s="30"/>
      <c r="V127" s="30"/>
    </row>
    <row r="128" spans="1:25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T128" s="30"/>
      <c r="U128" s="30"/>
      <c r="V128" s="30"/>
    </row>
    <row r="129" spans="3:22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T129" s="30"/>
      <c r="U129" s="30"/>
      <c r="V129" s="30"/>
    </row>
    <row r="130" spans="3:22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T130" s="30"/>
      <c r="U130" s="30"/>
      <c r="V130" s="30"/>
    </row>
    <row r="131" spans="3:22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T131" s="30"/>
      <c r="U131" s="30"/>
      <c r="V131" s="30"/>
    </row>
    <row r="132" spans="3:22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T132" s="30"/>
      <c r="U132" s="30"/>
      <c r="V132" s="30"/>
    </row>
    <row r="133" spans="3:22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T133" s="30"/>
      <c r="U133" s="30"/>
      <c r="V133" s="30"/>
    </row>
    <row r="134" spans="3:22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T134" s="30"/>
      <c r="U134" s="30"/>
      <c r="V134" s="30"/>
    </row>
    <row r="135" spans="3:22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T135" s="30"/>
      <c r="U135" s="30"/>
      <c r="V135" s="30"/>
    </row>
    <row r="136" spans="3:22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T136" s="30"/>
      <c r="U136" s="30"/>
      <c r="V136" s="30"/>
    </row>
    <row r="137" spans="3:22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T137" s="30"/>
      <c r="U137" s="30"/>
      <c r="V137" s="30"/>
    </row>
    <row r="138" spans="3:22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T138" s="30"/>
      <c r="U138" s="30"/>
      <c r="V138" s="30"/>
    </row>
    <row r="139" spans="3:22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T139" s="30"/>
      <c r="U139" s="30"/>
      <c r="V139" s="30"/>
    </row>
    <row r="140" spans="3:22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T140" s="30"/>
      <c r="U140" s="30"/>
      <c r="V140" s="30"/>
    </row>
    <row r="141" spans="3:22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T141" s="30"/>
      <c r="U141" s="30"/>
      <c r="V141" s="30"/>
    </row>
    <row r="142" spans="3:22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T142" s="30"/>
      <c r="U142" s="30"/>
      <c r="V142" s="30"/>
    </row>
    <row r="143" spans="3:22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T143" s="30"/>
      <c r="U143" s="30"/>
      <c r="V143" s="30"/>
    </row>
    <row r="144" spans="3:22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T144" s="30"/>
      <c r="U144" s="30"/>
      <c r="V144" s="30"/>
    </row>
    <row r="145" spans="3:22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T145" s="30"/>
      <c r="U145" s="30"/>
      <c r="V145" s="38"/>
    </row>
    <row r="146" spans="3:22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T146" s="30"/>
      <c r="U146" s="30"/>
      <c r="V146" s="38"/>
    </row>
    <row r="147" spans="3:22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T147" s="30"/>
      <c r="U147" s="30"/>
      <c r="V147" s="38"/>
    </row>
    <row r="148" spans="3:22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T148" s="30"/>
      <c r="U148" s="30"/>
    </row>
    <row r="149" spans="3:22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T149" s="30"/>
      <c r="U149" s="30"/>
    </row>
    <row r="150" spans="3:22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T150" s="30"/>
      <c r="U150" s="30"/>
    </row>
    <row r="151" spans="3:22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T151" s="30"/>
      <c r="U151" s="30"/>
    </row>
    <row r="152" spans="3:22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T152" s="30"/>
      <c r="U152" s="30"/>
    </row>
    <row r="153" spans="3:22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T153" s="30"/>
      <c r="U153" s="30"/>
    </row>
    <row r="154" spans="3:22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T154" s="30"/>
      <c r="U154" s="30"/>
    </row>
    <row r="155" spans="3:22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T155" s="30"/>
      <c r="U155" s="30"/>
    </row>
    <row r="156" spans="3:22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T156" s="30"/>
      <c r="U156" s="30"/>
    </row>
    <row r="157" spans="3:22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T157" s="30"/>
      <c r="U157" s="30"/>
    </row>
    <row r="158" spans="3:22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T158" s="30"/>
      <c r="U158" s="30"/>
    </row>
    <row r="159" spans="3:22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T159" s="30"/>
      <c r="U159" s="30"/>
    </row>
    <row r="160" spans="3:22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T160" s="30"/>
      <c r="U160" s="30"/>
    </row>
    <row r="161" spans="3:21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T161" s="30"/>
      <c r="U161" s="30"/>
    </row>
    <row r="162" spans="3:21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T162" s="30"/>
      <c r="U162" s="30"/>
    </row>
  </sheetData>
  <mergeCells count="1">
    <mergeCell ref="T2:U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topLeftCell="B15" zoomScale="75" zoomScaleNormal="75" zoomScalePageLayoutView="75" workbookViewId="0">
      <selection activeCell="AA33" sqref="AA33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4" max="4" width="13" customWidth="1"/>
    <col min="5" max="5" width="11.6640625" customWidth="1"/>
    <col min="6" max="6" width="12.1640625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750.15808105468795</v>
      </c>
      <c r="E2">
        <v>629.10137939453102</v>
      </c>
      <c r="F2">
        <v>477.77694702148398</v>
      </c>
      <c r="G2">
        <v>471.48660278320301</v>
      </c>
      <c r="I2" s="7">
        <f t="shared" ref="I2:J65" si="0">D2-F2</f>
        <v>272.38113403320398</v>
      </c>
      <c r="J2" s="7">
        <f t="shared" si="0"/>
        <v>157.61477661132801</v>
      </c>
      <c r="K2" s="7">
        <f t="shared" ref="K2:K65" si="1">I2-0.7*J2</f>
        <v>162.05079040527437</v>
      </c>
      <c r="L2" s="8">
        <f t="shared" ref="L2:L65" si="2">K2/J2</f>
        <v>1.0281446567975374</v>
      </c>
      <c r="M2" s="8"/>
      <c r="N2" s="18">
        <f>LINEST(V64:V104,U64:U104)</f>
        <v>-2.6639391181096695E-2</v>
      </c>
      <c r="O2" s="9">
        <f>AVERAGE(M38:M45)</f>
        <v>2.0979695890289376</v>
      </c>
    </row>
    <row r="3" spans="1:16" x14ac:dyDescent="0.15">
      <c r="A3" s="6">
        <v>1</v>
      </c>
      <c r="B3" s="6">
        <v>1</v>
      </c>
      <c r="C3" s="6" t="s">
        <v>7</v>
      </c>
      <c r="D3">
        <v>741.80255126953102</v>
      </c>
      <c r="E3">
        <v>622.67321777343795</v>
      </c>
      <c r="F3">
        <v>476.581298828125</v>
      </c>
      <c r="G3">
        <v>470.54534912109398</v>
      </c>
      <c r="I3" s="7">
        <f t="shared" si="0"/>
        <v>265.22125244140602</v>
      </c>
      <c r="J3" s="7">
        <f t="shared" si="0"/>
        <v>152.12786865234398</v>
      </c>
      <c r="K3" s="7">
        <f t="shared" si="1"/>
        <v>158.73174438476525</v>
      </c>
      <c r="L3" s="8">
        <f t="shared" si="2"/>
        <v>1.0434100325661766</v>
      </c>
      <c r="M3" s="8"/>
      <c r="N3" s="18"/>
    </row>
    <row r="4" spans="1:16" ht="15" x14ac:dyDescent="0.15">
      <c r="A4" s="6">
        <v>1.5</v>
      </c>
      <c r="B4" s="6">
        <v>2</v>
      </c>
      <c r="D4">
        <v>734.62103271484398</v>
      </c>
      <c r="E4">
        <v>616.18151855468795</v>
      </c>
      <c r="F4">
        <v>475.65487670898398</v>
      </c>
      <c r="G4">
        <v>469.50372314453102</v>
      </c>
      <c r="I4" s="7">
        <f t="shared" si="0"/>
        <v>258.96615600586</v>
      </c>
      <c r="J4" s="7">
        <f t="shared" si="0"/>
        <v>146.67779541015693</v>
      </c>
      <c r="K4" s="7">
        <f t="shared" si="1"/>
        <v>156.29169921875015</v>
      </c>
      <c r="L4" s="8">
        <f t="shared" si="2"/>
        <v>1.0655443707870693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737.00604248046898</v>
      </c>
      <c r="E5">
        <v>615.85021972656295</v>
      </c>
      <c r="F5">
        <v>476.69595336914102</v>
      </c>
      <c r="G5">
        <v>470.45178222656301</v>
      </c>
      <c r="I5" s="7">
        <f t="shared" si="0"/>
        <v>260.31008911132795</v>
      </c>
      <c r="J5" s="7">
        <f t="shared" si="0"/>
        <v>145.39843749999994</v>
      </c>
      <c r="K5" s="7">
        <f t="shared" si="1"/>
        <v>158.53118286132801</v>
      </c>
      <c r="L5" s="8">
        <f t="shared" si="2"/>
        <v>1.09032246554457</v>
      </c>
      <c r="M5" s="8"/>
      <c r="N5" s="18">
        <f>RSQ(V64:V104,U64:U104)</f>
        <v>0.99414459681034195</v>
      </c>
    </row>
    <row r="6" spans="1:16" x14ac:dyDescent="0.15">
      <c r="A6" s="6">
        <v>2.5</v>
      </c>
      <c r="B6" s="6">
        <v>4</v>
      </c>
      <c r="C6" s="6" t="s">
        <v>5</v>
      </c>
      <c r="D6">
        <v>733.13238525390602</v>
      </c>
      <c r="E6">
        <v>612.93951416015602</v>
      </c>
      <c r="F6">
        <v>476.462646484375</v>
      </c>
      <c r="G6">
        <v>470.47918701171898</v>
      </c>
      <c r="I6" s="7">
        <f t="shared" si="0"/>
        <v>256.66973876953102</v>
      </c>
      <c r="J6" s="7">
        <f t="shared" si="0"/>
        <v>142.46032714843705</v>
      </c>
      <c r="K6" s="7">
        <f t="shared" si="1"/>
        <v>156.94750976562511</v>
      </c>
      <c r="L6" s="8">
        <f t="shared" si="2"/>
        <v>1.1016927512885262</v>
      </c>
      <c r="M6" s="8">
        <f t="shared" ref="M6:M22" si="3">L6+ABS($N$2)*A6</f>
        <v>1.1682912292412679</v>
      </c>
      <c r="P6" s="6">
        <f t="shared" ref="P6:P69" si="4">(M6-$O$2)/$O$2*100</f>
        <v>-44.313242892046823</v>
      </c>
    </row>
    <row r="7" spans="1:16" x14ac:dyDescent="0.15">
      <c r="A7" s="6">
        <v>3</v>
      </c>
      <c r="B7" s="6">
        <v>5</v>
      </c>
      <c r="C7" s="6" t="s">
        <v>8</v>
      </c>
      <c r="D7">
        <v>746.34948730468795</v>
      </c>
      <c r="E7">
        <v>616.54919433593795</v>
      </c>
      <c r="F7">
        <v>476.991455078125</v>
      </c>
      <c r="G7">
        <v>471.28921508789102</v>
      </c>
      <c r="I7" s="7">
        <f t="shared" si="0"/>
        <v>269.35803222656295</v>
      </c>
      <c r="J7" s="7">
        <f t="shared" si="0"/>
        <v>145.25997924804693</v>
      </c>
      <c r="K7" s="7">
        <f t="shared" si="1"/>
        <v>167.67604675293012</v>
      </c>
      <c r="L7" s="8">
        <f t="shared" si="2"/>
        <v>1.1543168849460275</v>
      </c>
      <c r="M7" s="8">
        <f t="shared" si="3"/>
        <v>1.2342350584893176</v>
      </c>
      <c r="P7" s="6">
        <f t="shared" si="4"/>
        <v>-41.170021484410867</v>
      </c>
    </row>
    <row r="8" spans="1:16" x14ac:dyDescent="0.15">
      <c r="A8" s="6">
        <v>3.5</v>
      </c>
      <c r="B8" s="6">
        <v>6</v>
      </c>
      <c r="D8">
        <v>760.53552246093795</v>
      </c>
      <c r="E8">
        <v>618.17395019531295</v>
      </c>
      <c r="F8">
        <v>475.95892333984398</v>
      </c>
      <c r="G8">
        <v>470.228759765625</v>
      </c>
      <c r="I8" s="7">
        <f t="shared" si="0"/>
        <v>284.57659912109398</v>
      </c>
      <c r="J8" s="7">
        <f t="shared" si="0"/>
        <v>147.94519042968795</v>
      </c>
      <c r="K8" s="7">
        <f t="shared" si="1"/>
        <v>181.0149658203124</v>
      </c>
      <c r="L8" s="8">
        <f t="shared" si="2"/>
        <v>1.2235272082490651</v>
      </c>
      <c r="M8" s="8">
        <f t="shared" si="3"/>
        <v>1.3167650773829036</v>
      </c>
      <c r="P8" s="6">
        <f t="shared" si="4"/>
        <v>-37.236217137333291</v>
      </c>
    </row>
    <row r="9" spans="1:16" x14ac:dyDescent="0.15">
      <c r="A9" s="6">
        <v>4</v>
      </c>
      <c r="B9" s="6">
        <v>7</v>
      </c>
      <c r="D9">
        <v>763.83966064453102</v>
      </c>
      <c r="E9">
        <v>611.08319091796898</v>
      </c>
      <c r="F9">
        <v>475.68624877929699</v>
      </c>
      <c r="G9">
        <v>469.81231689453102</v>
      </c>
      <c r="I9" s="7">
        <f t="shared" si="0"/>
        <v>288.15341186523403</v>
      </c>
      <c r="J9" s="7">
        <f t="shared" si="0"/>
        <v>141.27087402343795</v>
      </c>
      <c r="K9" s="7">
        <f t="shared" si="1"/>
        <v>189.26380004882748</v>
      </c>
      <c r="L9" s="8">
        <f t="shared" si="2"/>
        <v>1.339722723152595</v>
      </c>
      <c r="M9" s="8">
        <f t="shared" si="3"/>
        <v>1.4462802878769818</v>
      </c>
      <c r="P9" s="6">
        <f t="shared" si="4"/>
        <v>-31.062857372188869</v>
      </c>
    </row>
    <row r="10" spans="1:16" x14ac:dyDescent="0.15">
      <c r="A10" s="6">
        <v>4.5</v>
      </c>
      <c r="B10" s="6">
        <v>8</v>
      </c>
      <c r="D10">
        <v>765.22314453125</v>
      </c>
      <c r="E10">
        <v>609.63616943359398</v>
      </c>
      <c r="F10">
        <v>476.113525390625</v>
      </c>
      <c r="G10">
        <v>470.00799560546898</v>
      </c>
      <c r="I10" s="7">
        <f t="shared" si="0"/>
        <v>289.109619140625</v>
      </c>
      <c r="J10" s="7">
        <f t="shared" si="0"/>
        <v>139.628173828125</v>
      </c>
      <c r="K10" s="7">
        <f t="shared" si="1"/>
        <v>191.36989746093752</v>
      </c>
      <c r="L10" s="8">
        <f t="shared" si="2"/>
        <v>1.3705679320600719</v>
      </c>
      <c r="M10" s="8">
        <f t="shared" si="3"/>
        <v>1.4904451923750071</v>
      </c>
      <c r="P10" s="6">
        <f t="shared" si="4"/>
        <v>-28.957731314643514</v>
      </c>
    </row>
    <row r="11" spans="1:16" x14ac:dyDescent="0.15">
      <c r="A11" s="6">
        <v>5</v>
      </c>
      <c r="B11" s="6">
        <v>9</v>
      </c>
      <c r="D11">
        <v>775.71630859375</v>
      </c>
      <c r="E11">
        <v>610.93719482421898</v>
      </c>
      <c r="F11">
        <v>476.71820068359398</v>
      </c>
      <c r="G11">
        <v>470.99029541015602</v>
      </c>
      <c r="I11" s="7">
        <f t="shared" si="0"/>
        <v>298.99810791015602</v>
      </c>
      <c r="J11" s="7">
        <f t="shared" si="0"/>
        <v>139.94689941406295</v>
      </c>
      <c r="K11" s="7">
        <f t="shared" si="1"/>
        <v>201.03527832031196</v>
      </c>
      <c r="L11" s="8">
        <f t="shared" si="2"/>
        <v>1.4365111278779097</v>
      </c>
      <c r="M11" s="8">
        <f t="shared" si="3"/>
        <v>1.5697080837833932</v>
      </c>
      <c r="P11" s="6">
        <f t="shared" si="4"/>
        <v>-25.179655034468567</v>
      </c>
    </row>
    <row r="12" spans="1:16" x14ac:dyDescent="0.15">
      <c r="A12" s="6">
        <v>5.5</v>
      </c>
      <c r="B12" s="6">
        <v>10</v>
      </c>
      <c r="D12">
        <v>775.12933349609398</v>
      </c>
      <c r="E12">
        <v>607.392578125</v>
      </c>
      <c r="F12">
        <v>475.97888183593801</v>
      </c>
      <c r="G12">
        <v>469.69082641601602</v>
      </c>
      <c r="I12" s="7">
        <f t="shared" si="0"/>
        <v>299.15045166015597</v>
      </c>
      <c r="J12" s="7">
        <f t="shared" si="0"/>
        <v>137.70175170898398</v>
      </c>
      <c r="K12" s="7">
        <f t="shared" si="1"/>
        <v>202.75922546386718</v>
      </c>
      <c r="L12" s="8">
        <f t="shared" si="2"/>
        <v>1.4724520418039004</v>
      </c>
      <c r="M12" s="8">
        <f t="shared" si="3"/>
        <v>1.6189686932999323</v>
      </c>
      <c r="P12" s="6">
        <f t="shared" si="4"/>
        <v>-22.831641518250738</v>
      </c>
    </row>
    <row r="13" spans="1:16" x14ac:dyDescent="0.15">
      <c r="A13" s="6">
        <v>6</v>
      </c>
      <c r="B13" s="6">
        <v>11</v>
      </c>
      <c r="D13">
        <v>771.83209228515602</v>
      </c>
      <c r="E13">
        <v>603.81921386718795</v>
      </c>
      <c r="F13">
        <v>475.29721069335898</v>
      </c>
      <c r="G13">
        <v>469.41815185546898</v>
      </c>
      <c r="I13" s="7">
        <f t="shared" si="0"/>
        <v>296.53488159179705</v>
      </c>
      <c r="J13" s="7">
        <f t="shared" si="0"/>
        <v>134.40106201171898</v>
      </c>
      <c r="K13" s="7">
        <f t="shared" si="1"/>
        <v>202.45413818359378</v>
      </c>
      <c r="L13" s="8">
        <f t="shared" si="2"/>
        <v>1.5063432918851563</v>
      </c>
      <c r="M13" s="8">
        <f t="shared" si="3"/>
        <v>1.6661796389717365</v>
      </c>
      <c r="P13" s="6">
        <f t="shared" si="4"/>
        <v>-20.581325502294749</v>
      </c>
    </row>
    <row r="14" spans="1:16" x14ac:dyDescent="0.15">
      <c r="A14" s="6">
        <v>6.5</v>
      </c>
      <c r="B14" s="6">
        <v>12</v>
      </c>
      <c r="D14">
        <v>748.09533691406295</v>
      </c>
      <c r="E14">
        <v>592.354736328125</v>
      </c>
      <c r="F14">
        <v>475.21963500976602</v>
      </c>
      <c r="G14">
        <v>468.60467529296898</v>
      </c>
      <c r="I14" s="7">
        <f t="shared" si="0"/>
        <v>272.87570190429693</v>
      </c>
      <c r="J14" s="7">
        <f t="shared" si="0"/>
        <v>123.75006103515602</v>
      </c>
      <c r="K14" s="7">
        <f t="shared" si="1"/>
        <v>186.25065917968772</v>
      </c>
      <c r="L14" s="8">
        <f t="shared" si="2"/>
        <v>1.5050550894417414</v>
      </c>
      <c r="M14" s="8">
        <f t="shared" si="3"/>
        <v>1.67821113211887</v>
      </c>
      <c r="P14" s="6">
        <f t="shared" si="4"/>
        <v>-20.007842778329131</v>
      </c>
    </row>
    <row r="15" spans="1:16" x14ac:dyDescent="0.15">
      <c r="A15" s="6">
        <v>7</v>
      </c>
      <c r="B15" s="6">
        <v>13</v>
      </c>
      <c r="D15">
        <v>738.85931396484398</v>
      </c>
      <c r="E15">
        <v>587.81390380859398</v>
      </c>
      <c r="F15">
        <v>476.44610595703102</v>
      </c>
      <c r="G15">
        <v>470.44039916992199</v>
      </c>
      <c r="I15" s="7">
        <f t="shared" si="0"/>
        <v>262.41320800781295</v>
      </c>
      <c r="J15" s="7">
        <f t="shared" si="0"/>
        <v>117.37350463867199</v>
      </c>
      <c r="K15" s="7">
        <f t="shared" si="1"/>
        <v>180.25175476074259</v>
      </c>
      <c r="L15" s="8">
        <f t="shared" si="2"/>
        <v>1.5357107663747274</v>
      </c>
      <c r="M15" s="8">
        <f t="shared" si="3"/>
        <v>1.7221865046424043</v>
      </c>
      <c r="P15" s="6">
        <f t="shared" si="4"/>
        <v>-17.911750787601623</v>
      </c>
    </row>
    <row r="16" spans="1:16" x14ac:dyDescent="0.15">
      <c r="A16" s="6">
        <v>7.5</v>
      </c>
      <c r="B16" s="6">
        <v>14</v>
      </c>
      <c r="D16">
        <v>738.71862792968795</v>
      </c>
      <c r="E16">
        <v>585.43341064453102</v>
      </c>
      <c r="F16">
        <v>476.37478637695301</v>
      </c>
      <c r="G16">
        <v>470.45065307617199</v>
      </c>
      <c r="I16" s="7">
        <f t="shared" si="0"/>
        <v>262.34384155273494</v>
      </c>
      <c r="J16" s="7">
        <f t="shared" si="0"/>
        <v>114.98275756835903</v>
      </c>
      <c r="K16" s="7">
        <f t="shared" si="1"/>
        <v>181.85591125488361</v>
      </c>
      <c r="L16" s="8">
        <f t="shared" si="2"/>
        <v>1.5815928848876968</v>
      </c>
      <c r="M16" s="8">
        <f t="shared" si="3"/>
        <v>1.7813883187459221</v>
      </c>
      <c r="P16" s="6">
        <f t="shared" si="4"/>
        <v>-15.089888430153451</v>
      </c>
    </row>
    <row r="17" spans="1:16" x14ac:dyDescent="0.15">
      <c r="A17" s="6">
        <v>8</v>
      </c>
      <c r="B17" s="6">
        <v>15</v>
      </c>
      <c r="D17">
        <v>733.36309814453102</v>
      </c>
      <c r="E17">
        <v>580.38726806640602</v>
      </c>
      <c r="F17">
        <v>475.45123291015602</v>
      </c>
      <c r="G17">
        <v>469.17568969726602</v>
      </c>
      <c r="I17" s="7">
        <f t="shared" si="0"/>
        <v>257.911865234375</v>
      </c>
      <c r="J17" s="7">
        <f t="shared" si="0"/>
        <v>111.21157836914</v>
      </c>
      <c r="K17" s="7">
        <f t="shared" si="1"/>
        <v>180.06376037597701</v>
      </c>
      <c r="L17" s="8">
        <f t="shared" si="2"/>
        <v>1.619109835653072</v>
      </c>
      <c r="M17" s="8">
        <f t="shared" si="3"/>
        <v>1.8322249651018456</v>
      </c>
      <c r="P17" s="6">
        <f t="shared" si="4"/>
        <v>-12.666752907991105</v>
      </c>
    </row>
    <row r="18" spans="1:16" x14ac:dyDescent="0.15">
      <c r="A18" s="6">
        <v>8.5</v>
      </c>
      <c r="B18" s="6">
        <v>16</v>
      </c>
      <c r="D18">
        <v>735.745849609375</v>
      </c>
      <c r="E18">
        <v>580.75189208984398</v>
      </c>
      <c r="F18">
        <v>474.52651977539102</v>
      </c>
      <c r="G18">
        <v>468.85281372070301</v>
      </c>
      <c r="I18" s="7">
        <f t="shared" si="0"/>
        <v>261.21932983398398</v>
      </c>
      <c r="J18" s="7">
        <f t="shared" si="0"/>
        <v>111.89907836914097</v>
      </c>
      <c r="K18" s="7">
        <f t="shared" si="1"/>
        <v>182.88997497558529</v>
      </c>
      <c r="L18" s="8">
        <f t="shared" si="2"/>
        <v>1.6344189571629384</v>
      </c>
      <c r="M18" s="8">
        <f t="shared" si="3"/>
        <v>1.8608537822022604</v>
      </c>
      <c r="P18" s="6">
        <f t="shared" si="4"/>
        <v>-11.302156526321633</v>
      </c>
    </row>
    <row r="19" spans="1:16" x14ac:dyDescent="0.15">
      <c r="A19" s="6">
        <v>9</v>
      </c>
      <c r="B19" s="6">
        <v>17</v>
      </c>
      <c r="D19">
        <v>739.35852050781295</v>
      </c>
      <c r="E19">
        <v>580.05676269531295</v>
      </c>
      <c r="F19">
        <v>475.10382080078102</v>
      </c>
      <c r="G19">
        <v>469.52767944335898</v>
      </c>
      <c r="I19" s="7">
        <f t="shared" si="0"/>
        <v>264.25469970703193</v>
      </c>
      <c r="J19" s="7">
        <f t="shared" si="0"/>
        <v>110.52908325195398</v>
      </c>
      <c r="K19" s="7">
        <f t="shared" si="1"/>
        <v>186.88434143066416</v>
      </c>
      <c r="L19" s="8">
        <f t="shared" si="2"/>
        <v>1.6908159909791014</v>
      </c>
      <c r="M19" s="8">
        <f t="shared" si="3"/>
        <v>1.9305705116089718</v>
      </c>
      <c r="P19" s="6">
        <f t="shared" si="4"/>
        <v>-7.9790993299120165</v>
      </c>
    </row>
    <row r="20" spans="1:16" x14ac:dyDescent="0.15">
      <c r="A20" s="6">
        <v>9.5</v>
      </c>
      <c r="B20" s="6">
        <v>18</v>
      </c>
      <c r="D20">
        <v>727.000732421875</v>
      </c>
      <c r="E20">
        <v>574.53479003906295</v>
      </c>
      <c r="F20">
        <v>475.41299438476602</v>
      </c>
      <c r="G20">
        <v>469.640625</v>
      </c>
      <c r="I20" s="7">
        <f t="shared" si="0"/>
        <v>251.58773803710898</v>
      </c>
      <c r="J20" s="7">
        <f t="shared" si="0"/>
        <v>104.89416503906295</v>
      </c>
      <c r="K20" s="7">
        <f t="shared" si="1"/>
        <v>178.16182250976493</v>
      </c>
      <c r="L20" s="8">
        <f t="shared" si="2"/>
        <v>1.698491259675091</v>
      </c>
      <c r="M20" s="8">
        <f t="shared" si="3"/>
        <v>1.9515654758955097</v>
      </c>
      <c r="P20" s="6">
        <f t="shared" si="4"/>
        <v>-6.9783715597704301</v>
      </c>
    </row>
    <row r="21" spans="1:16" x14ac:dyDescent="0.15">
      <c r="A21" s="6">
        <v>10</v>
      </c>
      <c r="B21" s="6">
        <v>19</v>
      </c>
      <c r="D21">
        <v>731.85400390625</v>
      </c>
      <c r="E21">
        <v>575.79730224609398</v>
      </c>
      <c r="F21">
        <v>475.63662719726602</v>
      </c>
      <c r="G21">
        <v>469.84826660156301</v>
      </c>
      <c r="I21" s="7">
        <f t="shared" si="0"/>
        <v>256.21737670898398</v>
      </c>
      <c r="J21" s="7">
        <f t="shared" si="0"/>
        <v>105.94903564453097</v>
      </c>
      <c r="K21" s="7">
        <f t="shared" si="1"/>
        <v>182.05305175781231</v>
      </c>
      <c r="L21" s="8">
        <f t="shared" si="2"/>
        <v>1.7183077755291469</v>
      </c>
      <c r="M21" s="8">
        <f t="shared" si="3"/>
        <v>1.984701687340114</v>
      </c>
      <c r="P21" s="6">
        <f t="shared" si="4"/>
        <v>-5.3989296261081936</v>
      </c>
    </row>
    <row r="22" spans="1:16" x14ac:dyDescent="0.15">
      <c r="A22" s="6">
        <v>10.5</v>
      </c>
      <c r="B22" s="6">
        <v>20</v>
      </c>
      <c r="D22">
        <v>732.90240478515602</v>
      </c>
      <c r="E22">
        <v>574.71405029296898</v>
      </c>
      <c r="F22">
        <v>475.57614135742199</v>
      </c>
      <c r="G22">
        <v>470.15515136718801</v>
      </c>
      <c r="I22" s="7">
        <f t="shared" si="0"/>
        <v>257.32626342773403</v>
      </c>
      <c r="J22" s="7">
        <f t="shared" si="0"/>
        <v>104.55889892578097</v>
      </c>
      <c r="K22" s="7">
        <f t="shared" si="1"/>
        <v>184.13503417968735</v>
      </c>
      <c r="L22" s="8">
        <f t="shared" si="2"/>
        <v>1.7610651610858288</v>
      </c>
      <c r="M22" s="8">
        <f t="shared" si="3"/>
        <v>2.040778768487344</v>
      </c>
      <c r="P22" s="6">
        <f t="shared" si="4"/>
        <v>-2.7260080813690379</v>
      </c>
    </row>
    <row r="23" spans="1:16" x14ac:dyDescent="0.15">
      <c r="A23" s="6">
        <v>11</v>
      </c>
      <c r="B23" s="6">
        <v>21</v>
      </c>
      <c r="D23">
        <v>732.18988037109398</v>
      </c>
      <c r="E23">
        <v>574.86761474609398</v>
      </c>
      <c r="F23">
        <v>475.71990966796898</v>
      </c>
      <c r="G23">
        <v>470.35824584960898</v>
      </c>
      <c r="I23" s="7">
        <f t="shared" si="0"/>
        <v>256.469970703125</v>
      </c>
      <c r="J23" s="7">
        <f t="shared" si="0"/>
        <v>104.509368896485</v>
      </c>
      <c r="K23" s="7">
        <f t="shared" si="1"/>
        <v>183.31341247558549</v>
      </c>
      <c r="L23" s="8">
        <f t="shared" si="2"/>
        <v>1.7540380772670701</v>
      </c>
      <c r="M23" s="8">
        <f>L23+ABS($N$2)*A23</f>
        <v>2.0470713802591338</v>
      </c>
      <c r="P23" s="6">
        <f t="shared" si="4"/>
        <v>-2.4260699028226824</v>
      </c>
    </row>
    <row r="24" spans="1:16" x14ac:dyDescent="0.15">
      <c r="A24" s="6">
        <v>11.5</v>
      </c>
      <c r="B24" s="6">
        <v>22</v>
      </c>
      <c r="D24">
        <v>730.16943359375</v>
      </c>
      <c r="E24">
        <v>573.32678222656295</v>
      </c>
      <c r="F24">
        <v>475.34625244140602</v>
      </c>
      <c r="G24">
        <v>469.3017578125</v>
      </c>
      <c r="I24" s="7">
        <f t="shared" si="0"/>
        <v>254.82318115234398</v>
      </c>
      <c r="J24" s="7">
        <f t="shared" si="0"/>
        <v>104.02502441406295</v>
      </c>
      <c r="K24" s="7">
        <f t="shared" si="1"/>
        <v>182.00566406249993</v>
      </c>
      <c r="L24" s="8">
        <f t="shared" si="2"/>
        <v>1.7496334664440119</v>
      </c>
      <c r="M24" s="8">
        <f t="shared" ref="M24:M87" si="5">L24+ABS($N$2)*A24</f>
        <v>2.0559864650266237</v>
      </c>
      <c r="P24" s="6">
        <f t="shared" si="4"/>
        <v>-2.0011311995111467</v>
      </c>
    </row>
    <row r="25" spans="1:16" x14ac:dyDescent="0.15">
      <c r="A25" s="6">
        <v>12</v>
      </c>
      <c r="B25" s="6">
        <v>23</v>
      </c>
      <c r="D25">
        <v>712.15277099609398</v>
      </c>
      <c r="E25">
        <v>566.29577636718795</v>
      </c>
      <c r="F25">
        <v>474.16714477539102</v>
      </c>
      <c r="G25">
        <v>469.21276855468801</v>
      </c>
      <c r="I25" s="7">
        <f t="shared" si="0"/>
        <v>237.98562622070295</v>
      </c>
      <c r="J25" s="7">
        <f t="shared" si="0"/>
        <v>97.083007812499943</v>
      </c>
      <c r="K25" s="7">
        <f t="shared" si="1"/>
        <v>170.02752075195301</v>
      </c>
      <c r="L25" s="8">
        <f t="shared" si="2"/>
        <v>1.7513623092553285</v>
      </c>
      <c r="M25" s="8">
        <f t="shared" si="5"/>
        <v>2.0710350034284888</v>
      </c>
      <c r="P25" s="6">
        <f t="shared" si="4"/>
        <v>-1.283840611479774</v>
      </c>
    </row>
    <row r="26" spans="1:16" x14ac:dyDescent="0.15">
      <c r="A26" s="6">
        <v>12.5</v>
      </c>
      <c r="B26" s="6">
        <v>24</v>
      </c>
      <c r="D26">
        <v>715.79577636718795</v>
      </c>
      <c r="E26">
        <v>565.846435546875</v>
      </c>
      <c r="F26">
        <v>474.35995483398398</v>
      </c>
      <c r="G26">
        <v>468.71649169921898</v>
      </c>
      <c r="I26" s="7">
        <f t="shared" si="0"/>
        <v>241.43582153320398</v>
      </c>
      <c r="J26" s="7">
        <f t="shared" si="0"/>
        <v>97.129943847656023</v>
      </c>
      <c r="K26" s="7">
        <f t="shared" si="1"/>
        <v>173.44486083984475</v>
      </c>
      <c r="L26" s="8">
        <f t="shared" si="2"/>
        <v>1.7856991775047792</v>
      </c>
      <c r="M26" s="8">
        <f t="shared" si="5"/>
        <v>2.1186915672684878</v>
      </c>
      <c r="P26" s="6">
        <f t="shared" si="4"/>
        <v>0.98771585383854776</v>
      </c>
    </row>
    <row r="27" spans="1:16" x14ac:dyDescent="0.15">
      <c r="A27" s="6">
        <v>13</v>
      </c>
      <c r="B27" s="6">
        <v>25</v>
      </c>
      <c r="D27">
        <v>719.81848144531295</v>
      </c>
      <c r="E27">
        <v>568.38049316406295</v>
      </c>
      <c r="F27">
        <v>474.77069091796898</v>
      </c>
      <c r="G27">
        <v>469.50827026367199</v>
      </c>
      <c r="I27" s="7">
        <f t="shared" si="0"/>
        <v>245.04779052734398</v>
      </c>
      <c r="J27" s="7">
        <f t="shared" si="0"/>
        <v>98.872222900390966</v>
      </c>
      <c r="K27" s="7">
        <f t="shared" si="1"/>
        <v>175.83723449707031</v>
      </c>
      <c r="L27" s="8">
        <f t="shared" si="2"/>
        <v>1.7784290606495003</v>
      </c>
      <c r="M27" s="8">
        <f t="shared" si="5"/>
        <v>2.1247411460037573</v>
      </c>
      <c r="P27" s="6">
        <f t="shared" si="4"/>
        <v>1.2760698303168034</v>
      </c>
    </row>
    <row r="28" spans="1:16" x14ac:dyDescent="0.15">
      <c r="A28" s="6">
        <v>13.5</v>
      </c>
      <c r="B28" s="6">
        <v>26</v>
      </c>
      <c r="D28">
        <v>703.31011962890602</v>
      </c>
      <c r="E28">
        <v>561.17474365234398</v>
      </c>
      <c r="F28">
        <v>474.77694702148398</v>
      </c>
      <c r="G28">
        <v>469.57159423828102</v>
      </c>
      <c r="I28" s="7">
        <f t="shared" si="0"/>
        <v>228.53317260742205</v>
      </c>
      <c r="J28" s="7">
        <f t="shared" si="0"/>
        <v>91.603149414062955</v>
      </c>
      <c r="K28" s="7">
        <f t="shared" si="1"/>
        <v>164.410968017578</v>
      </c>
      <c r="L28" s="8">
        <f t="shared" si="2"/>
        <v>1.7948178536352546</v>
      </c>
      <c r="M28" s="8">
        <f t="shared" si="5"/>
        <v>2.1544496345800601</v>
      </c>
      <c r="P28" s="6">
        <f t="shared" si="4"/>
        <v>2.6921288967427199</v>
      </c>
    </row>
    <row r="29" spans="1:16" x14ac:dyDescent="0.15">
      <c r="A29" s="6">
        <v>14</v>
      </c>
      <c r="B29" s="6">
        <v>27</v>
      </c>
      <c r="D29">
        <v>707.76397705078102</v>
      </c>
      <c r="E29">
        <v>564.22161865234398</v>
      </c>
      <c r="F29">
        <v>475.06845092773398</v>
      </c>
      <c r="G29">
        <v>469.11807250976602</v>
      </c>
      <c r="I29" s="7">
        <f t="shared" si="0"/>
        <v>232.69552612304705</v>
      </c>
      <c r="J29" s="7">
        <f t="shared" si="0"/>
        <v>95.103546142577954</v>
      </c>
      <c r="K29" s="7">
        <f t="shared" si="1"/>
        <v>166.12304382324248</v>
      </c>
      <c r="L29" s="8">
        <f t="shared" si="2"/>
        <v>1.7467597220212279</v>
      </c>
      <c r="M29" s="8">
        <f t="shared" si="5"/>
        <v>2.1197111985565815</v>
      </c>
      <c r="P29" s="6">
        <f t="shared" si="4"/>
        <v>1.0363167150438632</v>
      </c>
    </row>
    <row r="30" spans="1:16" x14ac:dyDescent="0.15">
      <c r="A30" s="6">
        <v>14.5</v>
      </c>
      <c r="B30" s="6">
        <v>28</v>
      </c>
      <c r="D30">
        <v>710.42510986328102</v>
      </c>
      <c r="E30">
        <v>563.67248535156295</v>
      </c>
      <c r="F30">
        <v>474.9423828125</v>
      </c>
      <c r="G30">
        <v>469.14889526367199</v>
      </c>
      <c r="I30" s="7">
        <f t="shared" si="0"/>
        <v>235.48272705078102</v>
      </c>
      <c r="J30" s="7">
        <f t="shared" si="0"/>
        <v>94.523590087890966</v>
      </c>
      <c r="K30" s="7">
        <f t="shared" si="1"/>
        <v>169.31621398925734</v>
      </c>
      <c r="L30" s="8">
        <f t="shared" si="2"/>
        <v>1.7912588151996964</v>
      </c>
      <c r="M30" s="8">
        <f t="shared" si="5"/>
        <v>2.1775299873255984</v>
      </c>
      <c r="P30" s="6">
        <f t="shared" si="4"/>
        <v>3.7922569856451553</v>
      </c>
    </row>
    <row r="31" spans="1:16" x14ac:dyDescent="0.15">
      <c r="A31" s="6">
        <v>15</v>
      </c>
      <c r="B31" s="6">
        <v>29</v>
      </c>
      <c r="D31">
        <v>707.468994140625</v>
      </c>
      <c r="E31">
        <v>562.80712890625</v>
      </c>
      <c r="F31">
        <v>474.03250122070301</v>
      </c>
      <c r="G31">
        <v>469.02282714843801</v>
      </c>
      <c r="I31" s="7">
        <f t="shared" si="0"/>
        <v>233.43649291992199</v>
      </c>
      <c r="J31" s="7">
        <f t="shared" si="0"/>
        <v>93.784301757811988</v>
      </c>
      <c r="K31" s="7">
        <f t="shared" si="1"/>
        <v>167.78748168945361</v>
      </c>
      <c r="L31" s="8">
        <f t="shared" si="2"/>
        <v>1.7890785402736908</v>
      </c>
      <c r="M31" s="8">
        <f t="shared" si="5"/>
        <v>2.1886694079901412</v>
      </c>
      <c r="P31" s="6">
        <f t="shared" si="4"/>
        <v>4.323218955866027</v>
      </c>
    </row>
    <row r="32" spans="1:16" x14ac:dyDescent="0.15">
      <c r="A32" s="6">
        <v>15.5</v>
      </c>
      <c r="B32" s="6">
        <v>30</v>
      </c>
      <c r="D32">
        <v>709.05822753906295</v>
      </c>
      <c r="E32">
        <v>565.185302734375</v>
      </c>
      <c r="F32">
        <v>474.99429321289102</v>
      </c>
      <c r="G32">
        <v>469.03991699218801</v>
      </c>
      <c r="I32" s="7">
        <f t="shared" si="0"/>
        <v>234.06393432617193</v>
      </c>
      <c r="J32" s="7">
        <f t="shared" si="0"/>
        <v>96.145385742186988</v>
      </c>
      <c r="K32" s="7">
        <f t="shared" si="1"/>
        <v>166.76216430664104</v>
      </c>
      <c r="L32" s="8">
        <f t="shared" si="2"/>
        <v>1.73447912262594</v>
      </c>
      <c r="M32" s="8">
        <f t="shared" si="5"/>
        <v>2.1473896859329389</v>
      </c>
      <c r="P32" s="6">
        <f t="shared" si="4"/>
        <v>2.3556155037917295</v>
      </c>
    </row>
    <row r="33" spans="1:16" x14ac:dyDescent="0.15">
      <c r="A33" s="6">
        <v>16</v>
      </c>
      <c r="B33" s="6">
        <v>31</v>
      </c>
      <c r="D33">
        <v>707.16339111328102</v>
      </c>
      <c r="E33">
        <v>563.86083984375</v>
      </c>
      <c r="F33">
        <v>474.98516845703102</v>
      </c>
      <c r="G33">
        <v>468.57443237304699</v>
      </c>
      <c r="I33" s="7">
        <f t="shared" si="0"/>
        <v>232.17822265625</v>
      </c>
      <c r="J33" s="7">
        <f t="shared" si="0"/>
        <v>95.286407470703011</v>
      </c>
      <c r="K33" s="7">
        <f t="shared" si="1"/>
        <v>165.4777374267579</v>
      </c>
      <c r="L33" s="8">
        <f t="shared" si="2"/>
        <v>1.7366352853384266</v>
      </c>
      <c r="M33" s="8">
        <f t="shared" si="5"/>
        <v>2.1628655442359737</v>
      </c>
      <c r="P33" s="6">
        <f t="shared" si="4"/>
        <v>3.0932743518495749</v>
      </c>
    </row>
    <row r="34" spans="1:16" x14ac:dyDescent="0.15">
      <c r="A34" s="6">
        <v>16.5</v>
      </c>
      <c r="B34" s="6">
        <v>32</v>
      </c>
      <c r="D34">
        <v>705.10589599609398</v>
      </c>
      <c r="E34">
        <v>563.49395751953102</v>
      </c>
      <c r="F34">
        <v>475.42782592773398</v>
      </c>
      <c r="G34">
        <v>469.17343139648398</v>
      </c>
      <c r="I34" s="7">
        <f t="shared" si="0"/>
        <v>229.67807006836</v>
      </c>
      <c r="J34" s="7">
        <f t="shared" si="0"/>
        <v>94.320526123047046</v>
      </c>
      <c r="K34" s="7">
        <f t="shared" si="1"/>
        <v>163.65370178222707</v>
      </c>
      <c r="L34" s="8">
        <f t="shared" si="2"/>
        <v>1.7350804592494591</v>
      </c>
      <c r="M34" s="8">
        <f t="shared" si="5"/>
        <v>2.1746304137375545</v>
      </c>
      <c r="P34" s="6">
        <f t="shared" si="4"/>
        <v>3.6540484242242997</v>
      </c>
    </row>
    <row r="35" spans="1:16" x14ac:dyDescent="0.15">
      <c r="A35" s="6">
        <v>17</v>
      </c>
      <c r="B35" s="6">
        <v>33</v>
      </c>
      <c r="D35">
        <v>710.78289794921898</v>
      </c>
      <c r="E35">
        <v>567.02496337890602</v>
      </c>
      <c r="F35">
        <v>475.48773193359398</v>
      </c>
      <c r="G35">
        <v>469.67028808593801</v>
      </c>
      <c r="I35" s="7">
        <f t="shared" si="0"/>
        <v>235.295166015625</v>
      </c>
      <c r="J35" s="7">
        <f t="shared" si="0"/>
        <v>97.354675292968011</v>
      </c>
      <c r="K35" s="7">
        <f t="shared" si="1"/>
        <v>167.1468933105474</v>
      </c>
      <c r="L35" s="8">
        <f t="shared" si="2"/>
        <v>1.7168861465312752</v>
      </c>
      <c r="M35" s="8">
        <f t="shared" si="5"/>
        <v>2.1697557966099192</v>
      </c>
      <c r="P35" s="6">
        <f t="shared" si="4"/>
        <v>3.4216991493288744</v>
      </c>
    </row>
    <row r="36" spans="1:16" x14ac:dyDescent="0.15">
      <c r="A36" s="6">
        <v>17.5</v>
      </c>
      <c r="B36" s="6">
        <v>34</v>
      </c>
      <c r="D36">
        <v>700.423583984375</v>
      </c>
      <c r="E36">
        <v>563.42510986328102</v>
      </c>
      <c r="F36">
        <v>474.58529663085898</v>
      </c>
      <c r="G36">
        <v>469.39590454101602</v>
      </c>
      <c r="I36" s="7">
        <f t="shared" si="0"/>
        <v>225.83828735351602</v>
      </c>
      <c r="J36" s="7">
        <f t="shared" si="0"/>
        <v>94.029205322265</v>
      </c>
      <c r="K36" s="7">
        <f t="shared" si="1"/>
        <v>160.01784362793052</v>
      </c>
      <c r="L36" s="8">
        <f t="shared" si="2"/>
        <v>1.7017887482884022</v>
      </c>
      <c r="M36" s="8">
        <f t="shared" si="5"/>
        <v>2.1679780939575943</v>
      </c>
      <c r="P36" s="6">
        <f t="shared" si="4"/>
        <v>3.3369647155400735</v>
      </c>
    </row>
    <row r="37" spans="1:16" x14ac:dyDescent="0.15">
      <c r="A37" s="6">
        <v>18</v>
      </c>
      <c r="B37" s="6">
        <v>35</v>
      </c>
      <c r="D37">
        <v>707.38958740234398</v>
      </c>
      <c r="E37">
        <v>567.77685546875</v>
      </c>
      <c r="F37">
        <v>475.43582153320301</v>
      </c>
      <c r="G37">
        <v>469.34054565429699</v>
      </c>
      <c r="I37" s="7">
        <f t="shared" si="0"/>
        <v>231.95376586914097</v>
      </c>
      <c r="J37" s="7">
        <f t="shared" si="0"/>
        <v>98.436309814453011</v>
      </c>
      <c r="K37" s="7">
        <f t="shared" si="1"/>
        <v>163.04834899902386</v>
      </c>
      <c r="L37" s="8">
        <f t="shared" si="2"/>
        <v>1.6563842072743378</v>
      </c>
      <c r="M37" s="8">
        <f t="shared" si="5"/>
        <v>2.1358932485340785</v>
      </c>
      <c r="P37" s="6">
        <f t="shared" si="4"/>
        <v>1.8076362833597672</v>
      </c>
    </row>
    <row r="38" spans="1:16" x14ac:dyDescent="0.15">
      <c r="A38" s="6">
        <v>18.5</v>
      </c>
      <c r="B38" s="6">
        <v>36</v>
      </c>
      <c r="D38">
        <v>692.64147949218795</v>
      </c>
      <c r="E38">
        <v>563.66790771484398</v>
      </c>
      <c r="F38">
        <v>475.53680419921898</v>
      </c>
      <c r="G38">
        <v>469.74386596679699</v>
      </c>
      <c r="I38" s="7">
        <f t="shared" si="0"/>
        <v>217.10467529296898</v>
      </c>
      <c r="J38" s="7">
        <f t="shared" si="0"/>
        <v>93.924041748046989</v>
      </c>
      <c r="K38" s="7">
        <f t="shared" si="1"/>
        <v>151.35784606933609</v>
      </c>
      <c r="L38" s="8">
        <f t="shared" si="2"/>
        <v>1.6114920445540064</v>
      </c>
      <c r="M38" s="8">
        <f t="shared" si="5"/>
        <v>2.1043207814042955</v>
      </c>
      <c r="P38" s="6">
        <f t="shared" si="4"/>
        <v>0.30273043082085677</v>
      </c>
    </row>
    <row r="39" spans="1:16" x14ac:dyDescent="0.15">
      <c r="A39" s="6">
        <v>19</v>
      </c>
      <c r="B39" s="6">
        <v>37</v>
      </c>
      <c r="D39">
        <v>693.69512939453102</v>
      </c>
      <c r="E39">
        <v>564.35247802734398</v>
      </c>
      <c r="F39">
        <v>475.23843383789102</v>
      </c>
      <c r="G39">
        <v>469.90417480468801</v>
      </c>
      <c r="I39" s="7">
        <f t="shared" si="0"/>
        <v>218.45669555664</v>
      </c>
      <c r="J39" s="7">
        <f t="shared" si="0"/>
        <v>94.448303222655966</v>
      </c>
      <c r="K39" s="7">
        <f t="shared" si="1"/>
        <v>152.34288330078084</v>
      </c>
      <c r="L39" s="8">
        <f t="shared" si="2"/>
        <v>1.612976391345454</v>
      </c>
      <c r="M39" s="8">
        <f t="shared" si="5"/>
        <v>2.119124823786291</v>
      </c>
      <c r="P39" s="6">
        <f t="shared" si="4"/>
        <v>1.0083670834878613</v>
      </c>
    </row>
    <row r="40" spans="1:16" x14ac:dyDescent="0.15">
      <c r="A40" s="6">
        <v>19.5</v>
      </c>
      <c r="B40" s="6">
        <v>38</v>
      </c>
      <c r="D40">
        <v>696.22998046875</v>
      </c>
      <c r="E40">
        <v>567.08850097656295</v>
      </c>
      <c r="F40">
        <v>474.98574829101602</v>
      </c>
      <c r="G40">
        <v>470.01483154296898</v>
      </c>
      <c r="I40" s="7">
        <f t="shared" si="0"/>
        <v>221.24423217773398</v>
      </c>
      <c r="J40" s="7">
        <f t="shared" si="0"/>
        <v>97.073669433593977</v>
      </c>
      <c r="K40" s="7">
        <f t="shared" si="1"/>
        <v>153.29266357421818</v>
      </c>
      <c r="L40" s="8">
        <f t="shared" si="2"/>
        <v>1.5791374166512002</v>
      </c>
      <c r="M40" s="8">
        <f t="shared" si="5"/>
        <v>2.0986055446825858</v>
      </c>
      <c r="P40" s="6">
        <f t="shared" si="4"/>
        <v>3.0312910967528098E-2</v>
      </c>
    </row>
    <row r="41" spans="1:16" x14ac:dyDescent="0.15">
      <c r="A41" s="6">
        <v>20</v>
      </c>
      <c r="B41" s="6">
        <v>39</v>
      </c>
      <c r="D41">
        <v>692.10662841796898</v>
      </c>
      <c r="E41">
        <v>566.099853515625</v>
      </c>
      <c r="F41">
        <v>474.80377197265602</v>
      </c>
      <c r="G41">
        <v>469.66342163085898</v>
      </c>
      <c r="I41" s="7">
        <f t="shared" si="0"/>
        <v>217.30285644531295</v>
      </c>
      <c r="J41" s="7">
        <f t="shared" si="0"/>
        <v>96.436431884766023</v>
      </c>
      <c r="K41" s="7">
        <f t="shared" si="1"/>
        <v>149.79735412597674</v>
      </c>
      <c r="L41" s="8">
        <f t="shared" si="2"/>
        <v>1.5533274219951734</v>
      </c>
      <c r="M41" s="8">
        <f t="shared" si="5"/>
        <v>2.0861152456171075</v>
      </c>
      <c r="P41" s="6">
        <f t="shared" si="4"/>
        <v>-0.56503885822849298</v>
      </c>
    </row>
    <row r="42" spans="1:16" x14ac:dyDescent="0.15">
      <c r="A42" s="6">
        <v>20.5</v>
      </c>
      <c r="B42" s="6">
        <v>40</v>
      </c>
      <c r="D42">
        <v>687.947021484375</v>
      </c>
      <c r="E42">
        <v>563.28369140625</v>
      </c>
      <c r="F42">
        <v>474.79464721679699</v>
      </c>
      <c r="G42">
        <v>469.40386962890602</v>
      </c>
      <c r="I42" s="7">
        <f t="shared" si="0"/>
        <v>213.15237426757801</v>
      </c>
      <c r="J42" s="7">
        <f t="shared" si="0"/>
        <v>93.879821777343977</v>
      </c>
      <c r="K42" s="7">
        <f t="shared" si="1"/>
        <v>147.43649902343725</v>
      </c>
      <c r="L42" s="8">
        <f t="shared" si="2"/>
        <v>1.5704812411458806</v>
      </c>
      <c r="M42" s="8">
        <f t="shared" si="5"/>
        <v>2.1165887603583631</v>
      </c>
      <c r="P42" s="6">
        <f t="shared" si="4"/>
        <v>0.88748528228397783</v>
      </c>
    </row>
    <row r="43" spans="1:16" x14ac:dyDescent="0.15">
      <c r="A43" s="6">
        <v>21</v>
      </c>
      <c r="B43" s="6">
        <v>41</v>
      </c>
      <c r="D43">
        <v>680.27154541015602</v>
      </c>
      <c r="E43">
        <v>560.08319091796898</v>
      </c>
      <c r="F43">
        <v>474.90130615234398</v>
      </c>
      <c r="G43">
        <v>469.57901000976602</v>
      </c>
      <c r="I43" s="7">
        <f t="shared" si="0"/>
        <v>205.37023925781205</v>
      </c>
      <c r="J43" s="7">
        <f t="shared" si="0"/>
        <v>90.504180908202954</v>
      </c>
      <c r="K43" s="7">
        <f t="shared" si="1"/>
        <v>142.01731262206999</v>
      </c>
      <c r="L43" s="8">
        <f t="shared" si="2"/>
        <v>1.5691795804009987</v>
      </c>
      <c r="M43" s="8">
        <f t="shared" si="5"/>
        <v>2.1286067952040293</v>
      </c>
      <c r="P43" s="6">
        <f t="shared" si="4"/>
        <v>1.4603265145169417</v>
      </c>
    </row>
    <row r="44" spans="1:16" x14ac:dyDescent="0.15">
      <c r="A44" s="6">
        <v>21.5</v>
      </c>
      <c r="B44" s="6">
        <v>42</v>
      </c>
      <c r="D44">
        <v>679.47125244140602</v>
      </c>
      <c r="E44">
        <v>562.00378417968795</v>
      </c>
      <c r="F44">
        <v>474.50256347656301</v>
      </c>
      <c r="G44">
        <v>468.87106323242199</v>
      </c>
      <c r="I44" s="7">
        <f t="shared" si="0"/>
        <v>204.96868896484301</v>
      </c>
      <c r="J44" s="7">
        <f t="shared" si="0"/>
        <v>93.132720947265966</v>
      </c>
      <c r="K44" s="7">
        <f t="shared" si="1"/>
        <v>139.77578430175686</v>
      </c>
      <c r="L44" s="8">
        <f t="shared" si="2"/>
        <v>1.5008235868132891</v>
      </c>
      <c r="M44" s="8">
        <f t="shared" si="5"/>
        <v>2.0735704972068678</v>
      </c>
      <c r="P44" s="6">
        <f t="shared" si="4"/>
        <v>-1.1629859626975385</v>
      </c>
    </row>
    <row r="45" spans="1:16" x14ac:dyDescent="0.15">
      <c r="A45" s="6">
        <v>22</v>
      </c>
      <c r="B45" s="6">
        <v>43</v>
      </c>
      <c r="D45">
        <v>677.87292480468795</v>
      </c>
      <c r="E45">
        <v>562.61651611328102</v>
      </c>
      <c r="F45">
        <v>474.14889526367199</v>
      </c>
      <c r="G45">
        <v>468.76724243164102</v>
      </c>
      <c r="I45" s="7">
        <f t="shared" si="0"/>
        <v>203.72402954101597</v>
      </c>
      <c r="J45" s="7">
        <f t="shared" si="0"/>
        <v>93.84927368164</v>
      </c>
      <c r="K45" s="7">
        <f t="shared" si="1"/>
        <v>138.02953796386797</v>
      </c>
      <c r="L45" s="8">
        <f t="shared" si="2"/>
        <v>1.4707576579878325</v>
      </c>
      <c r="M45" s="8">
        <f t="shared" si="5"/>
        <v>2.0568242639719596</v>
      </c>
      <c r="P45" s="6">
        <f t="shared" si="4"/>
        <v>-1.9611974011511977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686.515869140625</v>
      </c>
      <c r="E46">
        <v>567.43341064453102</v>
      </c>
      <c r="F46">
        <v>474.48660278320301</v>
      </c>
      <c r="G46">
        <v>469.22589111328102</v>
      </c>
      <c r="I46" s="7">
        <f t="shared" si="0"/>
        <v>212.02926635742199</v>
      </c>
      <c r="J46" s="7">
        <f t="shared" si="0"/>
        <v>98.20751953125</v>
      </c>
      <c r="K46" s="7">
        <f t="shared" si="1"/>
        <v>143.28400268554699</v>
      </c>
      <c r="L46" s="8">
        <f t="shared" si="2"/>
        <v>1.4589921766627401</v>
      </c>
      <c r="M46" s="8">
        <f t="shared" si="5"/>
        <v>2.0583784782374157</v>
      </c>
      <c r="P46" s="6">
        <f t="shared" si="4"/>
        <v>-1.8871155711006737</v>
      </c>
    </row>
    <row r="47" spans="1:16" x14ac:dyDescent="0.15">
      <c r="A47" s="6">
        <v>23</v>
      </c>
      <c r="B47" s="6">
        <v>45</v>
      </c>
      <c r="D47">
        <v>685.80108642578102</v>
      </c>
      <c r="E47">
        <v>567.42816162109398</v>
      </c>
      <c r="F47">
        <v>474.46148681640602</v>
      </c>
      <c r="G47">
        <v>469.32571411132801</v>
      </c>
      <c r="I47" s="7">
        <f t="shared" si="0"/>
        <v>211.339599609375</v>
      </c>
      <c r="J47" s="7">
        <f t="shared" si="0"/>
        <v>98.102447509765966</v>
      </c>
      <c r="K47" s="7">
        <f t="shared" si="1"/>
        <v>142.66788635253883</v>
      </c>
      <c r="L47" s="8">
        <f t="shared" si="2"/>
        <v>1.4542744852347995</v>
      </c>
      <c r="M47" s="8">
        <f t="shared" si="5"/>
        <v>2.0669804824000235</v>
      </c>
      <c r="P47" s="6">
        <f t="shared" si="4"/>
        <v>-1.4770998965365192</v>
      </c>
    </row>
    <row r="48" spans="1:16" x14ac:dyDescent="0.15">
      <c r="A48" s="6">
        <v>23.5</v>
      </c>
      <c r="B48" s="6">
        <v>46</v>
      </c>
      <c r="D48">
        <v>689.58923339843795</v>
      </c>
      <c r="E48">
        <v>570.07940673828102</v>
      </c>
      <c r="F48">
        <v>474.228759765625</v>
      </c>
      <c r="G48">
        <v>469.60754394531301</v>
      </c>
      <c r="I48" s="7">
        <f t="shared" si="0"/>
        <v>215.36047363281295</v>
      </c>
      <c r="J48" s="7">
        <f t="shared" si="0"/>
        <v>100.47186279296801</v>
      </c>
      <c r="K48" s="7">
        <f t="shared" si="1"/>
        <v>145.03016967773536</v>
      </c>
      <c r="L48" s="8">
        <f t="shared" si="2"/>
        <v>1.4434904026471973</v>
      </c>
      <c r="M48" s="8">
        <f t="shared" si="5"/>
        <v>2.0695160954029697</v>
      </c>
      <c r="P48" s="6">
        <f t="shared" si="4"/>
        <v>-1.356239564899407</v>
      </c>
    </row>
    <row r="49" spans="1:22" x14ac:dyDescent="0.15">
      <c r="A49" s="6">
        <v>24</v>
      </c>
      <c r="B49" s="6">
        <v>47</v>
      </c>
      <c r="D49">
        <v>687.94250488281295</v>
      </c>
      <c r="E49">
        <v>570.5771484375</v>
      </c>
      <c r="F49">
        <v>474.13348388671898</v>
      </c>
      <c r="G49">
        <v>468.83969116210898</v>
      </c>
      <c r="I49" s="7">
        <f t="shared" si="0"/>
        <v>213.80902099609398</v>
      </c>
      <c r="J49" s="7">
        <f t="shared" si="0"/>
        <v>101.73745727539102</v>
      </c>
      <c r="K49" s="7">
        <f t="shared" si="1"/>
        <v>142.59280090332027</v>
      </c>
      <c r="L49" s="8">
        <f t="shared" si="2"/>
        <v>1.4015762210110949</v>
      </c>
      <c r="M49" s="8">
        <f t="shared" si="5"/>
        <v>2.0409216093574156</v>
      </c>
      <c r="P49" s="6">
        <f t="shared" si="4"/>
        <v>-2.7191995522645827</v>
      </c>
    </row>
    <row r="50" spans="1:22" x14ac:dyDescent="0.15">
      <c r="A50" s="6">
        <v>24.5</v>
      </c>
      <c r="B50" s="6">
        <v>48</v>
      </c>
      <c r="D50">
        <v>686.447021484375</v>
      </c>
      <c r="E50">
        <v>570.53326416015602</v>
      </c>
      <c r="F50">
        <v>473.89901733398398</v>
      </c>
      <c r="G50">
        <v>467.93325805664102</v>
      </c>
      <c r="I50" s="7">
        <f t="shared" si="0"/>
        <v>212.54800415039102</v>
      </c>
      <c r="J50" s="7">
        <f t="shared" si="0"/>
        <v>102.600006103515</v>
      </c>
      <c r="K50" s="7">
        <f t="shared" si="1"/>
        <v>140.72799987793053</v>
      </c>
      <c r="L50" s="8">
        <f t="shared" si="2"/>
        <v>1.3716178509380157</v>
      </c>
      <c r="M50" s="8">
        <f t="shared" si="5"/>
        <v>2.0242829348748845</v>
      </c>
      <c r="P50" s="6">
        <f t="shared" si="4"/>
        <v>-3.5122841884547782</v>
      </c>
    </row>
    <row r="51" spans="1:22" x14ac:dyDescent="0.15">
      <c r="A51" s="6">
        <v>25</v>
      </c>
      <c r="B51" s="6">
        <v>49</v>
      </c>
      <c r="D51">
        <v>688.153564453125</v>
      </c>
      <c r="E51">
        <v>572.18835449218795</v>
      </c>
      <c r="F51">
        <v>473.14089965820301</v>
      </c>
      <c r="G51">
        <v>468.10211181640602</v>
      </c>
      <c r="I51" s="7">
        <f t="shared" si="0"/>
        <v>215.01266479492199</v>
      </c>
      <c r="J51" s="7">
        <f t="shared" si="0"/>
        <v>104.08624267578193</v>
      </c>
      <c r="K51" s="7">
        <f t="shared" si="1"/>
        <v>142.15229492187464</v>
      </c>
      <c r="L51" s="8">
        <f t="shared" si="2"/>
        <v>1.365716460384343</v>
      </c>
      <c r="M51" s="8">
        <f t="shared" si="5"/>
        <v>2.0317012399117607</v>
      </c>
      <c r="P51" s="6">
        <f t="shared" si="4"/>
        <v>-3.158689690437781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680.546142578125</v>
      </c>
      <c r="E52">
        <v>570.64294433593795</v>
      </c>
      <c r="F52">
        <v>473.92526245117199</v>
      </c>
      <c r="G52">
        <v>468.02337646484398</v>
      </c>
      <c r="I52" s="7">
        <f t="shared" si="0"/>
        <v>206.62088012695301</v>
      </c>
      <c r="J52" s="7">
        <f t="shared" si="0"/>
        <v>102.61956787109398</v>
      </c>
      <c r="K52" s="7">
        <f t="shared" si="1"/>
        <v>134.78718261718723</v>
      </c>
      <c r="L52" s="8">
        <f t="shared" si="2"/>
        <v>1.3134647262060266</v>
      </c>
      <c r="M52" s="8">
        <f t="shared" si="5"/>
        <v>1.9927692013239924</v>
      </c>
      <c r="P52" s="6">
        <f t="shared" si="4"/>
        <v>-5.0143904971300408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676.56506347656295</v>
      </c>
      <c r="E53">
        <v>569.32073974609398</v>
      </c>
      <c r="F53">
        <v>472.92471313476602</v>
      </c>
      <c r="G53">
        <v>467.77523803710898</v>
      </c>
      <c r="I53" s="7">
        <f t="shared" si="0"/>
        <v>203.64035034179693</v>
      </c>
      <c r="J53" s="7">
        <f t="shared" si="0"/>
        <v>101.545501708985</v>
      </c>
      <c r="K53" s="7">
        <f t="shared" si="1"/>
        <v>132.55849914550743</v>
      </c>
      <c r="L53" s="8">
        <f t="shared" si="2"/>
        <v>1.3054098597631756</v>
      </c>
      <c r="M53" s="8">
        <f t="shared" si="5"/>
        <v>1.9980340304716897</v>
      </c>
      <c r="P53" s="6">
        <f t="shared" si="4"/>
        <v>-4.7634417143054915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678.07110595703102</v>
      </c>
      <c r="E54">
        <v>569.88879394531295</v>
      </c>
      <c r="F54">
        <v>472.22018432617199</v>
      </c>
      <c r="G54">
        <v>467.33541870117199</v>
      </c>
      <c r="I54" s="7">
        <f t="shared" si="0"/>
        <v>205.85092163085903</v>
      </c>
      <c r="J54" s="7">
        <f t="shared" si="0"/>
        <v>102.55337524414097</v>
      </c>
      <c r="K54" s="7">
        <f t="shared" si="1"/>
        <v>134.06355895996035</v>
      </c>
      <c r="L54" s="8">
        <f t="shared" si="2"/>
        <v>1.307256427599828</v>
      </c>
      <c r="M54" s="8">
        <f t="shared" si="5"/>
        <v>2.0132002938988904</v>
      </c>
      <c r="P54" s="6">
        <f t="shared" si="4"/>
        <v>-4.0405397472555036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673.25262451171898</v>
      </c>
      <c r="E55">
        <v>570.12860107421898</v>
      </c>
      <c r="F55">
        <v>473.93896484375</v>
      </c>
      <c r="G55">
        <v>468.74615478515602</v>
      </c>
      <c r="I55" s="7">
        <f t="shared" si="0"/>
        <v>199.31365966796898</v>
      </c>
      <c r="J55" s="7">
        <f t="shared" si="0"/>
        <v>101.38244628906295</v>
      </c>
      <c r="K55" s="7">
        <f t="shared" si="1"/>
        <v>128.34594726562491</v>
      </c>
      <c r="L55" s="8">
        <f t="shared" si="2"/>
        <v>1.2659582794015769</v>
      </c>
      <c r="M55" s="8">
        <f t="shared" si="5"/>
        <v>1.9852218412911875</v>
      </c>
      <c r="P55" s="6">
        <f t="shared" si="4"/>
        <v>-5.3741364187236051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674.87744140625</v>
      </c>
      <c r="E56">
        <v>574.46820068359398</v>
      </c>
      <c r="F56">
        <v>473.53564453125</v>
      </c>
      <c r="G56">
        <v>468.30291748046898</v>
      </c>
      <c r="I56" s="7">
        <f t="shared" si="0"/>
        <v>201.341796875</v>
      </c>
      <c r="J56" s="7">
        <f t="shared" si="0"/>
        <v>106.165283203125</v>
      </c>
      <c r="K56" s="7">
        <f t="shared" si="1"/>
        <v>127.02609863281251</v>
      </c>
      <c r="L56" s="8">
        <f t="shared" si="2"/>
        <v>1.1964937576606347</v>
      </c>
      <c r="M56" s="8">
        <f t="shared" si="5"/>
        <v>1.9290770151407939</v>
      </c>
      <c r="P56" s="6">
        <f t="shared" si="4"/>
        <v>-8.0502870380650773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672.49548339843795</v>
      </c>
      <c r="E57">
        <v>573.554443359375</v>
      </c>
      <c r="F57">
        <v>473.93267822265602</v>
      </c>
      <c r="G57">
        <v>468.63150024414102</v>
      </c>
      <c r="I57" s="7">
        <f t="shared" si="0"/>
        <v>198.56280517578193</v>
      </c>
      <c r="J57" s="7">
        <f t="shared" si="0"/>
        <v>104.92294311523398</v>
      </c>
      <c r="K57" s="7">
        <f t="shared" si="1"/>
        <v>125.11674499511815</v>
      </c>
      <c r="L57" s="8">
        <f t="shared" si="2"/>
        <v>1.1924631665898457</v>
      </c>
      <c r="M57" s="8">
        <f t="shared" si="5"/>
        <v>1.9383661196605533</v>
      </c>
      <c r="P57" s="6">
        <f t="shared" si="4"/>
        <v>-7.6075206334262502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668.82147216796898</v>
      </c>
      <c r="E58">
        <v>572.75640869140602</v>
      </c>
      <c r="F58">
        <v>473.35595703125</v>
      </c>
      <c r="G58">
        <v>467.92126464843801</v>
      </c>
      <c r="I58" s="7">
        <f t="shared" si="0"/>
        <v>195.46551513671898</v>
      </c>
      <c r="J58" s="7">
        <f t="shared" si="0"/>
        <v>104.83514404296801</v>
      </c>
      <c r="K58" s="7">
        <f t="shared" si="1"/>
        <v>122.08091430664138</v>
      </c>
      <c r="L58" s="8">
        <f t="shared" si="2"/>
        <v>1.1645037112421477</v>
      </c>
      <c r="M58" s="8">
        <f t="shared" si="5"/>
        <v>1.9237263599034033</v>
      </c>
      <c r="P58" s="6">
        <f t="shared" si="4"/>
        <v>-8.3053267328905438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670.97955322265602</v>
      </c>
      <c r="E59">
        <v>576.74505615234398</v>
      </c>
      <c r="F59">
        <v>472.80718994140602</v>
      </c>
      <c r="G59">
        <v>467.78552246093801</v>
      </c>
      <c r="I59" s="7">
        <f t="shared" si="0"/>
        <v>198.17236328125</v>
      </c>
      <c r="J59" s="7">
        <f t="shared" si="0"/>
        <v>108.95953369140597</v>
      </c>
      <c r="K59" s="7">
        <f t="shared" si="1"/>
        <v>121.90068969726583</v>
      </c>
      <c r="L59" s="8">
        <f t="shared" si="2"/>
        <v>1.1187702954246452</v>
      </c>
      <c r="M59" s="8">
        <f t="shared" si="5"/>
        <v>1.8913126396764492</v>
      </c>
      <c r="P59" s="6">
        <f t="shared" si="4"/>
        <v>-9.8503310263968711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665.36608886718795</v>
      </c>
      <c r="E60">
        <v>575.583984375</v>
      </c>
      <c r="F60">
        <v>472.53622436523398</v>
      </c>
      <c r="G60">
        <v>467.347412109375</v>
      </c>
      <c r="I60" s="7">
        <f t="shared" si="0"/>
        <v>192.82986450195398</v>
      </c>
      <c r="J60" s="7">
        <f t="shared" si="0"/>
        <v>108.236572265625</v>
      </c>
      <c r="K60" s="7">
        <f t="shared" si="1"/>
        <v>117.06426391601649</v>
      </c>
      <c r="L60" s="8">
        <f t="shared" si="2"/>
        <v>1.0815592314650109</v>
      </c>
      <c r="M60" s="8">
        <f t="shared" si="5"/>
        <v>1.8674212713073635</v>
      </c>
      <c r="P60" s="6">
        <f t="shared" si="4"/>
        <v>-10.98911628305753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664.89715576171898</v>
      </c>
      <c r="E61">
        <v>577.45764160156295</v>
      </c>
      <c r="F61">
        <v>473.00457763671898</v>
      </c>
      <c r="G61">
        <v>467.39590454101602</v>
      </c>
      <c r="I61" s="7">
        <f t="shared" si="0"/>
        <v>191.892578125</v>
      </c>
      <c r="J61" s="7">
        <f t="shared" si="0"/>
        <v>110.06173706054693</v>
      </c>
      <c r="K61" s="7">
        <f t="shared" si="1"/>
        <v>114.84936218261716</v>
      </c>
      <c r="L61" s="8">
        <f t="shared" si="2"/>
        <v>1.0434994508530833</v>
      </c>
      <c r="M61" s="8">
        <f t="shared" si="5"/>
        <v>1.8426811862859842</v>
      </c>
      <c r="P61" s="6">
        <f t="shared" si="4"/>
        <v>-12.168355732034977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663.63238525390602</v>
      </c>
      <c r="E62">
        <v>576.97808837890602</v>
      </c>
      <c r="F62">
        <v>472.93096923828102</v>
      </c>
      <c r="G62">
        <v>468.02282714843801</v>
      </c>
      <c r="I62" s="7">
        <f t="shared" si="0"/>
        <v>190.701416015625</v>
      </c>
      <c r="J62" s="7">
        <f t="shared" si="0"/>
        <v>108.95526123046801</v>
      </c>
      <c r="K62" s="7">
        <f t="shared" si="1"/>
        <v>114.4327331542974</v>
      </c>
      <c r="L62" s="8">
        <f t="shared" si="2"/>
        <v>1.0502726702865972</v>
      </c>
      <c r="M62" s="8">
        <f t="shared" si="5"/>
        <v>1.8627741013100465</v>
      </c>
      <c r="P62" s="6">
        <f t="shared" si="4"/>
        <v>-11.210624260180685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658.72619628906295</v>
      </c>
      <c r="E63">
        <v>576.89337158203102</v>
      </c>
      <c r="F63">
        <v>472.56930541992199</v>
      </c>
      <c r="G63">
        <v>467.54647827148398</v>
      </c>
      <c r="I63" s="7">
        <f t="shared" si="0"/>
        <v>186.15689086914097</v>
      </c>
      <c r="J63" s="7">
        <f t="shared" si="0"/>
        <v>109.34689331054705</v>
      </c>
      <c r="K63" s="7">
        <f t="shared" si="1"/>
        <v>109.61406555175805</v>
      </c>
      <c r="L63" s="8">
        <f t="shared" si="2"/>
        <v>1.0024433455137334</v>
      </c>
      <c r="M63" s="8">
        <f t="shared" si="5"/>
        <v>1.828264472127731</v>
      </c>
      <c r="P63" s="6">
        <f t="shared" si="4"/>
        <v>-12.855530333308682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656.79730224609398</v>
      </c>
      <c r="E64">
        <v>579.21936035156295</v>
      </c>
      <c r="F64">
        <v>472.04278564453102</v>
      </c>
      <c r="G64">
        <v>467.24017333984398</v>
      </c>
      <c r="I64" s="7">
        <f t="shared" si="0"/>
        <v>184.75451660156295</v>
      </c>
      <c r="J64" s="7">
        <f t="shared" si="0"/>
        <v>111.97918701171898</v>
      </c>
      <c r="K64" s="7">
        <f t="shared" si="1"/>
        <v>106.36908569335968</v>
      </c>
      <c r="L64" s="8">
        <f t="shared" si="2"/>
        <v>0.94990049965470646</v>
      </c>
      <c r="M64" s="8">
        <f t="shared" si="5"/>
        <v>1.7890413218592522</v>
      </c>
      <c r="P64" s="6">
        <f t="shared" si="4"/>
        <v>-14.725107017050487</v>
      </c>
      <c r="R64" s="29"/>
      <c r="S64" s="29"/>
      <c r="T64" s="29"/>
      <c r="U64" s="18">
        <v>12.5</v>
      </c>
      <c r="V64" s="20">
        <f t="shared" ref="V64:V83" si="6">L26</f>
        <v>1.7856991775047792</v>
      </c>
    </row>
    <row r="65" spans="1:22" x14ac:dyDescent="0.15">
      <c r="A65" s="6">
        <v>32</v>
      </c>
      <c r="B65" s="6">
        <v>63</v>
      </c>
      <c r="D65">
        <v>649.80560302734398</v>
      </c>
      <c r="E65">
        <v>576.80633544921898</v>
      </c>
      <c r="F65">
        <v>472.53509521484398</v>
      </c>
      <c r="G65">
        <v>467.44552612304699</v>
      </c>
      <c r="I65" s="7">
        <f t="shared" si="0"/>
        <v>177.2705078125</v>
      </c>
      <c r="J65" s="7">
        <f t="shared" si="0"/>
        <v>109.36080932617199</v>
      </c>
      <c r="K65" s="7">
        <f t="shared" si="1"/>
        <v>100.71794128417962</v>
      </c>
      <c r="L65" s="8">
        <f t="shared" si="2"/>
        <v>0.92096923847541445</v>
      </c>
      <c r="M65" s="8">
        <f t="shared" si="5"/>
        <v>1.7734297562705086</v>
      </c>
      <c r="P65" s="6">
        <f t="shared" si="4"/>
        <v>-15.469234370963639</v>
      </c>
      <c r="U65" s="18">
        <v>13</v>
      </c>
      <c r="V65" s="20">
        <f t="shared" si="6"/>
        <v>1.7784290606495003</v>
      </c>
    </row>
    <row r="66" spans="1:22" x14ac:dyDescent="0.15">
      <c r="A66" s="6">
        <v>32.5</v>
      </c>
      <c r="B66" s="6">
        <v>64</v>
      </c>
      <c r="D66">
        <v>648.02191162109398</v>
      </c>
      <c r="E66">
        <v>575.723876953125</v>
      </c>
      <c r="F66">
        <v>472.84881591796898</v>
      </c>
      <c r="G66">
        <v>467.54534912109398</v>
      </c>
      <c r="I66" s="7">
        <f t="shared" ref="I66:J129" si="7">D66-F66</f>
        <v>175.173095703125</v>
      </c>
      <c r="J66" s="7">
        <f t="shared" si="7"/>
        <v>108.17852783203102</v>
      </c>
      <c r="K66" s="7">
        <f t="shared" ref="K66:K129" si="8">I66-0.7*J66</f>
        <v>99.448126220703287</v>
      </c>
      <c r="L66" s="8">
        <f t="shared" ref="L66:L129" si="9">K66/J66</f>
        <v>0.91929635403355237</v>
      </c>
      <c r="M66" s="8">
        <f t="shared" si="5"/>
        <v>1.7850765674191948</v>
      </c>
      <c r="P66" s="6">
        <f t="shared" si="4"/>
        <v>-14.914087565710037</v>
      </c>
      <c r="U66" s="18">
        <v>13.5</v>
      </c>
      <c r="V66" s="20">
        <f t="shared" si="6"/>
        <v>1.7948178536352546</v>
      </c>
    </row>
    <row r="67" spans="1:22" x14ac:dyDescent="0.15">
      <c r="A67" s="6">
        <v>33</v>
      </c>
      <c r="B67" s="6">
        <v>65</v>
      </c>
      <c r="D67">
        <v>650.60437011718795</v>
      </c>
      <c r="E67">
        <v>578.88348388671898</v>
      </c>
      <c r="F67">
        <v>473.22076416015602</v>
      </c>
      <c r="G67">
        <v>467.82485961914102</v>
      </c>
      <c r="I67" s="7">
        <f t="shared" si="7"/>
        <v>177.38360595703193</v>
      </c>
      <c r="J67" s="7">
        <f t="shared" si="7"/>
        <v>111.05862426757795</v>
      </c>
      <c r="K67" s="7">
        <f t="shared" si="8"/>
        <v>99.642568969727364</v>
      </c>
      <c r="L67" s="8">
        <f t="shared" si="9"/>
        <v>0.89720694477229035</v>
      </c>
      <c r="M67" s="8">
        <f t="shared" si="5"/>
        <v>1.7763068537484812</v>
      </c>
      <c r="P67" s="6">
        <f t="shared" si="4"/>
        <v>-15.332097136324109</v>
      </c>
      <c r="U67" s="18">
        <v>14</v>
      </c>
      <c r="V67" s="20">
        <f t="shared" si="6"/>
        <v>1.7467597220212279</v>
      </c>
    </row>
    <row r="68" spans="1:22" x14ac:dyDescent="0.15">
      <c r="A68" s="6">
        <v>33.5</v>
      </c>
      <c r="B68" s="6">
        <v>66</v>
      </c>
      <c r="D68">
        <v>647.31091308593795</v>
      </c>
      <c r="E68">
        <v>579.66412353515602</v>
      </c>
      <c r="F68">
        <v>472.37762451171898</v>
      </c>
      <c r="G68">
        <v>467.02337646484398</v>
      </c>
      <c r="I68" s="7">
        <f t="shared" si="7"/>
        <v>174.93328857421898</v>
      </c>
      <c r="J68" s="7">
        <f t="shared" si="7"/>
        <v>112.64074707031205</v>
      </c>
      <c r="K68" s="7">
        <f t="shared" si="8"/>
        <v>96.084765625000557</v>
      </c>
      <c r="L68" s="8">
        <f t="shared" si="9"/>
        <v>0.85301960546322553</v>
      </c>
      <c r="M68" s="8">
        <f t="shared" si="5"/>
        <v>1.7454392100299647</v>
      </c>
      <c r="P68" s="6">
        <f t="shared" si="4"/>
        <v>-16.803407487052489</v>
      </c>
      <c r="U68" s="18">
        <v>14.5</v>
      </c>
      <c r="V68" s="20">
        <f t="shared" si="6"/>
        <v>1.7912588151996964</v>
      </c>
    </row>
    <row r="69" spans="1:22" x14ac:dyDescent="0.15">
      <c r="A69" s="6">
        <v>34</v>
      </c>
      <c r="B69" s="6">
        <v>67</v>
      </c>
      <c r="D69">
        <v>649.27459716796898</v>
      </c>
      <c r="E69">
        <v>581.11798095703102</v>
      </c>
      <c r="F69">
        <v>472.88534545898398</v>
      </c>
      <c r="G69">
        <v>467.19509887695301</v>
      </c>
      <c r="I69" s="7">
        <f t="shared" si="7"/>
        <v>176.389251708985</v>
      </c>
      <c r="J69" s="7">
        <f t="shared" si="7"/>
        <v>113.92288208007801</v>
      </c>
      <c r="K69" s="7">
        <f t="shared" si="8"/>
        <v>96.643234252930398</v>
      </c>
      <c r="L69" s="8">
        <f t="shared" si="9"/>
        <v>0.8483215354839645</v>
      </c>
      <c r="M69" s="8">
        <f t="shared" si="5"/>
        <v>1.7540608356412521</v>
      </c>
      <c r="P69" s="6">
        <f t="shared" si="4"/>
        <v>-16.39245655352261</v>
      </c>
      <c r="U69" s="18">
        <v>15</v>
      </c>
      <c r="V69" s="20">
        <f t="shared" si="6"/>
        <v>1.7890785402736908</v>
      </c>
    </row>
    <row r="70" spans="1:22" x14ac:dyDescent="0.15">
      <c r="A70" s="6">
        <v>34.5</v>
      </c>
      <c r="B70" s="6">
        <v>68</v>
      </c>
      <c r="D70">
        <v>649.20648193359398</v>
      </c>
      <c r="E70">
        <v>584.18005371093795</v>
      </c>
      <c r="F70">
        <v>473.05532836914102</v>
      </c>
      <c r="G70">
        <v>467.85568237304699</v>
      </c>
      <c r="I70" s="7">
        <f t="shared" si="7"/>
        <v>176.15115356445295</v>
      </c>
      <c r="J70" s="7">
        <f t="shared" si="7"/>
        <v>116.32437133789097</v>
      </c>
      <c r="K70" s="7">
        <f t="shared" si="8"/>
        <v>94.724093627929278</v>
      </c>
      <c r="L70" s="8">
        <f t="shared" si="9"/>
        <v>0.8143099553298363</v>
      </c>
      <c r="M70" s="8">
        <f t="shared" si="5"/>
        <v>1.7333689510776722</v>
      </c>
      <c r="P70" s="6">
        <f t="shared" ref="P70:P133" si="10">(M70-$O$2)/$O$2*100</f>
        <v>-17.378737988286275</v>
      </c>
      <c r="U70" s="18">
        <v>15.5</v>
      </c>
      <c r="V70" s="20">
        <f t="shared" si="6"/>
        <v>1.73447912262594</v>
      </c>
    </row>
    <row r="71" spans="1:22" x14ac:dyDescent="0.15">
      <c r="A71" s="6">
        <v>35</v>
      </c>
      <c r="B71" s="6">
        <v>69</v>
      </c>
      <c r="D71">
        <v>644.80334472656295</v>
      </c>
      <c r="E71">
        <v>582.92437744140602</v>
      </c>
      <c r="F71">
        <v>473.04165649414102</v>
      </c>
      <c r="G71">
        <v>467.74557495117199</v>
      </c>
      <c r="I71" s="7">
        <f t="shared" si="7"/>
        <v>171.76168823242193</v>
      </c>
      <c r="J71" s="7">
        <f t="shared" si="7"/>
        <v>115.17880249023403</v>
      </c>
      <c r="K71" s="7">
        <f t="shared" si="8"/>
        <v>91.136526489258117</v>
      </c>
      <c r="L71" s="8">
        <f t="shared" si="9"/>
        <v>0.79126127828065884</v>
      </c>
      <c r="M71" s="8">
        <f t="shared" si="5"/>
        <v>1.7236399696190432</v>
      </c>
      <c r="P71" s="6">
        <f t="shared" si="10"/>
        <v>-17.842471185826668</v>
      </c>
      <c r="U71" s="18">
        <v>16</v>
      </c>
      <c r="V71" s="20">
        <f t="shared" si="6"/>
        <v>1.7366352853384266</v>
      </c>
    </row>
    <row r="72" spans="1:22" x14ac:dyDescent="0.15">
      <c r="A72" s="6">
        <v>35.5</v>
      </c>
      <c r="B72" s="6">
        <v>70</v>
      </c>
      <c r="D72">
        <v>645.96142578125</v>
      </c>
      <c r="E72">
        <v>584.32678222656295</v>
      </c>
      <c r="F72">
        <v>472.70791625976602</v>
      </c>
      <c r="G72">
        <v>467.22305297851602</v>
      </c>
      <c r="I72" s="7">
        <f t="shared" si="7"/>
        <v>173.25350952148398</v>
      </c>
      <c r="J72" s="7">
        <f t="shared" si="7"/>
        <v>117.10372924804693</v>
      </c>
      <c r="K72" s="7">
        <f t="shared" si="8"/>
        <v>91.280899047851136</v>
      </c>
      <c r="L72" s="8">
        <f t="shared" si="9"/>
        <v>0.77948755034522976</v>
      </c>
      <c r="M72" s="8">
        <f t="shared" si="5"/>
        <v>1.7251859372741625</v>
      </c>
      <c r="P72" s="6">
        <f t="shared" si="10"/>
        <v>-17.768782431556652</v>
      </c>
      <c r="U72" s="18">
        <v>16.5</v>
      </c>
      <c r="V72" s="20">
        <f t="shared" si="6"/>
        <v>1.7350804592494591</v>
      </c>
    </row>
    <row r="73" spans="1:22" x14ac:dyDescent="0.15">
      <c r="A73" s="6">
        <v>36</v>
      </c>
      <c r="B73" s="6">
        <v>71</v>
      </c>
      <c r="D73">
        <v>645.17852783203102</v>
      </c>
      <c r="E73">
        <v>582.57415771484398</v>
      </c>
      <c r="F73">
        <v>472.354248046875</v>
      </c>
      <c r="G73">
        <v>467.17739868164102</v>
      </c>
      <c r="I73" s="7">
        <f t="shared" si="7"/>
        <v>172.82427978515602</v>
      </c>
      <c r="J73" s="7">
        <f t="shared" si="7"/>
        <v>115.39675903320295</v>
      </c>
      <c r="K73" s="7">
        <f t="shared" si="8"/>
        <v>92.046548461913957</v>
      </c>
      <c r="L73" s="8">
        <f t="shared" si="9"/>
        <v>0.79765280440354069</v>
      </c>
      <c r="M73" s="8">
        <f t="shared" si="5"/>
        <v>1.7566708869230219</v>
      </c>
      <c r="P73" s="6">
        <f t="shared" si="10"/>
        <v>-16.268048111407023</v>
      </c>
      <c r="U73" s="18">
        <v>17</v>
      </c>
      <c r="V73" s="20">
        <f t="shared" si="6"/>
        <v>1.7168861465312752</v>
      </c>
    </row>
    <row r="74" spans="1:22" x14ac:dyDescent="0.15">
      <c r="A74" s="6">
        <v>36.5</v>
      </c>
      <c r="B74" s="6">
        <v>72</v>
      </c>
      <c r="D74">
        <v>641.97576904296898</v>
      </c>
      <c r="E74">
        <v>583.58020019531295</v>
      </c>
      <c r="F74">
        <v>472.99600219726602</v>
      </c>
      <c r="G74">
        <v>467.764404296875</v>
      </c>
      <c r="I74" s="7">
        <f t="shared" si="7"/>
        <v>168.97976684570295</v>
      </c>
      <c r="J74" s="7">
        <f t="shared" si="7"/>
        <v>115.81579589843795</v>
      </c>
      <c r="K74" s="7">
        <f t="shared" si="8"/>
        <v>87.908709716796395</v>
      </c>
      <c r="L74" s="8">
        <f t="shared" si="9"/>
        <v>0.75903903293023989</v>
      </c>
      <c r="M74" s="8">
        <f t="shared" si="5"/>
        <v>1.7313768110402692</v>
      </c>
      <c r="P74" s="6">
        <f t="shared" si="10"/>
        <v>-17.473693608607018</v>
      </c>
      <c r="U74" s="18">
        <v>17.5</v>
      </c>
      <c r="V74" s="20">
        <f t="shared" si="6"/>
        <v>1.7017887482884022</v>
      </c>
    </row>
    <row r="75" spans="1:22" x14ac:dyDescent="0.15">
      <c r="A75" s="6">
        <v>37</v>
      </c>
      <c r="B75" s="6">
        <v>73</v>
      </c>
      <c r="D75">
        <v>642.83056640625</v>
      </c>
      <c r="E75">
        <v>586.66412353515602</v>
      </c>
      <c r="F75">
        <v>472.94180297851602</v>
      </c>
      <c r="G75">
        <v>467.25500488281301</v>
      </c>
      <c r="I75" s="7">
        <f t="shared" si="7"/>
        <v>169.88876342773398</v>
      </c>
      <c r="J75" s="7">
        <f t="shared" si="7"/>
        <v>119.40911865234301</v>
      </c>
      <c r="K75" s="7">
        <f t="shared" si="8"/>
        <v>86.302380371093875</v>
      </c>
      <c r="L75" s="8">
        <f t="shared" si="9"/>
        <v>0.72274530911128598</v>
      </c>
      <c r="M75" s="8">
        <f t="shared" si="5"/>
        <v>1.7084027828118638</v>
      </c>
      <c r="P75" s="6">
        <f t="shared" si="10"/>
        <v>-18.568753725233357</v>
      </c>
      <c r="U75" s="18">
        <v>18</v>
      </c>
      <c r="V75" s="20">
        <f t="shared" si="6"/>
        <v>1.6563842072743378</v>
      </c>
    </row>
    <row r="76" spans="1:22" x14ac:dyDescent="0.15">
      <c r="A76" s="6">
        <v>37.5</v>
      </c>
      <c r="B76" s="6">
        <v>74</v>
      </c>
      <c r="D76">
        <v>642.20422363281295</v>
      </c>
      <c r="E76">
        <v>585.19970703125</v>
      </c>
      <c r="F76">
        <v>473.171142578125</v>
      </c>
      <c r="G76">
        <v>467.57730102539102</v>
      </c>
      <c r="I76" s="7">
        <f t="shared" si="7"/>
        <v>169.03308105468795</v>
      </c>
      <c r="J76" s="7">
        <f t="shared" si="7"/>
        <v>117.62240600585898</v>
      </c>
      <c r="K76" s="7">
        <f t="shared" si="8"/>
        <v>86.697396850586671</v>
      </c>
      <c r="L76" s="8">
        <f t="shared" si="9"/>
        <v>0.7370823280580413</v>
      </c>
      <c r="M76" s="8">
        <f t="shared" si="5"/>
        <v>1.7360594973491672</v>
      </c>
      <c r="P76" s="6">
        <f t="shared" si="10"/>
        <v>-17.250492741760066</v>
      </c>
      <c r="U76" s="18">
        <v>18.5</v>
      </c>
      <c r="V76" s="20">
        <f t="shared" si="6"/>
        <v>1.6114920445540064</v>
      </c>
    </row>
    <row r="77" spans="1:22" x14ac:dyDescent="0.15">
      <c r="A77" s="6">
        <v>38</v>
      </c>
      <c r="B77" s="6">
        <v>75</v>
      </c>
      <c r="D77">
        <v>639.98107910156295</v>
      </c>
      <c r="E77">
        <v>585.87591552734398</v>
      </c>
      <c r="F77">
        <v>472.92471313476602</v>
      </c>
      <c r="G77">
        <v>467.98004150390602</v>
      </c>
      <c r="I77" s="7">
        <f t="shared" si="7"/>
        <v>167.05636596679693</v>
      </c>
      <c r="J77" s="7">
        <f t="shared" si="7"/>
        <v>117.89587402343795</v>
      </c>
      <c r="K77" s="7">
        <f t="shared" si="8"/>
        <v>84.529254150390372</v>
      </c>
      <c r="L77" s="8">
        <f t="shared" si="9"/>
        <v>0.71698229349048948</v>
      </c>
      <c r="M77" s="8">
        <f t="shared" si="5"/>
        <v>1.7292791583721638</v>
      </c>
      <c r="P77" s="6">
        <f t="shared" si="10"/>
        <v>-17.573678502528971</v>
      </c>
      <c r="U77" s="18">
        <v>19</v>
      </c>
      <c r="V77" s="20">
        <f t="shared" si="6"/>
        <v>1.612976391345454</v>
      </c>
    </row>
    <row r="78" spans="1:22" x14ac:dyDescent="0.15">
      <c r="A78" s="6">
        <v>38.5</v>
      </c>
      <c r="B78" s="6">
        <v>76</v>
      </c>
      <c r="D78">
        <v>636.654296875</v>
      </c>
      <c r="E78">
        <v>584.891845703125</v>
      </c>
      <c r="F78">
        <v>473.49002075195301</v>
      </c>
      <c r="G78">
        <v>468.06845092773398</v>
      </c>
      <c r="I78" s="7">
        <f t="shared" si="7"/>
        <v>163.16427612304699</v>
      </c>
      <c r="J78" s="7">
        <f t="shared" si="7"/>
        <v>116.82339477539102</v>
      </c>
      <c r="K78" s="7">
        <f t="shared" si="8"/>
        <v>81.387899780273273</v>
      </c>
      <c r="L78" s="8">
        <f t="shared" si="9"/>
        <v>0.69667466808983469</v>
      </c>
      <c r="M78" s="8">
        <f t="shared" si="5"/>
        <v>1.7222912285620575</v>
      </c>
      <c r="P78" s="6">
        <f t="shared" si="10"/>
        <v>-17.906759108017667</v>
      </c>
      <c r="U78" s="18">
        <v>19.5</v>
      </c>
      <c r="V78" s="20">
        <f t="shared" si="6"/>
        <v>1.5791374166512002</v>
      </c>
    </row>
    <row r="79" spans="1:22" x14ac:dyDescent="0.15">
      <c r="A79" s="6">
        <v>39</v>
      </c>
      <c r="B79" s="6">
        <v>77</v>
      </c>
      <c r="D79">
        <v>635.49774169921898</v>
      </c>
      <c r="E79">
        <v>583.74279785156295</v>
      </c>
      <c r="F79">
        <v>473.74215698242199</v>
      </c>
      <c r="G79">
        <v>467.89617919921898</v>
      </c>
      <c r="I79" s="7">
        <f t="shared" si="7"/>
        <v>161.75558471679699</v>
      </c>
      <c r="J79" s="7">
        <f t="shared" si="7"/>
        <v>115.84661865234398</v>
      </c>
      <c r="K79" s="7">
        <f t="shared" si="8"/>
        <v>80.66295166015621</v>
      </c>
      <c r="L79" s="8">
        <f t="shared" si="9"/>
        <v>0.69629094572217032</v>
      </c>
      <c r="M79" s="8">
        <f t="shared" si="5"/>
        <v>1.7352272017849413</v>
      </c>
      <c r="P79" s="6">
        <f t="shared" si="10"/>
        <v>-17.290164220726126</v>
      </c>
      <c r="U79" s="18">
        <v>20</v>
      </c>
      <c r="V79" s="20">
        <f t="shared" si="6"/>
        <v>1.5533274219951734</v>
      </c>
    </row>
    <row r="80" spans="1:22" x14ac:dyDescent="0.15">
      <c r="A80" s="6">
        <v>39.5</v>
      </c>
      <c r="B80" s="6">
        <v>78</v>
      </c>
      <c r="D80">
        <v>636.091552734375</v>
      </c>
      <c r="E80">
        <v>587.56732177734398</v>
      </c>
      <c r="F80">
        <v>473.22705078125</v>
      </c>
      <c r="G80">
        <v>467.86822509765602</v>
      </c>
      <c r="I80" s="7">
        <f t="shared" si="7"/>
        <v>162.864501953125</v>
      </c>
      <c r="J80" s="7">
        <f t="shared" si="7"/>
        <v>119.69909667968795</v>
      </c>
      <c r="K80" s="7">
        <f t="shared" si="8"/>
        <v>79.075134277343437</v>
      </c>
      <c r="L80" s="8">
        <f t="shared" si="9"/>
        <v>0.66061596512249954</v>
      </c>
      <c r="M80" s="8">
        <f t="shared" si="5"/>
        <v>1.7128719167758191</v>
      </c>
      <c r="P80" s="6">
        <f t="shared" si="10"/>
        <v>-18.355731859362372</v>
      </c>
      <c r="U80" s="18">
        <v>20.5</v>
      </c>
      <c r="V80" s="20">
        <f t="shared" si="6"/>
        <v>1.5704812411458806</v>
      </c>
    </row>
    <row r="81" spans="1:22" x14ac:dyDescent="0.15">
      <c r="A81" s="6">
        <v>40</v>
      </c>
      <c r="B81" s="6">
        <v>79</v>
      </c>
      <c r="D81">
        <v>643.08776855468795</v>
      </c>
      <c r="E81">
        <v>594.069580078125</v>
      </c>
      <c r="F81">
        <v>473.78094482421898</v>
      </c>
      <c r="G81">
        <v>468.18197631835898</v>
      </c>
      <c r="I81" s="7">
        <f t="shared" si="7"/>
        <v>169.30682373046898</v>
      </c>
      <c r="J81" s="7">
        <f t="shared" si="7"/>
        <v>125.88760375976602</v>
      </c>
      <c r="K81" s="7">
        <f t="shared" si="8"/>
        <v>81.18550109863277</v>
      </c>
      <c r="L81" s="8">
        <f t="shared" si="9"/>
        <v>0.64490465044962475</v>
      </c>
      <c r="M81" s="8">
        <f t="shared" si="5"/>
        <v>1.7104802976934925</v>
      </c>
      <c r="P81" s="6">
        <f t="shared" si="10"/>
        <v>-18.469728701587027</v>
      </c>
      <c r="U81" s="18">
        <v>21</v>
      </c>
      <c r="V81" s="20">
        <f t="shared" si="6"/>
        <v>1.5691795804009987</v>
      </c>
    </row>
    <row r="82" spans="1:22" x14ac:dyDescent="0.15">
      <c r="A82" s="6">
        <v>40.5</v>
      </c>
      <c r="B82" s="6">
        <v>80</v>
      </c>
      <c r="D82">
        <v>639.4765625</v>
      </c>
      <c r="E82">
        <v>593.08166503906295</v>
      </c>
      <c r="F82">
        <v>472.66799926757801</v>
      </c>
      <c r="G82">
        <v>467.28237915039102</v>
      </c>
      <c r="I82" s="7">
        <f t="shared" si="7"/>
        <v>166.80856323242199</v>
      </c>
      <c r="J82" s="7">
        <f t="shared" si="7"/>
        <v>125.79928588867193</v>
      </c>
      <c r="K82" s="7">
        <f t="shared" si="8"/>
        <v>78.749063110351642</v>
      </c>
      <c r="L82" s="8">
        <f t="shared" si="9"/>
        <v>0.62598974671479357</v>
      </c>
      <c r="M82" s="8">
        <f t="shared" si="5"/>
        <v>1.7048850895492098</v>
      </c>
      <c r="P82" s="6">
        <f t="shared" si="10"/>
        <v>-18.736425043304379</v>
      </c>
      <c r="U82" s="18">
        <v>21.5</v>
      </c>
      <c r="V82" s="20">
        <f t="shared" si="6"/>
        <v>1.5008235868132891</v>
      </c>
    </row>
    <row r="83" spans="1:22" x14ac:dyDescent="0.15">
      <c r="A83" s="6">
        <v>41</v>
      </c>
      <c r="B83" s="6">
        <v>81</v>
      </c>
      <c r="D83">
        <v>634.24810791015602</v>
      </c>
      <c r="E83">
        <v>588.95458984375</v>
      </c>
      <c r="F83">
        <v>473.18768310546898</v>
      </c>
      <c r="G83">
        <v>467.95721435546898</v>
      </c>
      <c r="I83" s="7">
        <f t="shared" si="7"/>
        <v>161.06042480468705</v>
      </c>
      <c r="J83" s="7">
        <f t="shared" si="7"/>
        <v>120.99737548828102</v>
      </c>
      <c r="K83" s="7">
        <f t="shared" si="8"/>
        <v>76.362261962890329</v>
      </c>
      <c r="L83" s="8">
        <f t="shared" si="9"/>
        <v>0.63110676289244183</v>
      </c>
      <c r="M83" s="8">
        <f t="shared" si="5"/>
        <v>1.7233218013174063</v>
      </c>
      <c r="P83" s="6">
        <f t="shared" si="10"/>
        <v>-17.857636720317764</v>
      </c>
      <c r="U83" s="18">
        <v>22</v>
      </c>
      <c r="V83" s="20">
        <f t="shared" si="6"/>
        <v>1.4707576579878325</v>
      </c>
    </row>
    <row r="84" spans="1:22" x14ac:dyDescent="0.15">
      <c r="A84" s="6">
        <v>41.5</v>
      </c>
      <c r="B84" s="6">
        <v>82</v>
      </c>
      <c r="D84">
        <v>628.60968017578102</v>
      </c>
      <c r="E84">
        <v>586.49169921875</v>
      </c>
      <c r="F84">
        <v>473.120361328125</v>
      </c>
      <c r="G84">
        <v>467.92697143554699</v>
      </c>
      <c r="I84" s="7">
        <f t="shared" si="7"/>
        <v>155.48931884765602</v>
      </c>
      <c r="J84" s="7">
        <f t="shared" si="7"/>
        <v>118.56472778320301</v>
      </c>
      <c r="K84" s="7">
        <f t="shared" si="8"/>
        <v>72.494009399413926</v>
      </c>
      <c r="L84" s="8">
        <f t="shared" si="9"/>
        <v>0.61142981352742676</v>
      </c>
      <c r="M84" s="8">
        <f t="shared" si="5"/>
        <v>1.7169645475429396</v>
      </c>
      <c r="P84" s="6">
        <f t="shared" si="10"/>
        <v>-18.160656068534784</v>
      </c>
      <c r="U84" s="18">
        <v>65</v>
      </c>
      <c r="V84" s="20">
        <f t="shared" ref="V84:V104" si="11">L131</f>
        <v>0.29179288039387707</v>
      </c>
    </row>
    <row r="85" spans="1:22" x14ac:dyDescent="0.15">
      <c r="A85" s="6">
        <v>42</v>
      </c>
      <c r="B85" s="6">
        <v>83</v>
      </c>
      <c r="D85">
        <v>626.845703125</v>
      </c>
      <c r="E85">
        <v>586.54919433593795</v>
      </c>
      <c r="F85">
        <v>473.10269165039102</v>
      </c>
      <c r="G85">
        <v>467.94638061523398</v>
      </c>
      <c r="I85" s="7">
        <f t="shared" si="7"/>
        <v>153.74301147460898</v>
      </c>
      <c r="J85" s="7">
        <f t="shared" si="7"/>
        <v>118.60281372070398</v>
      </c>
      <c r="K85" s="7">
        <f t="shared" si="8"/>
        <v>70.721041870116196</v>
      </c>
      <c r="L85" s="8">
        <f t="shared" si="9"/>
        <v>0.59628468879883523</v>
      </c>
      <c r="M85" s="8">
        <f t="shared" si="5"/>
        <v>1.7151391184048963</v>
      </c>
      <c r="P85" s="6">
        <f t="shared" si="10"/>
        <v>-18.247665391624551</v>
      </c>
      <c r="U85" s="18">
        <v>65.5</v>
      </c>
      <c r="V85" s="20">
        <f t="shared" si="11"/>
        <v>0.28631097238386882</v>
      </c>
    </row>
    <row r="86" spans="1:22" x14ac:dyDescent="0.15">
      <c r="A86" s="6">
        <v>42.5</v>
      </c>
      <c r="B86" s="6">
        <v>84</v>
      </c>
      <c r="D86">
        <v>618.14294433593795</v>
      </c>
      <c r="E86">
        <v>579.42962646484398</v>
      </c>
      <c r="F86">
        <v>472.59213256835898</v>
      </c>
      <c r="G86">
        <v>467.77639770507801</v>
      </c>
      <c r="I86" s="7">
        <f t="shared" si="7"/>
        <v>145.55081176757898</v>
      </c>
      <c r="J86" s="7">
        <f t="shared" si="7"/>
        <v>111.65322875976597</v>
      </c>
      <c r="K86" s="7">
        <f t="shared" si="8"/>
        <v>67.39355163574281</v>
      </c>
      <c r="L86" s="8">
        <f t="shared" si="9"/>
        <v>0.60359697954411462</v>
      </c>
      <c r="M86" s="8">
        <f t="shared" si="5"/>
        <v>1.7357711047407243</v>
      </c>
      <c r="P86" s="6">
        <f t="shared" si="10"/>
        <v>-17.264239013867684</v>
      </c>
      <c r="U86" s="18">
        <v>66</v>
      </c>
      <c r="V86" s="20">
        <f t="shared" si="11"/>
        <v>0.27372502446018027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613.15130615234398</v>
      </c>
      <c r="E87">
        <v>578.50830078125</v>
      </c>
      <c r="F87">
        <v>472.74899291992199</v>
      </c>
      <c r="G87">
        <v>467.48831176757801</v>
      </c>
      <c r="I87" s="7">
        <f t="shared" si="7"/>
        <v>140.40231323242199</v>
      </c>
      <c r="J87" s="7">
        <f t="shared" si="7"/>
        <v>111.01998901367199</v>
      </c>
      <c r="K87" s="7">
        <f t="shared" si="8"/>
        <v>62.688320922851602</v>
      </c>
      <c r="L87" s="8">
        <f t="shared" si="9"/>
        <v>0.56465796366753018</v>
      </c>
      <c r="M87" s="8">
        <f t="shared" si="5"/>
        <v>1.7101517844546881</v>
      </c>
      <c r="P87" s="6">
        <f t="shared" si="10"/>
        <v>-18.485387328886603</v>
      </c>
      <c r="U87" s="18">
        <v>66.5</v>
      </c>
      <c r="V87" s="20">
        <f t="shared" si="11"/>
        <v>0.28119839513389333</v>
      </c>
    </row>
    <row r="88" spans="1:22" x14ac:dyDescent="0.15">
      <c r="A88" s="6">
        <v>43.5</v>
      </c>
      <c r="B88" s="6">
        <v>86</v>
      </c>
      <c r="D88">
        <v>614.58776855468795</v>
      </c>
      <c r="E88">
        <v>580.03857421875</v>
      </c>
      <c r="F88">
        <v>471.25442504882801</v>
      </c>
      <c r="G88">
        <v>466.22705078125</v>
      </c>
      <c r="I88" s="7">
        <f t="shared" si="7"/>
        <v>143.33334350585994</v>
      </c>
      <c r="J88" s="7">
        <f t="shared" si="7"/>
        <v>113.8115234375</v>
      </c>
      <c r="K88" s="7">
        <f t="shared" si="8"/>
        <v>63.665277099609952</v>
      </c>
      <c r="L88" s="8">
        <f t="shared" si="9"/>
        <v>0.55939218786199596</v>
      </c>
      <c r="M88" s="8">
        <f t="shared" ref="M88:M151" si="12">L88+ABS($N$2)*A88</f>
        <v>1.7182057042397023</v>
      </c>
      <c r="P88" s="6">
        <f t="shared" si="10"/>
        <v>-18.101496169208637</v>
      </c>
      <c r="U88" s="18">
        <v>67</v>
      </c>
      <c r="V88" s="20">
        <f t="shared" si="11"/>
        <v>0.28692871060489122</v>
      </c>
    </row>
    <row r="89" spans="1:22" x14ac:dyDescent="0.15">
      <c r="A89" s="6">
        <v>44</v>
      </c>
      <c r="B89" s="6">
        <v>87</v>
      </c>
      <c r="D89">
        <v>609.88201904296898</v>
      </c>
      <c r="E89">
        <v>577.95916748046898</v>
      </c>
      <c r="F89">
        <v>471.64117431640602</v>
      </c>
      <c r="G89">
        <v>466.12152099609398</v>
      </c>
      <c r="I89" s="7">
        <f t="shared" si="7"/>
        <v>138.24084472656295</v>
      </c>
      <c r="J89" s="7">
        <f t="shared" si="7"/>
        <v>111.837646484375</v>
      </c>
      <c r="K89" s="7">
        <f t="shared" si="8"/>
        <v>59.954492187500463</v>
      </c>
      <c r="L89" s="8">
        <f t="shared" si="9"/>
        <v>0.5360850668104572</v>
      </c>
      <c r="M89" s="8">
        <f t="shared" si="12"/>
        <v>1.7082182787787117</v>
      </c>
      <c r="P89" s="6">
        <f t="shared" si="10"/>
        <v>-18.57754813455735</v>
      </c>
      <c r="U89" s="18">
        <v>67.5</v>
      </c>
      <c r="V89" s="20">
        <f t="shared" si="11"/>
        <v>0.27751768753059436</v>
      </c>
    </row>
    <row r="90" spans="1:22" x14ac:dyDescent="0.15">
      <c r="A90" s="6">
        <v>44.5</v>
      </c>
      <c r="B90" s="6">
        <v>88</v>
      </c>
      <c r="D90">
        <v>608.03253173828102</v>
      </c>
      <c r="E90">
        <v>575.93798828125</v>
      </c>
      <c r="F90">
        <v>471.50939941406301</v>
      </c>
      <c r="G90">
        <v>466.68624877929699</v>
      </c>
      <c r="I90" s="7">
        <f t="shared" si="7"/>
        <v>136.52313232421801</v>
      </c>
      <c r="J90" s="7">
        <f t="shared" si="7"/>
        <v>109.25173950195301</v>
      </c>
      <c r="K90" s="7">
        <f t="shared" si="8"/>
        <v>60.046914672850903</v>
      </c>
      <c r="L90" s="8">
        <f t="shared" si="9"/>
        <v>0.54961975842753052</v>
      </c>
      <c r="M90" s="8">
        <f t="shared" si="12"/>
        <v>1.7350726659863334</v>
      </c>
      <c r="P90" s="6">
        <f t="shared" si="10"/>
        <v>-17.297530190157527</v>
      </c>
      <c r="U90" s="18">
        <v>68</v>
      </c>
      <c r="V90" s="20">
        <f t="shared" si="11"/>
        <v>0.26155343420586774</v>
      </c>
    </row>
    <row r="91" spans="1:22" x14ac:dyDescent="0.15">
      <c r="A91" s="6">
        <v>45</v>
      </c>
      <c r="B91" s="6">
        <v>89</v>
      </c>
      <c r="D91">
        <v>608.40997314453102</v>
      </c>
      <c r="E91">
        <v>578.45538330078102</v>
      </c>
      <c r="F91">
        <v>471.67996215820301</v>
      </c>
      <c r="G91">
        <v>467.05303955078102</v>
      </c>
      <c r="I91" s="7">
        <f t="shared" si="7"/>
        <v>136.73001098632801</v>
      </c>
      <c r="J91" s="7">
        <f t="shared" si="7"/>
        <v>111.40234375</v>
      </c>
      <c r="K91" s="7">
        <f t="shared" si="8"/>
        <v>58.748370361328014</v>
      </c>
      <c r="L91" s="8">
        <f t="shared" si="9"/>
        <v>0.52735309136014485</v>
      </c>
      <c r="M91" s="8">
        <f t="shared" si="12"/>
        <v>1.7261256945094963</v>
      </c>
      <c r="P91" s="6">
        <f t="shared" si="10"/>
        <v>-17.723988777718763</v>
      </c>
      <c r="U91" s="18">
        <v>68.5</v>
      </c>
      <c r="V91" s="20">
        <f t="shared" si="11"/>
        <v>0.26121566754359338</v>
      </c>
    </row>
    <row r="92" spans="1:22" x14ac:dyDescent="0.15">
      <c r="A92" s="6">
        <v>45.5</v>
      </c>
      <c r="B92" s="6">
        <v>90</v>
      </c>
      <c r="D92">
        <v>608.55523681640602</v>
      </c>
      <c r="E92">
        <v>576.0537109375</v>
      </c>
      <c r="F92">
        <v>472.29150390625</v>
      </c>
      <c r="G92">
        <v>467.59896850585898</v>
      </c>
      <c r="I92" s="7">
        <f t="shared" si="7"/>
        <v>136.26373291015602</v>
      </c>
      <c r="J92" s="7">
        <f t="shared" si="7"/>
        <v>108.45474243164102</v>
      </c>
      <c r="K92" s="7">
        <f t="shared" si="8"/>
        <v>60.345413208007315</v>
      </c>
      <c r="L92" s="8">
        <f t="shared" si="9"/>
        <v>0.55641101398625337</v>
      </c>
      <c r="M92" s="8">
        <f t="shared" si="12"/>
        <v>1.7685033127261529</v>
      </c>
      <c r="P92" s="6">
        <f t="shared" si="10"/>
        <v>-15.70405395891753</v>
      </c>
      <c r="U92" s="18">
        <v>69</v>
      </c>
      <c r="V92" s="20">
        <f t="shared" si="11"/>
        <v>0.27191939989373692</v>
      </c>
    </row>
    <row r="93" spans="1:22" x14ac:dyDescent="0.15">
      <c r="A93" s="6">
        <v>46</v>
      </c>
      <c r="B93" s="6">
        <v>91</v>
      </c>
      <c r="D93">
        <v>606.27838134765602</v>
      </c>
      <c r="E93">
        <v>576.93951416015602</v>
      </c>
      <c r="F93">
        <v>472.96575927734398</v>
      </c>
      <c r="G93">
        <v>467.71078491210898</v>
      </c>
      <c r="I93" s="7">
        <f t="shared" si="7"/>
        <v>133.31262207031205</v>
      </c>
      <c r="J93" s="7">
        <f t="shared" si="7"/>
        <v>109.22872924804705</v>
      </c>
      <c r="K93" s="7">
        <f t="shared" si="8"/>
        <v>56.852511596679122</v>
      </c>
      <c r="L93" s="8">
        <f t="shared" si="9"/>
        <v>0.52049046059643334</v>
      </c>
      <c r="M93" s="8">
        <f t="shared" si="12"/>
        <v>1.7459024549268813</v>
      </c>
      <c r="P93" s="6">
        <f t="shared" si="10"/>
        <v>-16.781326857317001</v>
      </c>
      <c r="U93" s="18">
        <v>69.5</v>
      </c>
      <c r="V93" s="20">
        <f t="shared" si="11"/>
        <v>0.25821081497519027</v>
      </c>
    </row>
    <row r="94" spans="1:22" x14ac:dyDescent="0.15">
      <c r="A94" s="6">
        <v>46.5</v>
      </c>
      <c r="B94" s="6">
        <v>92</v>
      </c>
      <c r="D94">
        <v>609.48107910156295</v>
      </c>
      <c r="E94">
        <v>581.853271484375</v>
      </c>
      <c r="F94">
        <v>472.76611328125</v>
      </c>
      <c r="G94">
        <v>467.92300415039102</v>
      </c>
      <c r="I94" s="7">
        <f t="shared" si="7"/>
        <v>136.71496582031295</v>
      </c>
      <c r="J94" s="7">
        <f t="shared" si="7"/>
        <v>113.93026733398398</v>
      </c>
      <c r="K94" s="7">
        <f t="shared" si="8"/>
        <v>56.963778686524179</v>
      </c>
      <c r="L94" s="8">
        <f t="shared" si="9"/>
        <v>0.49998810693155105</v>
      </c>
      <c r="M94" s="8">
        <f t="shared" si="12"/>
        <v>1.7387197968525474</v>
      </c>
      <c r="P94" s="6">
        <f t="shared" si="10"/>
        <v>-17.12368921146621</v>
      </c>
      <c r="U94" s="18">
        <v>70</v>
      </c>
      <c r="V94" s="20">
        <f t="shared" si="11"/>
        <v>0.26227788353260145</v>
      </c>
    </row>
    <row r="95" spans="1:22" x14ac:dyDescent="0.15">
      <c r="A95" s="6">
        <v>47</v>
      </c>
      <c r="B95" s="6">
        <v>93</v>
      </c>
      <c r="D95">
        <v>607.93194580078102</v>
      </c>
      <c r="E95">
        <v>579.992431640625</v>
      </c>
      <c r="F95">
        <v>471.62237548828102</v>
      </c>
      <c r="G95">
        <v>466.68737792968801</v>
      </c>
      <c r="I95" s="7">
        <f t="shared" si="7"/>
        <v>136.3095703125</v>
      </c>
      <c r="J95" s="7">
        <f t="shared" si="7"/>
        <v>113.30505371093699</v>
      </c>
      <c r="K95" s="7">
        <f t="shared" si="8"/>
        <v>56.996032714844119</v>
      </c>
      <c r="L95" s="8">
        <f t="shared" si="9"/>
        <v>0.5030316905391703</v>
      </c>
      <c r="M95" s="8">
        <f t="shared" si="12"/>
        <v>1.755083076050715</v>
      </c>
      <c r="P95" s="6">
        <f t="shared" si="10"/>
        <v>-16.343731328199588</v>
      </c>
      <c r="U95" s="18">
        <v>70.5</v>
      </c>
      <c r="V95" s="20">
        <f t="shared" si="11"/>
        <v>0.24264930768170814</v>
      </c>
    </row>
    <row r="96" spans="1:22" x14ac:dyDescent="0.15">
      <c r="A96" s="6">
        <v>47.5</v>
      </c>
      <c r="B96" s="6">
        <v>94</v>
      </c>
      <c r="D96">
        <v>609.24505615234398</v>
      </c>
      <c r="E96">
        <v>582.73675537109398</v>
      </c>
      <c r="F96">
        <v>472.13461303710898</v>
      </c>
      <c r="G96">
        <v>466.54705810546898</v>
      </c>
      <c r="I96" s="7">
        <f t="shared" si="7"/>
        <v>137.110443115235</v>
      </c>
      <c r="J96" s="7">
        <f t="shared" si="7"/>
        <v>116.189697265625</v>
      </c>
      <c r="K96" s="7">
        <f t="shared" si="8"/>
        <v>55.777655029297506</v>
      </c>
      <c r="L96" s="8">
        <f t="shared" si="9"/>
        <v>0.48005680660121197</v>
      </c>
      <c r="M96" s="8">
        <f t="shared" si="12"/>
        <v>1.7454278877033049</v>
      </c>
      <c r="P96" s="6">
        <f t="shared" si="10"/>
        <v>-16.803947167261345</v>
      </c>
      <c r="U96" s="18">
        <v>71</v>
      </c>
      <c r="V96" s="20">
        <f t="shared" si="11"/>
        <v>0.25639352053796327</v>
      </c>
    </row>
    <row r="97" spans="1:22" x14ac:dyDescent="0.15">
      <c r="A97" s="6">
        <v>48</v>
      </c>
      <c r="B97" s="6">
        <v>95</v>
      </c>
      <c r="D97">
        <v>612.076416015625</v>
      </c>
      <c r="E97">
        <v>584.87365722656295</v>
      </c>
      <c r="F97">
        <v>471.42611694335898</v>
      </c>
      <c r="G97">
        <v>466.57501220703102</v>
      </c>
      <c r="I97" s="7">
        <f t="shared" si="7"/>
        <v>140.65029907226602</v>
      </c>
      <c r="J97" s="7">
        <f t="shared" si="7"/>
        <v>118.29864501953193</v>
      </c>
      <c r="K97" s="7">
        <f t="shared" si="8"/>
        <v>57.841247558593679</v>
      </c>
      <c r="L97" s="8">
        <f t="shared" si="9"/>
        <v>0.48894260411050089</v>
      </c>
      <c r="M97" s="8">
        <f t="shared" si="12"/>
        <v>1.7676333808031424</v>
      </c>
      <c r="P97" s="6">
        <f t="shared" si="10"/>
        <v>-15.745519379939823</v>
      </c>
      <c r="U97" s="18">
        <v>71.5</v>
      </c>
      <c r="V97" s="20">
        <f t="shared" si="11"/>
        <v>0.24141730871739756</v>
      </c>
    </row>
    <row r="98" spans="1:22" x14ac:dyDescent="0.15">
      <c r="A98" s="6">
        <v>48.5</v>
      </c>
      <c r="B98" s="6">
        <v>96</v>
      </c>
      <c r="D98">
        <v>609.23675537109398</v>
      </c>
      <c r="E98">
        <v>583.53631591796898</v>
      </c>
      <c r="F98">
        <v>472.38903808593801</v>
      </c>
      <c r="G98">
        <v>467.65087890625</v>
      </c>
      <c r="I98" s="7">
        <f t="shared" si="7"/>
        <v>136.84771728515597</v>
      </c>
      <c r="J98" s="7">
        <f t="shared" si="7"/>
        <v>115.88543701171898</v>
      </c>
      <c r="K98" s="7">
        <f t="shared" si="8"/>
        <v>55.72791137695269</v>
      </c>
      <c r="L98" s="8">
        <f t="shared" si="9"/>
        <v>0.48088795981601362</v>
      </c>
      <c r="M98" s="8">
        <f t="shared" si="12"/>
        <v>1.7728984320992034</v>
      </c>
      <c r="P98" s="6">
        <f t="shared" si="10"/>
        <v>-15.494560008383917</v>
      </c>
      <c r="U98" s="18">
        <v>72</v>
      </c>
      <c r="V98" s="20">
        <f t="shared" si="11"/>
        <v>0.24713861517184049</v>
      </c>
    </row>
    <row r="99" spans="1:22" x14ac:dyDescent="0.15">
      <c r="A99" s="6">
        <v>49</v>
      </c>
      <c r="B99" s="6">
        <v>97</v>
      </c>
      <c r="D99">
        <v>610.51208496093795</v>
      </c>
      <c r="E99">
        <v>585.43493652343795</v>
      </c>
      <c r="F99">
        <v>471.705078125</v>
      </c>
      <c r="G99">
        <v>467.01025390625</v>
      </c>
      <c r="I99" s="7">
        <f t="shared" si="7"/>
        <v>138.80700683593795</v>
      </c>
      <c r="J99" s="7">
        <f t="shared" si="7"/>
        <v>118.42468261718795</v>
      </c>
      <c r="K99" s="7">
        <f t="shared" si="8"/>
        <v>55.909729003906392</v>
      </c>
      <c r="L99" s="8">
        <f t="shared" si="9"/>
        <v>0.47211212872435221</v>
      </c>
      <c r="M99" s="8">
        <f t="shared" si="12"/>
        <v>1.7774422965980903</v>
      </c>
      <c r="P99" s="6">
        <f t="shared" si="10"/>
        <v>-15.277976101608125</v>
      </c>
      <c r="U99" s="18">
        <v>72.5</v>
      </c>
      <c r="V99" s="20">
        <f t="shared" si="11"/>
        <v>0.24172957090511679</v>
      </c>
    </row>
    <row r="100" spans="1:22" x14ac:dyDescent="0.15">
      <c r="A100" s="6">
        <v>49.5</v>
      </c>
      <c r="B100" s="6">
        <v>98</v>
      </c>
      <c r="D100">
        <v>610.05218505859398</v>
      </c>
      <c r="E100">
        <v>586.8154296875</v>
      </c>
      <c r="F100">
        <v>471.31262207031301</v>
      </c>
      <c r="G100">
        <v>465.82656860351602</v>
      </c>
      <c r="I100" s="7">
        <f t="shared" si="7"/>
        <v>138.73956298828097</v>
      </c>
      <c r="J100" s="7">
        <f t="shared" si="7"/>
        <v>120.98886108398398</v>
      </c>
      <c r="K100" s="7">
        <f t="shared" si="8"/>
        <v>54.047360229492185</v>
      </c>
      <c r="L100" s="8">
        <f t="shared" si="9"/>
        <v>0.44671352176772211</v>
      </c>
      <c r="M100" s="8">
        <f t="shared" si="12"/>
        <v>1.7653633852320085</v>
      </c>
      <c r="P100" s="6">
        <f t="shared" si="10"/>
        <v>-15.853719021298044</v>
      </c>
      <c r="U100" s="18">
        <v>73</v>
      </c>
      <c r="V100" s="20">
        <f t="shared" si="11"/>
        <v>0.22941643803205405</v>
      </c>
    </row>
    <row r="101" spans="1:22" x14ac:dyDescent="0.15">
      <c r="A101" s="6">
        <v>50</v>
      </c>
      <c r="B101" s="6">
        <v>99</v>
      </c>
      <c r="D101">
        <v>610.58923339843795</v>
      </c>
      <c r="E101">
        <v>585.92962646484398</v>
      </c>
      <c r="F101">
        <v>471.80661010742199</v>
      </c>
      <c r="G101">
        <v>466.72790527343801</v>
      </c>
      <c r="I101" s="7">
        <f t="shared" si="7"/>
        <v>138.78262329101597</v>
      </c>
      <c r="J101" s="7">
        <f t="shared" si="7"/>
        <v>119.20172119140597</v>
      </c>
      <c r="K101" s="7">
        <f t="shared" si="8"/>
        <v>55.341418457031793</v>
      </c>
      <c r="L101" s="8">
        <f t="shared" si="9"/>
        <v>0.46426694097955457</v>
      </c>
      <c r="M101" s="8">
        <f t="shared" si="12"/>
        <v>1.7962365000343894</v>
      </c>
      <c r="P101" s="6">
        <f t="shared" si="10"/>
        <v>-14.382147890628282</v>
      </c>
      <c r="U101" s="18">
        <v>73.5</v>
      </c>
      <c r="V101" s="20">
        <f t="shared" si="11"/>
        <v>0.26143522559038496</v>
      </c>
    </row>
    <row r="102" spans="1:22" x14ac:dyDescent="0.15">
      <c r="A102" s="6">
        <v>50.5</v>
      </c>
      <c r="B102" s="6">
        <v>100</v>
      </c>
      <c r="D102">
        <v>613.75946044921898</v>
      </c>
      <c r="E102">
        <v>589.05676269531295</v>
      </c>
      <c r="F102">
        <v>472.18255615234398</v>
      </c>
      <c r="G102">
        <v>467.37936401367199</v>
      </c>
      <c r="I102" s="7">
        <f t="shared" si="7"/>
        <v>141.576904296875</v>
      </c>
      <c r="J102" s="7">
        <f t="shared" si="7"/>
        <v>121.67739868164097</v>
      </c>
      <c r="K102" s="7">
        <f t="shared" si="8"/>
        <v>56.402725219726335</v>
      </c>
      <c r="L102" s="8">
        <f t="shared" si="9"/>
        <v>0.46354315452863587</v>
      </c>
      <c r="M102" s="8">
        <f t="shared" si="12"/>
        <v>1.8088324091740191</v>
      </c>
      <c r="P102" s="6">
        <f t="shared" si="10"/>
        <v>-13.78176220317607</v>
      </c>
      <c r="U102" s="18">
        <v>74</v>
      </c>
      <c r="V102" s="20">
        <f t="shared" si="11"/>
        <v>0.25206049589086094</v>
      </c>
    </row>
    <row r="103" spans="1:22" x14ac:dyDescent="0.15">
      <c r="A103" s="6">
        <v>51</v>
      </c>
      <c r="B103" s="6">
        <v>101</v>
      </c>
      <c r="D103">
        <v>608.09832763671898</v>
      </c>
      <c r="E103">
        <v>585.40466308593795</v>
      </c>
      <c r="F103">
        <v>472.23617553710898</v>
      </c>
      <c r="G103">
        <v>466.74844360351602</v>
      </c>
      <c r="I103" s="7">
        <f t="shared" si="7"/>
        <v>135.86215209961</v>
      </c>
      <c r="J103" s="7">
        <f t="shared" si="7"/>
        <v>118.65621948242193</v>
      </c>
      <c r="K103" s="7">
        <f t="shared" si="8"/>
        <v>52.802798461914648</v>
      </c>
      <c r="L103" s="8">
        <f t="shared" si="9"/>
        <v>0.44500658028917739</v>
      </c>
      <c r="M103" s="8">
        <f t="shared" si="12"/>
        <v>1.8036155305251089</v>
      </c>
      <c r="P103" s="6">
        <f t="shared" si="10"/>
        <v>-14.030425419086884</v>
      </c>
      <c r="U103" s="18">
        <v>74.5</v>
      </c>
      <c r="V103" s="20">
        <f t="shared" si="11"/>
        <v>0.25741504158255202</v>
      </c>
    </row>
    <row r="104" spans="1:22" x14ac:dyDescent="0.15">
      <c r="A104" s="6">
        <v>51.5</v>
      </c>
      <c r="B104" s="6">
        <v>102</v>
      </c>
      <c r="D104">
        <v>603.32977294921898</v>
      </c>
      <c r="E104">
        <v>581.14373779296898</v>
      </c>
      <c r="F104">
        <v>470.92013549804699</v>
      </c>
      <c r="G104">
        <v>465.92071533203102</v>
      </c>
      <c r="I104" s="7">
        <f t="shared" si="7"/>
        <v>132.40963745117199</v>
      </c>
      <c r="J104" s="7">
        <f t="shared" si="7"/>
        <v>115.22302246093795</v>
      </c>
      <c r="K104" s="7">
        <f t="shared" si="8"/>
        <v>51.753521728515423</v>
      </c>
      <c r="L104" s="8">
        <f t="shared" si="9"/>
        <v>0.44915955703262789</v>
      </c>
      <c r="M104" s="8">
        <f t="shared" si="12"/>
        <v>1.8210882028591078</v>
      </c>
      <c r="P104" s="6">
        <f t="shared" si="10"/>
        <v>-13.197588164182431</v>
      </c>
      <c r="U104" s="18">
        <v>75</v>
      </c>
      <c r="V104" s="20">
        <f t="shared" si="11"/>
        <v>0.23831689279738125</v>
      </c>
    </row>
    <row r="105" spans="1:22" x14ac:dyDescent="0.15">
      <c r="A105" s="6">
        <v>52</v>
      </c>
      <c r="B105" s="6">
        <v>103</v>
      </c>
      <c r="D105">
        <v>603.90771484375</v>
      </c>
      <c r="E105">
        <v>583.031005859375</v>
      </c>
      <c r="F105">
        <v>472.13519287109398</v>
      </c>
      <c r="G105">
        <v>466.74786376953102</v>
      </c>
      <c r="I105" s="7">
        <f t="shared" si="7"/>
        <v>131.77252197265602</v>
      </c>
      <c r="J105" s="7">
        <f t="shared" si="7"/>
        <v>116.28314208984398</v>
      </c>
      <c r="K105" s="7">
        <f t="shared" si="8"/>
        <v>50.37432250976525</v>
      </c>
      <c r="L105" s="8">
        <f t="shared" si="9"/>
        <v>0.43320400192527031</v>
      </c>
      <c r="M105" s="8">
        <f t="shared" si="12"/>
        <v>1.8184523433422985</v>
      </c>
      <c r="P105" s="6">
        <f t="shared" si="10"/>
        <v>-13.323226759259931</v>
      </c>
      <c r="U105" s="18"/>
      <c r="V105" s="20"/>
    </row>
    <row r="106" spans="1:22" x14ac:dyDescent="0.15">
      <c r="A106" s="6">
        <v>52.5</v>
      </c>
      <c r="B106" s="6">
        <v>104</v>
      </c>
      <c r="D106">
        <v>601.10137939453102</v>
      </c>
      <c r="E106">
        <v>580.84265136718795</v>
      </c>
      <c r="F106">
        <v>472.51284790039102</v>
      </c>
      <c r="G106">
        <v>467.86080932617199</v>
      </c>
      <c r="I106" s="7">
        <f t="shared" si="7"/>
        <v>128.58853149414</v>
      </c>
      <c r="J106" s="7">
        <f t="shared" si="7"/>
        <v>112.98184204101597</v>
      </c>
      <c r="K106" s="7">
        <f t="shared" si="8"/>
        <v>49.501242065428826</v>
      </c>
      <c r="L106" s="8">
        <f t="shared" si="9"/>
        <v>0.43813449286353745</v>
      </c>
      <c r="M106" s="8">
        <f t="shared" si="12"/>
        <v>1.8367025298711139</v>
      </c>
      <c r="P106" s="6">
        <f t="shared" si="10"/>
        <v>-12.453329186661531</v>
      </c>
    </row>
    <row r="107" spans="1:22" x14ac:dyDescent="0.15">
      <c r="A107" s="6">
        <v>53</v>
      </c>
      <c r="B107" s="6">
        <v>105</v>
      </c>
      <c r="D107">
        <v>601.054443359375</v>
      </c>
      <c r="E107">
        <v>581.09075927734398</v>
      </c>
      <c r="F107">
        <v>472.50485229492199</v>
      </c>
      <c r="G107">
        <v>467.73532104492199</v>
      </c>
      <c r="I107" s="7">
        <f t="shared" si="7"/>
        <v>128.54959106445301</v>
      </c>
      <c r="J107" s="7">
        <f t="shared" si="7"/>
        <v>113.35543823242199</v>
      </c>
      <c r="K107" s="7">
        <f t="shared" si="8"/>
        <v>49.200784301757622</v>
      </c>
      <c r="L107" s="8">
        <f t="shared" si="9"/>
        <v>0.43403991082348609</v>
      </c>
      <c r="M107" s="8">
        <f t="shared" si="12"/>
        <v>1.845927643421611</v>
      </c>
      <c r="P107" s="6">
        <f t="shared" si="10"/>
        <v>-12.013612920098918</v>
      </c>
    </row>
    <row r="108" spans="1:22" x14ac:dyDescent="0.15">
      <c r="A108" s="6">
        <v>53.5</v>
      </c>
      <c r="B108" s="6">
        <v>106</v>
      </c>
      <c r="D108">
        <v>600.754150390625</v>
      </c>
      <c r="E108">
        <v>584.41833496093795</v>
      </c>
      <c r="F108">
        <v>471.24301147460898</v>
      </c>
      <c r="G108">
        <v>466.07186889648398</v>
      </c>
      <c r="I108" s="7">
        <f t="shared" si="7"/>
        <v>129.51113891601602</v>
      </c>
      <c r="J108" s="7">
        <f t="shared" si="7"/>
        <v>118.34646606445398</v>
      </c>
      <c r="K108" s="7">
        <f t="shared" si="8"/>
        <v>46.668612670898241</v>
      </c>
      <c r="L108" s="8">
        <f t="shared" si="9"/>
        <v>0.39433887823470398</v>
      </c>
      <c r="M108" s="8">
        <f t="shared" si="12"/>
        <v>1.819546306423377</v>
      </c>
      <c r="P108" s="6">
        <f t="shared" si="10"/>
        <v>-13.271082863237837</v>
      </c>
    </row>
    <row r="109" spans="1:22" x14ac:dyDescent="0.15">
      <c r="A109" s="6">
        <v>54</v>
      </c>
      <c r="B109" s="6">
        <v>107</v>
      </c>
      <c r="D109">
        <v>601.06805419921898</v>
      </c>
      <c r="E109">
        <v>584.715576171875</v>
      </c>
      <c r="F109">
        <v>471.62805175781301</v>
      </c>
      <c r="G109">
        <v>466.58184814453102</v>
      </c>
      <c r="I109" s="7">
        <f t="shared" si="7"/>
        <v>129.44000244140597</v>
      </c>
      <c r="J109" s="7">
        <f t="shared" si="7"/>
        <v>118.13372802734398</v>
      </c>
      <c r="K109" s="7">
        <f t="shared" si="8"/>
        <v>46.746392822265193</v>
      </c>
      <c r="L109" s="8">
        <f t="shared" si="9"/>
        <v>0.39570742075832044</v>
      </c>
      <c r="M109" s="8">
        <f t="shared" si="12"/>
        <v>1.8342345445375419</v>
      </c>
      <c r="P109" s="6">
        <f t="shared" si="10"/>
        <v>-12.570966036427041</v>
      </c>
    </row>
    <row r="110" spans="1:22" x14ac:dyDescent="0.15">
      <c r="A110" s="6">
        <v>54.5</v>
      </c>
      <c r="B110" s="6">
        <v>108</v>
      </c>
      <c r="D110">
        <v>603.32373046875</v>
      </c>
      <c r="E110">
        <v>587.57562255859398</v>
      </c>
      <c r="F110">
        <v>471.69879150390602</v>
      </c>
      <c r="G110">
        <v>466.69195556640602</v>
      </c>
      <c r="I110" s="7">
        <f t="shared" si="7"/>
        <v>131.62493896484398</v>
      </c>
      <c r="J110" s="7">
        <f t="shared" si="7"/>
        <v>120.88366699218795</v>
      </c>
      <c r="K110" s="7">
        <f t="shared" si="8"/>
        <v>47.006372070312409</v>
      </c>
      <c r="L110" s="8">
        <f t="shared" si="9"/>
        <v>0.38885627181834392</v>
      </c>
      <c r="M110" s="8">
        <f t="shared" si="12"/>
        <v>1.8407030911881137</v>
      </c>
      <c r="P110" s="6">
        <f t="shared" si="10"/>
        <v>-12.262641898441522</v>
      </c>
    </row>
    <row r="111" spans="1:22" x14ac:dyDescent="0.15">
      <c r="A111" s="6">
        <v>55</v>
      </c>
      <c r="B111" s="6">
        <v>109</v>
      </c>
      <c r="D111">
        <v>604.04919433593795</v>
      </c>
      <c r="E111">
        <v>588.906982421875</v>
      </c>
      <c r="F111">
        <v>471.73645019531301</v>
      </c>
      <c r="G111">
        <v>466.1728515625</v>
      </c>
      <c r="I111" s="7">
        <f t="shared" si="7"/>
        <v>132.31274414062494</v>
      </c>
      <c r="J111" s="7">
        <f t="shared" si="7"/>
        <v>122.734130859375</v>
      </c>
      <c r="K111" s="7">
        <f t="shared" si="8"/>
        <v>46.398852539062446</v>
      </c>
      <c r="L111" s="8">
        <f t="shared" si="9"/>
        <v>0.3780435989091317</v>
      </c>
      <c r="M111" s="8">
        <f t="shared" si="12"/>
        <v>1.8432101138694499</v>
      </c>
      <c r="P111" s="6">
        <f t="shared" si="10"/>
        <v>-12.143144328293397</v>
      </c>
    </row>
    <row r="112" spans="1:22" x14ac:dyDescent="0.15">
      <c r="A112" s="6">
        <v>55.5</v>
      </c>
      <c r="B112" s="6">
        <v>110</v>
      </c>
      <c r="D112">
        <v>603.41455078125</v>
      </c>
      <c r="E112">
        <v>587.64447021484398</v>
      </c>
      <c r="F112">
        <v>472.2373046875</v>
      </c>
      <c r="G112">
        <v>467.12835693359398</v>
      </c>
      <c r="I112" s="7">
        <f t="shared" si="7"/>
        <v>131.17724609375</v>
      </c>
      <c r="J112" s="7">
        <f t="shared" si="7"/>
        <v>120.51611328125</v>
      </c>
      <c r="K112" s="7">
        <f t="shared" si="8"/>
        <v>46.815966796875003</v>
      </c>
      <c r="L112" s="8">
        <f t="shared" si="9"/>
        <v>0.38846230202943882</v>
      </c>
      <c r="M112" s="8">
        <f t="shared" si="12"/>
        <v>1.8669485125803054</v>
      </c>
      <c r="P112" s="6">
        <f t="shared" si="10"/>
        <v>-11.01165039077436</v>
      </c>
    </row>
    <row r="113" spans="1:16" x14ac:dyDescent="0.15">
      <c r="A113" s="6">
        <v>56</v>
      </c>
      <c r="B113" s="6">
        <v>111</v>
      </c>
      <c r="D113">
        <v>605.50451660156295</v>
      </c>
      <c r="E113">
        <v>591.37365722656295</v>
      </c>
      <c r="F113">
        <v>472.67883300781301</v>
      </c>
      <c r="G113">
        <v>467.57330322265602</v>
      </c>
      <c r="I113" s="7">
        <f t="shared" si="7"/>
        <v>132.82568359374994</v>
      </c>
      <c r="J113" s="7">
        <f t="shared" si="7"/>
        <v>123.80035400390693</v>
      </c>
      <c r="K113" s="7">
        <f t="shared" si="8"/>
        <v>46.165435791015099</v>
      </c>
      <c r="L113" s="8">
        <f t="shared" si="9"/>
        <v>0.37290229226289767</v>
      </c>
      <c r="M113" s="8">
        <f t="shared" si="12"/>
        <v>1.8647081984043126</v>
      </c>
      <c r="P113" s="6">
        <f t="shared" si="10"/>
        <v>-11.118435264478356</v>
      </c>
    </row>
    <row r="114" spans="1:16" x14ac:dyDescent="0.15">
      <c r="A114" s="6">
        <v>56.5</v>
      </c>
      <c r="B114" s="6">
        <v>112</v>
      </c>
      <c r="D114">
        <v>604.52722167968795</v>
      </c>
      <c r="E114">
        <v>588.93719482421898</v>
      </c>
      <c r="F114">
        <v>472.46890258789102</v>
      </c>
      <c r="G114">
        <v>467.584716796875</v>
      </c>
      <c r="I114" s="7">
        <f t="shared" si="7"/>
        <v>132.05831909179693</v>
      </c>
      <c r="J114" s="7">
        <f t="shared" si="7"/>
        <v>121.35247802734398</v>
      </c>
      <c r="K114" s="7">
        <f t="shared" si="8"/>
        <v>47.111584472656148</v>
      </c>
      <c r="L114" s="8">
        <f t="shared" si="9"/>
        <v>0.38822103378919581</v>
      </c>
      <c r="M114" s="8">
        <f t="shared" si="12"/>
        <v>1.893346635521159</v>
      </c>
      <c r="P114" s="6">
        <f t="shared" si="10"/>
        <v>-9.7533803434438724</v>
      </c>
    </row>
    <row r="115" spans="1:16" x14ac:dyDescent="0.15">
      <c r="A115" s="6">
        <v>57</v>
      </c>
      <c r="B115" s="6">
        <v>113</v>
      </c>
      <c r="D115">
        <v>603.50451660156295</v>
      </c>
      <c r="E115">
        <v>589.59680175781295</v>
      </c>
      <c r="F115">
        <v>471.80661010742199</v>
      </c>
      <c r="G115">
        <v>466.50198364257801</v>
      </c>
      <c r="I115" s="7">
        <f t="shared" si="7"/>
        <v>131.69790649414097</v>
      </c>
      <c r="J115" s="7">
        <f t="shared" si="7"/>
        <v>123.09481811523494</v>
      </c>
      <c r="K115" s="7">
        <f t="shared" si="8"/>
        <v>45.531533813476514</v>
      </c>
      <c r="L115" s="8">
        <f t="shared" si="9"/>
        <v>0.3698899312792539</v>
      </c>
      <c r="M115" s="8">
        <f t="shared" si="12"/>
        <v>1.8883352286017654</v>
      </c>
      <c r="P115" s="6">
        <f t="shared" si="10"/>
        <v>-9.9922497219896869</v>
      </c>
    </row>
    <row r="116" spans="1:16" x14ac:dyDescent="0.15">
      <c r="A116" s="6">
        <v>57.5</v>
      </c>
      <c r="B116" s="6">
        <v>114</v>
      </c>
      <c r="D116">
        <v>602.623291015625</v>
      </c>
      <c r="E116">
        <v>588.95989990234398</v>
      </c>
      <c r="F116">
        <v>471.04107666015602</v>
      </c>
      <c r="G116">
        <v>465.97262573242199</v>
      </c>
      <c r="I116" s="7">
        <f t="shared" si="7"/>
        <v>131.58221435546898</v>
      </c>
      <c r="J116" s="7">
        <f t="shared" si="7"/>
        <v>122.98727416992199</v>
      </c>
      <c r="K116" s="7">
        <f t="shared" si="8"/>
        <v>45.491122436523597</v>
      </c>
      <c r="L116" s="8">
        <f t="shared" si="9"/>
        <v>0.3698847929068827</v>
      </c>
      <c r="M116" s="8">
        <f t="shared" si="12"/>
        <v>1.9016497858199426</v>
      </c>
      <c r="P116" s="6">
        <f t="shared" si="10"/>
        <v>-9.3576095781189679</v>
      </c>
    </row>
    <row r="117" spans="1:16" x14ac:dyDescent="0.15">
      <c r="A117" s="6">
        <v>58</v>
      </c>
      <c r="B117" s="6">
        <v>115</v>
      </c>
      <c r="D117">
        <v>598.24279785156295</v>
      </c>
      <c r="E117">
        <v>584.24963378906295</v>
      </c>
      <c r="F117">
        <v>471.76724243164102</v>
      </c>
      <c r="G117">
        <v>466.55389404296898</v>
      </c>
      <c r="I117" s="7">
        <f t="shared" si="7"/>
        <v>126.47555541992193</v>
      </c>
      <c r="J117" s="7">
        <f t="shared" si="7"/>
        <v>117.69573974609398</v>
      </c>
      <c r="K117" s="7">
        <f t="shared" si="8"/>
        <v>44.088537597656156</v>
      </c>
      <c r="L117" s="8">
        <f t="shared" si="9"/>
        <v>0.37459756566183905</v>
      </c>
      <c r="M117" s="8">
        <f t="shared" si="12"/>
        <v>1.9196822541654472</v>
      </c>
      <c r="P117" s="6">
        <f t="shared" si="10"/>
        <v>-8.4980895717374096</v>
      </c>
    </row>
    <row r="118" spans="1:16" x14ac:dyDescent="0.15">
      <c r="A118" s="6">
        <v>58.5</v>
      </c>
      <c r="B118" s="6">
        <v>116</v>
      </c>
      <c r="D118">
        <v>602.57037353515602</v>
      </c>
      <c r="E118">
        <v>588.32147216796898</v>
      </c>
      <c r="F118">
        <v>471.86138916015602</v>
      </c>
      <c r="G118">
        <v>467.02737426757801</v>
      </c>
      <c r="I118" s="7">
        <f t="shared" si="7"/>
        <v>130.708984375</v>
      </c>
      <c r="J118" s="7">
        <f t="shared" si="7"/>
        <v>121.29409790039097</v>
      </c>
      <c r="K118" s="7">
        <f t="shared" si="8"/>
        <v>45.803115844726335</v>
      </c>
      <c r="L118" s="8">
        <f t="shared" si="9"/>
        <v>0.3776203181983408</v>
      </c>
      <c r="M118" s="8">
        <f t="shared" si="12"/>
        <v>1.9360247022924975</v>
      </c>
      <c r="P118" s="6">
        <f t="shared" si="10"/>
        <v>-7.7191246042511832</v>
      </c>
    </row>
    <row r="119" spans="1:16" x14ac:dyDescent="0.15">
      <c r="A119" s="6">
        <v>59</v>
      </c>
      <c r="B119" s="6">
        <v>117</v>
      </c>
      <c r="D119">
        <v>601.44323730468795</v>
      </c>
      <c r="E119">
        <v>587.66033935546898</v>
      </c>
      <c r="F119">
        <v>472.83572387695301</v>
      </c>
      <c r="G119">
        <v>468.03366088867199</v>
      </c>
      <c r="I119" s="7">
        <f t="shared" si="7"/>
        <v>128.60751342773494</v>
      </c>
      <c r="J119" s="7">
        <f t="shared" si="7"/>
        <v>119.62667846679699</v>
      </c>
      <c r="K119" s="7">
        <f t="shared" si="8"/>
        <v>44.868838500977063</v>
      </c>
      <c r="L119" s="8">
        <f t="shared" si="9"/>
        <v>0.37507384703848184</v>
      </c>
      <c r="M119" s="8">
        <f t="shared" si="12"/>
        <v>1.9467979267231867</v>
      </c>
      <c r="P119" s="6">
        <f t="shared" si="10"/>
        <v>-7.2056174263098782</v>
      </c>
    </row>
    <row r="120" spans="1:16" x14ac:dyDescent="0.15">
      <c r="A120" s="6">
        <v>59.5</v>
      </c>
      <c r="B120" s="6">
        <v>118</v>
      </c>
      <c r="D120">
        <v>600.90319824218795</v>
      </c>
      <c r="E120">
        <v>587.66412353515602</v>
      </c>
      <c r="F120">
        <v>471.81973266601602</v>
      </c>
      <c r="G120">
        <v>467.48715209960898</v>
      </c>
      <c r="I120" s="7">
        <f t="shared" si="7"/>
        <v>129.08346557617193</v>
      </c>
      <c r="J120" s="7">
        <f t="shared" si="7"/>
        <v>120.17697143554705</v>
      </c>
      <c r="K120" s="7">
        <f t="shared" si="8"/>
        <v>44.959585571289011</v>
      </c>
      <c r="L120" s="8">
        <f t="shared" si="9"/>
        <v>0.37411148770213104</v>
      </c>
      <c r="M120" s="8">
        <f t="shared" si="12"/>
        <v>1.9591552629773843</v>
      </c>
      <c r="P120" s="6">
        <f t="shared" si="10"/>
        <v>-6.616603347229864</v>
      </c>
    </row>
    <row r="121" spans="1:16" x14ac:dyDescent="0.15">
      <c r="A121" s="6">
        <v>60</v>
      </c>
      <c r="B121" s="6">
        <v>119</v>
      </c>
      <c r="D121">
        <v>602.59680175781295</v>
      </c>
      <c r="E121">
        <v>589.45764160156295</v>
      </c>
      <c r="F121">
        <v>472.27609252929699</v>
      </c>
      <c r="G121">
        <v>467.32229614257801</v>
      </c>
      <c r="I121" s="7">
        <f t="shared" si="7"/>
        <v>130.32070922851597</v>
      </c>
      <c r="J121" s="7">
        <f t="shared" si="7"/>
        <v>122.13534545898494</v>
      </c>
      <c r="K121" s="7">
        <f t="shared" si="8"/>
        <v>44.825967407226514</v>
      </c>
      <c r="L121" s="8">
        <f t="shared" si="9"/>
        <v>0.36701879573656926</v>
      </c>
      <c r="M121" s="8">
        <f t="shared" si="12"/>
        <v>1.9653822666023708</v>
      </c>
      <c r="P121" s="6">
        <f t="shared" si="10"/>
        <v>-6.3197923897426902</v>
      </c>
    </row>
    <row r="122" spans="1:16" x14ac:dyDescent="0.15">
      <c r="A122" s="6">
        <v>60.5</v>
      </c>
      <c r="B122" s="6">
        <v>120</v>
      </c>
      <c r="D122">
        <v>602.00909423828102</v>
      </c>
      <c r="E122">
        <v>590.19439697265602</v>
      </c>
      <c r="F122">
        <v>471.26296997070301</v>
      </c>
      <c r="G122">
        <v>466.15231323242199</v>
      </c>
      <c r="I122" s="7">
        <f t="shared" si="7"/>
        <v>130.74612426757801</v>
      </c>
      <c r="J122" s="7">
        <f t="shared" si="7"/>
        <v>124.04208374023403</v>
      </c>
      <c r="K122" s="7">
        <f t="shared" si="8"/>
        <v>43.916665649414199</v>
      </c>
      <c r="L122" s="8">
        <f t="shared" si="9"/>
        <v>0.35404650039081437</v>
      </c>
      <c r="M122" s="8">
        <f t="shared" si="12"/>
        <v>1.9657296668471644</v>
      </c>
      <c r="P122" s="6">
        <f t="shared" si="10"/>
        <v>-6.3032335107860877</v>
      </c>
    </row>
    <row r="123" spans="1:16" x14ac:dyDescent="0.15">
      <c r="A123" s="6">
        <v>61</v>
      </c>
      <c r="B123" s="6">
        <v>121</v>
      </c>
      <c r="D123">
        <v>605.34191894531295</v>
      </c>
      <c r="E123">
        <v>594.44250488281295</v>
      </c>
      <c r="F123">
        <v>471.22305297851602</v>
      </c>
      <c r="G123">
        <v>466.07186889648398</v>
      </c>
      <c r="I123" s="7">
        <f t="shared" si="7"/>
        <v>134.11886596679693</v>
      </c>
      <c r="J123" s="7">
        <f t="shared" si="7"/>
        <v>128.37063598632898</v>
      </c>
      <c r="K123" s="7">
        <f t="shared" si="8"/>
        <v>44.259420776366653</v>
      </c>
      <c r="L123" s="8">
        <f t="shared" si="9"/>
        <v>0.34477838671049449</v>
      </c>
      <c r="M123" s="8">
        <f t="shared" si="12"/>
        <v>1.9697812487573929</v>
      </c>
      <c r="P123" s="6">
        <f t="shared" si="10"/>
        <v>-6.1101143191917142</v>
      </c>
    </row>
    <row r="124" spans="1:16" x14ac:dyDescent="0.15">
      <c r="A124" s="6">
        <v>61.5</v>
      </c>
      <c r="B124" s="6">
        <v>122</v>
      </c>
      <c r="D124">
        <v>606.608154296875</v>
      </c>
      <c r="E124">
        <v>596.03704833984398</v>
      </c>
      <c r="F124">
        <v>472.30633544921898</v>
      </c>
      <c r="G124">
        <v>467.26696777343801</v>
      </c>
      <c r="I124" s="7">
        <f t="shared" si="7"/>
        <v>134.30181884765602</v>
      </c>
      <c r="J124" s="7">
        <f t="shared" si="7"/>
        <v>128.77008056640597</v>
      </c>
      <c r="K124" s="7">
        <f t="shared" si="8"/>
        <v>44.162762451171858</v>
      </c>
      <c r="L124" s="8">
        <f t="shared" si="9"/>
        <v>0.34295825751539688</v>
      </c>
      <c r="M124" s="8">
        <f t="shared" si="12"/>
        <v>1.9812808151528436</v>
      </c>
      <c r="P124" s="6">
        <f t="shared" si="10"/>
        <v>-5.5619859547203614</v>
      </c>
    </row>
    <row r="125" spans="1:16" x14ac:dyDescent="0.15">
      <c r="A125" s="6">
        <v>62</v>
      </c>
      <c r="B125" s="6">
        <v>123</v>
      </c>
      <c r="D125">
        <v>602.87365722656295</v>
      </c>
      <c r="E125">
        <v>593.57110595703102</v>
      </c>
      <c r="F125">
        <v>472.36849975585898</v>
      </c>
      <c r="G125">
        <v>467.418701171875</v>
      </c>
      <c r="I125" s="7">
        <f t="shared" si="7"/>
        <v>130.50515747070398</v>
      </c>
      <c r="J125" s="7">
        <f t="shared" si="7"/>
        <v>126.15240478515602</v>
      </c>
      <c r="K125" s="7">
        <f t="shared" si="8"/>
        <v>42.198474121094762</v>
      </c>
      <c r="L125" s="8">
        <f t="shared" si="9"/>
        <v>0.33450392160942882</v>
      </c>
      <c r="M125" s="8">
        <f t="shared" si="12"/>
        <v>1.9861461748374238</v>
      </c>
      <c r="P125" s="6">
        <f t="shared" si="10"/>
        <v>-5.33007793708164</v>
      </c>
    </row>
    <row r="126" spans="1:16" x14ac:dyDescent="0.15">
      <c r="A126" s="6">
        <v>62.5</v>
      </c>
      <c r="B126" s="6">
        <v>124</v>
      </c>
      <c r="D126">
        <v>603.41906738281295</v>
      </c>
      <c r="E126">
        <v>594.6005859375</v>
      </c>
      <c r="F126">
        <v>472.32400512695301</v>
      </c>
      <c r="G126">
        <v>467.45635986328102</v>
      </c>
      <c r="I126" s="7">
        <f t="shared" si="7"/>
        <v>131.09506225585994</v>
      </c>
      <c r="J126" s="7">
        <f t="shared" si="7"/>
        <v>127.14422607421898</v>
      </c>
      <c r="K126" s="7">
        <f t="shared" si="8"/>
        <v>42.094104003906665</v>
      </c>
      <c r="L126" s="8">
        <f t="shared" si="9"/>
        <v>0.33107365787365534</v>
      </c>
      <c r="M126" s="8">
        <f t="shared" si="12"/>
        <v>1.9960356066921987</v>
      </c>
      <c r="P126" s="6">
        <f t="shared" si="10"/>
        <v>-4.8586968500301229</v>
      </c>
    </row>
    <row r="127" spans="1:16" x14ac:dyDescent="0.15">
      <c r="A127" s="6">
        <v>63</v>
      </c>
      <c r="B127" s="6">
        <v>125</v>
      </c>
      <c r="D127">
        <v>604.14294433593795</v>
      </c>
      <c r="E127">
        <v>595.70269775390602</v>
      </c>
      <c r="F127">
        <v>471.07757568359398</v>
      </c>
      <c r="G127">
        <v>466.44665527343801</v>
      </c>
      <c r="I127" s="7">
        <f t="shared" si="7"/>
        <v>133.06536865234398</v>
      </c>
      <c r="J127" s="7">
        <f t="shared" si="7"/>
        <v>129.25604248046801</v>
      </c>
      <c r="K127" s="7">
        <f t="shared" si="8"/>
        <v>42.586138916016381</v>
      </c>
      <c r="L127" s="8">
        <f t="shared" si="9"/>
        <v>0.32947116512910107</v>
      </c>
      <c r="M127" s="8">
        <f t="shared" si="12"/>
        <v>2.0077528095381929</v>
      </c>
      <c r="P127" s="6">
        <f t="shared" si="10"/>
        <v>-4.300194815145165</v>
      </c>
    </row>
    <row r="128" spans="1:16" x14ac:dyDescent="0.15">
      <c r="A128" s="6">
        <v>63.5</v>
      </c>
      <c r="B128" s="6">
        <v>126</v>
      </c>
      <c r="D128">
        <v>603.50152587890602</v>
      </c>
      <c r="E128">
        <v>598.30712890625</v>
      </c>
      <c r="F128">
        <v>470.84881591796898</v>
      </c>
      <c r="G128">
        <v>466.30462646484398</v>
      </c>
      <c r="I128" s="7">
        <f t="shared" si="7"/>
        <v>132.65270996093705</v>
      </c>
      <c r="J128" s="7">
        <f t="shared" si="7"/>
        <v>132.00250244140602</v>
      </c>
      <c r="K128" s="7">
        <f t="shared" si="8"/>
        <v>40.250958251952838</v>
      </c>
      <c r="L128" s="8">
        <f t="shared" si="9"/>
        <v>0.30492572116062455</v>
      </c>
      <c r="M128" s="8">
        <f t="shared" si="12"/>
        <v>1.9965270611602648</v>
      </c>
      <c r="P128" s="6">
        <f t="shared" si="10"/>
        <v>-4.8352716073270781</v>
      </c>
    </row>
    <row r="129" spans="1:16" x14ac:dyDescent="0.15">
      <c r="A129" s="6">
        <v>64</v>
      </c>
      <c r="B129" s="6">
        <v>127</v>
      </c>
      <c r="D129">
        <v>604.09075927734398</v>
      </c>
      <c r="E129">
        <v>599.07263183593795</v>
      </c>
      <c r="F129">
        <v>471.12606811523398</v>
      </c>
      <c r="G129">
        <v>466.65829467773398</v>
      </c>
      <c r="I129" s="7">
        <f t="shared" si="7"/>
        <v>132.96469116211</v>
      </c>
      <c r="J129" s="7">
        <f t="shared" si="7"/>
        <v>132.41433715820398</v>
      </c>
      <c r="K129" s="7">
        <f t="shared" si="8"/>
        <v>40.274655151367227</v>
      </c>
      <c r="L129" s="8">
        <f t="shared" si="9"/>
        <v>0.30415630222313833</v>
      </c>
      <c r="M129" s="8">
        <f t="shared" si="12"/>
        <v>2.0090773378133266</v>
      </c>
      <c r="P129" s="6">
        <f t="shared" si="10"/>
        <v>-4.2370609984273155</v>
      </c>
    </row>
    <row r="130" spans="1:16" x14ac:dyDescent="0.15">
      <c r="A130" s="6">
        <v>64.5</v>
      </c>
      <c r="B130" s="6">
        <v>128</v>
      </c>
      <c r="D130">
        <v>595.77685546875</v>
      </c>
      <c r="E130">
        <v>592.74053955078102</v>
      </c>
      <c r="F130">
        <v>472.07131958007801</v>
      </c>
      <c r="G130">
        <v>466.94808959960898</v>
      </c>
      <c r="I130" s="7">
        <f t="shared" ref="I130:J151" si="13">D130-F130</f>
        <v>123.70553588867199</v>
      </c>
      <c r="J130" s="7">
        <f t="shared" si="13"/>
        <v>125.79244995117205</v>
      </c>
      <c r="K130" s="7">
        <f t="shared" ref="K130:K151" si="14">I130-0.7*J130</f>
        <v>35.650820922851565</v>
      </c>
      <c r="L130" s="8">
        <f t="shared" ref="L130:L151" si="15">K130/J130</f>
        <v>0.28340986233029003</v>
      </c>
      <c r="M130" s="8">
        <f t="shared" si="12"/>
        <v>2.0016505935110267</v>
      </c>
      <c r="P130" s="6">
        <f t="shared" si="10"/>
        <v>-4.5910577551552088</v>
      </c>
    </row>
    <row r="131" spans="1:16" x14ac:dyDescent="0.15">
      <c r="A131" s="6">
        <v>65</v>
      </c>
      <c r="B131" s="6">
        <v>129</v>
      </c>
      <c r="D131">
        <v>593.07263183593795</v>
      </c>
      <c r="E131">
        <v>589.73297119140602</v>
      </c>
      <c r="F131">
        <v>471.15402221679699</v>
      </c>
      <c r="G131">
        <v>466.80548095703102</v>
      </c>
      <c r="I131" s="7">
        <f t="shared" si="13"/>
        <v>121.91860961914097</v>
      </c>
      <c r="J131" s="7">
        <f t="shared" si="13"/>
        <v>122.927490234375</v>
      </c>
      <c r="K131" s="7">
        <f t="shared" si="14"/>
        <v>35.869366455078477</v>
      </c>
      <c r="L131" s="8">
        <f t="shared" si="15"/>
        <v>0.29179288039387707</v>
      </c>
      <c r="M131" s="8">
        <f t="shared" si="12"/>
        <v>2.0233533071651624</v>
      </c>
      <c r="P131" s="6">
        <f t="shared" si="10"/>
        <v>-3.5565950171047036</v>
      </c>
    </row>
    <row r="132" spans="1:16" x14ac:dyDescent="0.15">
      <c r="A132" s="6">
        <v>65.5</v>
      </c>
      <c r="B132" s="6">
        <v>130</v>
      </c>
      <c r="D132">
        <v>593.56280517578102</v>
      </c>
      <c r="E132">
        <v>590.35626220703102</v>
      </c>
      <c r="F132">
        <v>470.67028808593801</v>
      </c>
      <c r="G132">
        <v>465.75811767578102</v>
      </c>
      <c r="I132" s="7">
        <f t="shared" si="13"/>
        <v>122.89251708984301</v>
      </c>
      <c r="J132" s="7">
        <f t="shared" si="13"/>
        <v>124.59814453125</v>
      </c>
      <c r="K132" s="7">
        <f t="shared" si="14"/>
        <v>35.673815917968014</v>
      </c>
      <c r="L132" s="8">
        <f t="shared" si="15"/>
        <v>0.28631097238386882</v>
      </c>
      <c r="M132" s="8">
        <f t="shared" si="12"/>
        <v>2.0311910947457026</v>
      </c>
      <c r="P132" s="6">
        <f t="shared" si="10"/>
        <v>-3.1830058277510105</v>
      </c>
    </row>
    <row r="133" spans="1:16" x14ac:dyDescent="0.15">
      <c r="A133" s="6">
        <v>66</v>
      </c>
      <c r="B133" s="6">
        <v>131</v>
      </c>
      <c r="D133">
        <v>592.123291015625</v>
      </c>
      <c r="E133">
        <v>590.52874755859398</v>
      </c>
      <c r="F133">
        <v>471.39645385742199</v>
      </c>
      <c r="G133">
        <v>466.54421997070301</v>
      </c>
      <c r="I133" s="7">
        <f t="shared" si="13"/>
        <v>120.72683715820301</v>
      </c>
      <c r="J133" s="7">
        <f t="shared" si="13"/>
        <v>123.98452758789097</v>
      </c>
      <c r="K133" s="7">
        <f t="shared" si="14"/>
        <v>33.937667846679346</v>
      </c>
      <c r="L133" s="8">
        <f t="shared" si="15"/>
        <v>0.27372502446018027</v>
      </c>
      <c r="M133" s="8">
        <f t="shared" si="12"/>
        <v>2.031924842412562</v>
      </c>
      <c r="P133" s="6">
        <f t="shared" si="10"/>
        <v>-3.1480316474437053</v>
      </c>
    </row>
    <row r="134" spans="1:16" x14ac:dyDescent="0.15">
      <c r="A134" s="6">
        <v>66.5</v>
      </c>
      <c r="B134" s="6">
        <v>132</v>
      </c>
      <c r="D134">
        <v>589.01208496093795</v>
      </c>
      <c r="E134">
        <v>586.38653564453102</v>
      </c>
      <c r="F134">
        <v>472.3017578125</v>
      </c>
      <c r="G134">
        <v>467.43981933593801</v>
      </c>
      <c r="I134" s="7">
        <f t="shared" si="13"/>
        <v>116.71032714843795</v>
      </c>
      <c r="J134" s="7">
        <f t="shared" si="13"/>
        <v>118.94671630859301</v>
      </c>
      <c r="K134" s="7">
        <f t="shared" si="14"/>
        <v>33.44762573242285</v>
      </c>
      <c r="L134" s="8">
        <f t="shared" si="15"/>
        <v>0.28119839513389333</v>
      </c>
      <c r="M134" s="8">
        <f t="shared" si="12"/>
        <v>2.0527179086768235</v>
      </c>
      <c r="P134" s="6">
        <f t="shared" ref="P134:P151" si="16">(M134-$O$2)/$O$2*100</f>
        <v>-2.1569273734353436</v>
      </c>
    </row>
    <row r="135" spans="1:16" x14ac:dyDescent="0.15">
      <c r="A135" s="6">
        <v>67</v>
      </c>
      <c r="B135" s="6">
        <v>133</v>
      </c>
      <c r="D135">
        <v>587.90771484375</v>
      </c>
      <c r="E135">
        <v>585.123291015625</v>
      </c>
      <c r="F135">
        <v>471.62008666992199</v>
      </c>
      <c r="G135">
        <v>467.29550170898398</v>
      </c>
      <c r="I135" s="7">
        <f t="shared" si="13"/>
        <v>116.28762817382801</v>
      </c>
      <c r="J135" s="7">
        <f t="shared" si="13"/>
        <v>117.82778930664102</v>
      </c>
      <c r="K135" s="7">
        <f t="shared" si="14"/>
        <v>33.808175659179298</v>
      </c>
      <c r="L135" s="8">
        <f t="shared" si="15"/>
        <v>0.28692871060489122</v>
      </c>
      <c r="M135" s="8">
        <f t="shared" si="12"/>
        <v>2.0717679197383698</v>
      </c>
      <c r="P135" s="6">
        <f t="shared" si="16"/>
        <v>-1.2489060579136151</v>
      </c>
    </row>
    <row r="136" spans="1:16" x14ac:dyDescent="0.15">
      <c r="A136" s="6">
        <v>67.5</v>
      </c>
      <c r="B136" s="6">
        <v>134</v>
      </c>
      <c r="D136">
        <v>585.87365722656295</v>
      </c>
      <c r="E136">
        <v>583.85705566406295</v>
      </c>
      <c r="F136">
        <v>471.48544311523398</v>
      </c>
      <c r="G136">
        <v>466.83798217773398</v>
      </c>
      <c r="I136" s="7">
        <f t="shared" si="13"/>
        <v>114.38821411132898</v>
      </c>
      <c r="J136" s="7">
        <f t="shared" si="13"/>
        <v>117.01907348632898</v>
      </c>
      <c r="K136" s="7">
        <f t="shared" si="14"/>
        <v>32.474862670898702</v>
      </c>
      <c r="L136" s="8">
        <f t="shared" si="15"/>
        <v>0.27751768753059436</v>
      </c>
      <c r="M136" s="8">
        <f t="shared" si="12"/>
        <v>2.0756765922546214</v>
      </c>
      <c r="P136" s="6">
        <f t="shared" si="16"/>
        <v>-1.06259866162477</v>
      </c>
    </row>
    <row r="137" spans="1:16" x14ac:dyDescent="0.15">
      <c r="A137" s="6">
        <v>68</v>
      </c>
      <c r="B137" s="6">
        <v>135</v>
      </c>
      <c r="D137">
        <v>588.44250488281295</v>
      </c>
      <c r="E137">
        <v>588.49395751953102</v>
      </c>
      <c r="F137">
        <v>470.85110473632801</v>
      </c>
      <c r="G137">
        <v>466.20080566406301</v>
      </c>
      <c r="I137" s="7">
        <f t="shared" si="13"/>
        <v>117.59140014648494</v>
      </c>
      <c r="J137" s="7">
        <f t="shared" si="13"/>
        <v>122.29315185546801</v>
      </c>
      <c r="K137" s="7">
        <f t="shared" si="14"/>
        <v>31.986193847657347</v>
      </c>
      <c r="L137" s="8">
        <f t="shared" si="15"/>
        <v>0.26155343420586774</v>
      </c>
      <c r="M137" s="8">
        <f t="shared" si="12"/>
        <v>2.0730320345204429</v>
      </c>
      <c r="P137" s="6">
        <f t="shared" si="16"/>
        <v>-1.1886518583921521</v>
      </c>
    </row>
    <row r="138" spans="1:16" x14ac:dyDescent="0.15">
      <c r="A138" s="6">
        <v>68.5</v>
      </c>
      <c r="B138" s="6">
        <v>136</v>
      </c>
      <c r="D138">
        <v>587.75262451171898</v>
      </c>
      <c r="E138">
        <v>587.668701171875</v>
      </c>
      <c r="F138">
        <v>471.18768310546898</v>
      </c>
      <c r="G138">
        <v>466.40045166015602</v>
      </c>
      <c r="I138" s="7">
        <f t="shared" si="13"/>
        <v>116.56494140625</v>
      </c>
      <c r="J138" s="7">
        <f t="shared" si="13"/>
        <v>121.26824951171898</v>
      </c>
      <c r="K138" s="7">
        <f t="shared" si="14"/>
        <v>31.677166748046716</v>
      </c>
      <c r="L138" s="8">
        <f t="shared" si="15"/>
        <v>0.26121566754359338</v>
      </c>
      <c r="M138" s="8">
        <f t="shared" si="12"/>
        <v>2.0860139634487171</v>
      </c>
      <c r="P138" s="6">
        <f t="shared" si="16"/>
        <v>-0.56986648627991843</v>
      </c>
    </row>
    <row r="139" spans="1:16" x14ac:dyDescent="0.15">
      <c r="A139" s="6">
        <v>69</v>
      </c>
      <c r="B139" s="6">
        <v>137</v>
      </c>
      <c r="D139">
        <v>588.06048583984398</v>
      </c>
      <c r="E139">
        <v>586.87823486328102</v>
      </c>
      <c r="F139">
        <v>471.83514404296898</v>
      </c>
      <c r="G139">
        <v>467.294921875</v>
      </c>
      <c r="I139" s="7">
        <f t="shared" si="13"/>
        <v>116.225341796875</v>
      </c>
      <c r="J139" s="7">
        <f t="shared" si="13"/>
        <v>119.58331298828102</v>
      </c>
      <c r="K139" s="7">
        <f t="shared" si="14"/>
        <v>32.51702270507829</v>
      </c>
      <c r="L139" s="8">
        <f t="shared" si="15"/>
        <v>0.27191939989373692</v>
      </c>
      <c r="M139" s="8">
        <f t="shared" si="12"/>
        <v>2.110037391389409</v>
      </c>
      <c r="P139" s="6">
        <f t="shared" si="16"/>
        <v>0.57521340745730865</v>
      </c>
    </row>
    <row r="140" spans="1:16" x14ac:dyDescent="0.15">
      <c r="A140" s="6">
        <v>69.5</v>
      </c>
      <c r="B140" s="6">
        <v>138</v>
      </c>
      <c r="D140">
        <v>590.02496337890602</v>
      </c>
      <c r="E140">
        <v>590.39788818359398</v>
      </c>
      <c r="F140">
        <v>471.97946166992199</v>
      </c>
      <c r="G140">
        <v>467.20422363281301</v>
      </c>
      <c r="I140" s="7">
        <f t="shared" si="13"/>
        <v>118.04550170898403</v>
      </c>
      <c r="J140" s="7">
        <f t="shared" si="13"/>
        <v>123.19366455078097</v>
      </c>
      <c r="K140" s="7">
        <f t="shared" si="14"/>
        <v>31.809936523437358</v>
      </c>
      <c r="L140" s="8">
        <f t="shared" si="15"/>
        <v>0.25821081497519027</v>
      </c>
      <c r="M140" s="8">
        <f t="shared" si="12"/>
        <v>2.1096485020614106</v>
      </c>
      <c r="P140" s="6">
        <f t="shared" si="16"/>
        <v>0.55667694582163685</v>
      </c>
    </row>
    <row r="141" spans="1:16" x14ac:dyDescent="0.15">
      <c r="A141" s="6">
        <v>70</v>
      </c>
      <c r="B141" s="6">
        <v>139</v>
      </c>
      <c r="D141">
        <v>588.37518310546898</v>
      </c>
      <c r="E141">
        <v>588.06048583984398</v>
      </c>
      <c r="F141">
        <v>471.28521728515602</v>
      </c>
      <c r="G141">
        <v>466.38049316406301</v>
      </c>
      <c r="I141" s="7">
        <f t="shared" si="13"/>
        <v>117.08996582031295</v>
      </c>
      <c r="J141" s="7">
        <f t="shared" si="13"/>
        <v>121.67999267578097</v>
      </c>
      <c r="K141" s="7">
        <f t="shared" si="14"/>
        <v>31.913970947266279</v>
      </c>
      <c r="L141" s="8">
        <f t="shared" si="15"/>
        <v>0.26227788353260145</v>
      </c>
      <c r="M141" s="8">
        <f t="shared" si="12"/>
        <v>2.1270352662093703</v>
      </c>
      <c r="P141" s="6">
        <f t="shared" si="16"/>
        <v>1.3854193755919038</v>
      </c>
    </row>
    <row r="142" spans="1:16" x14ac:dyDescent="0.15">
      <c r="A142" s="6">
        <v>70.5</v>
      </c>
      <c r="B142" s="6">
        <v>140</v>
      </c>
      <c r="D142">
        <v>587.75720214843795</v>
      </c>
      <c r="E142">
        <v>589.599853515625</v>
      </c>
      <c r="F142">
        <v>471.10552978515602</v>
      </c>
      <c r="G142">
        <v>465.85110473632801</v>
      </c>
      <c r="I142" s="7">
        <f t="shared" si="13"/>
        <v>116.65167236328193</v>
      </c>
      <c r="J142" s="7">
        <f t="shared" si="13"/>
        <v>123.74874877929699</v>
      </c>
      <c r="K142" s="7">
        <f t="shared" si="14"/>
        <v>30.02754821777404</v>
      </c>
      <c r="L142" s="8">
        <f t="shared" si="15"/>
        <v>0.24264930768170814</v>
      </c>
      <c r="M142" s="8">
        <f t="shared" si="12"/>
        <v>2.1207263859490251</v>
      </c>
      <c r="P142" s="6">
        <f t="shared" si="16"/>
        <v>1.0847057573708989</v>
      </c>
    </row>
    <row r="143" spans="1:16" x14ac:dyDescent="0.15">
      <c r="A143" s="6">
        <v>71</v>
      </c>
      <c r="B143" s="6">
        <v>141</v>
      </c>
      <c r="D143">
        <v>590.57183837890602</v>
      </c>
      <c r="E143">
        <v>591.76550292968795</v>
      </c>
      <c r="F143">
        <v>470.33200073242199</v>
      </c>
      <c r="G143">
        <v>466.04336547851602</v>
      </c>
      <c r="I143" s="7">
        <f t="shared" si="13"/>
        <v>120.23983764648403</v>
      </c>
      <c r="J143" s="7">
        <f t="shared" si="13"/>
        <v>125.72213745117193</v>
      </c>
      <c r="K143" s="7">
        <f t="shared" si="14"/>
        <v>32.23434143066369</v>
      </c>
      <c r="L143" s="8">
        <f t="shared" si="15"/>
        <v>0.25639352053796327</v>
      </c>
      <c r="M143" s="8">
        <f t="shared" si="12"/>
        <v>2.1477902943958287</v>
      </c>
      <c r="P143" s="6">
        <f t="shared" si="16"/>
        <v>2.3747105595534879</v>
      </c>
    </row>
    <row r="144" spans="1:16" x14ac:dyDescent="0.15">
      <c r="A144" s="6">
        <v>71.5</v>
      </c>
      <c r="B144" s="6">
        <v>142</v>
      </c>
      <c r="D144">
        <v>590.2685546875</v>
      </c>
      <c r="E144">
        <v>592.74963378906295</v>
      </c>
      <c r="F144">
        <v>471.04791259765602</v>
      </c>
      <c r="G144">
        <v>466.110107421875</v>
      </c>
      <c r="I144" s="7">
        <f t="shared" si="13"/>
        <v>119.22064208984398</v>
      </c>
      <c r="J144" s="7">
        <f t="shared" si="13"/>
        <v>126.63952636718795</v>
      </c>
      <c r="K144" s="7">
        <f t="shared" si="14"/>
        <v>30.57297363281242</v>
      </c>
      <c r="L144" s="8">
        <f t="shared" si="15"/>
        <v>0.24141730871739756</v>
      </c>
      <c r="M144" s="8">
        <f t="shared" si="12"/>
        <v>2.1461337781658112</v>
      </c>
      <c r="P144" s="6">
        <f t="shared" si="16"/>
        <v>2.2957524927311641</v>
      </c>
    </row>
    <row r="145" spans="1:16" x14ac:dyDescent="0.15">
      <c r="A145" s="6">
        <v>72</v>
      </c>
      <c r="B145" s="6">
        <v>143</v>
      </c>
      <c r="D145">
        <v>592.16033935546898</v>
      </c>
      <c r="E145">
        <v>593.77307128906295</v>
      </c>
      <c r="F145">
        <v>471.61267089843801</v>
      </c>
      <c r="G145">
        <v>466.49743652343801</v>
      </c>
      <c r="I145" s="7">
        <f t="shared" si="13"/>
        <v>120.54766845703097</v>
      </c>
      <c r="J145" s="7">
        <f t="shared" si="13"/>
        <v>127.27563476562494</v>
      </c>
      <c r="K145" s="7">
        <f t="shared" si="14"/>
        <v>31.454724121093506</v>
      </c>
      <c r="L145" s="8">
        <f t="shared" si="15"/>
        <v>0.24713861517184049</v>
      </c>
      <c r="M145" s="8">
        <f t="shared" si="12"/>
        <v>2.1651747802108026</v>
      </c>
      <c r="P145" s="6">
        <f t="shared" si="16"/>
        <v>3.2033443922784142</v>
      </c>
    </row>
    <row r="146" spans="1:16" x14ac:dyDescent="0.15">
      <c r="A146" s="6">
        <v>72.5</v>
      </c>
      <c r="B146" s="6">
        <v>144</v>
      </c>
      <c r="D146">
        <v>591.77154541015602</v>
      </c>
      <c r="E146">
        <v>594.50909423828102</v>
      </c>
      <c r="F146">
        <v>472.20764160156301</v>
      </c>
      <c r="G146">
        <v>467.54705810546898</v>
      </c>
      <c r="I146" s="7">
        <f t="shared" si="13"/>
        <v>119.56390380859301</v>
      </c>
      <c r="J146" s="7">
        <f t="shared" si="13"/>
        <v>126.96203613281205</v>
      </c>
      <c r="K146" s="7">
        <f t="shared" si="14"/>
        <v>30.690478515624591</v>
      </c>
      <c r="L146" s="8">
        <f t="shared" si="15"/>
        <v>0.24172957090511679</v>
      </c>
      <c r="M146" s="8">
        <f t="shared" si="12"/>
        <v>2.1730854315346271</v>
      </c>
      <c r="P146" s="6">
        <f t="shared" si="16"/>
        <v>3.5804066416643083</v>
      </c>
    </row>
    <row r="147" spans="1:16" x14ac:dyDescent="0.15">
      <c r="A147" s="6">
        <v>73</v>
      </c>
      <c r="B147" s="6">
        <v>145</v>
      </c>
      <c r="D147">
        <v>589.2314453125</v>
      </c>
      <c r="E147">
        <v>593.4462890625</v>
      </c>
      <c r="F147">
        <v>471.98800659179699</v>
      </c>
      <c r="G147">
        <v>467.29891967773398</v>
      </c>
      <c r="I147" s="7">
        <f t="shared" si="13"/>
        <v>117.24343872070301</v>
      </c>
      <c r="J147" s="7">
        <f t="shared" si="13"/>
        <v>126.14736938476602</v>
      </c>
      <c r="K147" s="7">
        <f t="shared" si="14"/>
        <v>28.940280151366807</v>
      </c>
      <c r="L147" s="8">
        <f t="shared" si="15"/>
        <v>0.22941643803205405</v>
      </c>
      <c r="M147" s="8">
        <f t="shared" si="12"/>
        <v>2.1740919942521129</v>
      </c>
      <c r="P147" s="6">
        <f t="shared" si="16"/>
        <v>3.628384587710308</v>
      </c>
    </row>
    <row r="148" spans="1:16" x14ac:dyDescent="0.15">
      <c r="A148" s="6">
        <v>73.5</v>
      </c>
      <c r="B148" s="6">
        <v>146</v>
      </c>
      <c r="D148">
        <v>586.02801513671898</v>
      </c>
      <c r="E148">
        <v>586.51739501953102</v>
      </c>
      <c r="F148">
        <v>471.11978149414102</v>
      </c>
      <c r="G148">
        <v>467</v>
      </c>
      <c r="I148" s="7">
        <f t="shared" si="13"/>
        <v>114.90823364257795</v>
      </c>
      <c r="J148" s="7">
        <f t="shared" si="13"/>
        <v>119.51739501953102</v>
      </c>
      <c r="K148" s="7">
        <f t="shared" si="14"/>
        <v>31.246057128906244</v>
      </c>
      <c r="L148" s="8">
        <f t="shared" si="15"/>
        <v>0.26143522559038496</v>
      </c>
      <c r="M148" s="8">
        <f t="shared" si="12"/>
        <v>2.2194304774009921</v>
      </c>
      <c r="P148" s="6">
        <f t="shared" si="16"/>
        <v>5.7894494280192905</v>
      </c>
    </row>
    <row r="149" spans="1:16" x14ac:dyDescent="0.15">
      <c r="A149" s="6">
        <v>74</v>
      </c>
      <c r="B149" s="6">
        <v>147</v>
      </c>
      <c r="D149">
        <v>577.82147216796898</v>
      </c>
      <c r="E149">
        <v>578.392578125</v>
      </c>
      <c r="F149">
        <v>470.90872192382801</v>
      </c>
      <c r="G149">
        <v>466.09640502929699</v>
      </c>
      <c r="I149" s="7">
        <f t="shared" si="13"/>
        <v>106.91275024414097</v>
      </c>
      <c r="J149" s="7">
        <f t="shared" si="13"/>
        <v>112.29617309570301</v>
      </c>
      <c r="K149" s="7">
        <f t="shared" si="14"/>
        <v>28.305429077148858</v>
      </c>
      <c r="L149" s="8">
        <f t="shared" si="15"/>
        <v>0.25206049589086094</v>
      </c>
      <c r="M149" s="8">
        <f t="shared" si="12"/>
        <v>2.2233754432920163</v>
      </c>
      <c r="P149" s="6">
        <f t="shared" si="16"/>
        <v>5.9774867528524966</v>
      </c>
    </row>
    <row r="150" spans="1:16" x14ac:dyDescent="0.15">
      <c r="A150" s="6">
        <v>74.5</v>
      </c>
      <c r="B150" s="6">
        <v>148</v>
      </c>
      <c r="D150">
        <v>581.48107910156295</v>
      </c>
      <c r="E150">
        <v>581.591552734375</v>
      </c>
      <c r="F150">
        <v>470.89447021484398</v>
      </c>
      <c r="G150">
        <v>466.08615112304699</v>
      </c>
      <c r="I150" s="7">
        <f t="shared" si="13"/>
        <v>110.58660888671898</v>
      </c>
      <c r="J150" s="7">
        <f t="shared" si="13"/>
        <v>115.50540161132801</v>
      </c>
      <c r="K150" s="7">
        <f t="shared" si="14"/>
        <v>29.732827758789369</v>
      </c>
      <c r="L150" s="8">
        <f t="shared" si="15"/>
        <v>0.25741504158255202</v>
      </c>
      <c r="M150" s="8">
        <f t="shared" si="12"/>
        <v>2.2420496845742557</v>
      </c>
      <c r="P150" s="6">
        <f t="shared" si="16"/>
        <v>6.8675969517750124</v>
      </c>
    </row>
    <row r="151" spans="1:16" x14ac:dyDescent="0.15">
      <c r="A151" s="6">
        <v>75</v>
      </c>
      <c r="B151" s="6">
        <v>149</v>
      </c>
      <c r="D151">
        <v>581.56048583984398</v>
      </c>
      <c r="E151">
        <v>583.95989990234398</v>
      </c>
      <c r="F151">
        <v>471.75241088867199</v>
      </c>
      <c r="G151">
        <v>466.93325805664102</v>
      </c>
      <c r="I151" s="7">
        <f t="shared" si="13"/>
        <v>109.80807495117199</v>
      </c>
      <c r="J151" s="7">
        <f t="shared" si="13"/>
        <v>117.02664184570295</v>
      </c>
      <c r="K151" s="7">
        <f t="shared" si="14"/>
        <v>27.889425659179921</v>
      </c>
      <c r="L151" s="8">
        <f t="shared" si="15"/>
        <v>0.23831689279738125</v>
      </c>
      <c r="M151" s="8">
        <f t="shared" si="12"/>
        <v>2.2362712313796331</v>
      </c>
      <c r="P151" s="6">
        <f t="shared" si="16"/>
        <v>6.5921662103171661</v>
      </c>
    </row>
    <row r="152" spans="1:16" x14ac:dyDescent="0.15">
      <c r="A152" s="18">
        <v>75.5</v>
      </c>
      <c r="B152" s="18">
        <v>150</v>
      </c>
      <c r="D152">
        <v>579.43951416015602</v>
      </c>
      <c r="E152">
        <v>581.462158203125</v>
      </c>
      <c r="F152">
        <v>471.67028808593801</v>
      </c>
      <c r="G152">
        <v>466.97833251953102</v>
      </c>
      <c r="I152" s="19">
        <f t="shared" ref="I152:I189" si="17">D152-F152</f>
        <v>107.76922607421801</v>
      </c>
      <c r="J152" s="19">
        <f t="shared" ref="J152:J189" si="18">E152-G152</f>
        <v>114.48382568359398</v>
      </c>
      <c r="K152" s="19">
        <f t="shared" ref="K152:K189" si="19">I152-0.7*J152</f>
        <v>27.630548095702238</v>
      </c>
      <c r="L152" s="20">
        <f t="shared" ref="L152:L189" si="20">K152/J152</f>
        <v>0.24134892357691201</v>
      </c>
      <c r="M152" s="20">
        <f t="shared" ref="M152:M189" si="21">L152+ABS($N$2)*A152</f>
        <v>2.2526229577497126</v>
      </c>
      <c r="N152" s="18"/>
      <c r="O152" s="18"/>
      <c r="P152" s="18">
        <f t="shared" ref="P152:P189" si="22">(M152-$O$2)/$O$2*100</f>
        <v>7.3715734264936383</v>
      </c>
    </row>
    <row r="153" spans="1:16" x14ac:dyDescent="0.15">
      <c r="A153" s="18">
        <v>76</v>
      </c>
      <c r="B153" s="18">
        <v>151</v>
      </c>
      <c r="D153">
        <v>581.48565673828102</v>
      </c>
      <c r="E153">
        <v>584.41455078125</v>
      </c>
      <c r="F153">
        <v>472.05303955078102</v>
      </c>
      <c r="G153">
        <v>467.71820068359398</v>
      </c>
      <c r="I153" s="19">
        <f t="shared" si="17"/>
        <v>109.4326171875</v>
      </c>
      <c r="J153" s="19">
        <f t="shared" si="18"/>
        <v>116.69635009765602</v>
      </c>
      <c r="K153" s="19">
        <f t="shared" si="19"/>
        <v>27.74517211914079</v>
      </c>
      <c r="L153" s="20">
        <f t="shared" si="20"/>
        <v>0.23775526908872949</v>
      </c>
      <c r="M153" s="20">
        <f t="shared" si="21"/>
        <v>2.2623489988520782</v>
      </c>
      <c r="N153" s="18"/>
      <c r="O153" s="18"/>
      <c r="P153" s="18">
        <f t="shared" si="22"/>
        <v>7.8351664715609601</v>
      </c>
    </row>
    <row r="154" spans="1:16" x14ac:dyDescent="0.15">
      <c r="A154" s="18">
        <v>76.5</v>
      </c>
      <c r="B154" s="18">
        <v>152</v>
      </c>
      <c r="D154">
        <v>581.861572265625</v>
      </c>
      <c r="E154">
        <v>584.55822753906295</v>
      </c>
      <c r="F154">
        <v>471.84197998046898</v>
      </c>
      <c r="G154">
        <v>467.25555419921898</v>
      </c>
      <c r="I154" s="19">
        <f t="shared" si="17"/>
        <v>110.01959228515602</v>
      </c>
      <c r="J154" s="19">
        <f t="shared" si="18"/>
        <v>117.30267333984398</v>
      </c>
      <c r="K154" s="19">
        <f t="shared" si="19"/>
        <v>27.907720947265247</v>
      </c>
      <c r="L154" s="20">
        <f t="shared" si="20"/>
        <v>0.23791206246776889</v>
      </c>
      <c r="M154" s="20">
        <f t="shared" si="21"/>
        <v>2.2758254878216659</v>
      </c>
      <c r="N154" s="18"/>
      <c r="O154" s="18"/>
      <c r="P154" s="18">
        <f t="shared" si="22"/>
        <v>8.4775251139388725</v>
      </c>
    </row>
    <row r="155" spans="1:16" x14ac:dyDescent="0.15">
      <c r="A155" s="18">
        <v>77</v>
      </c>
      <c r="B155" s="18">
        <v>153</v>
      </c>
      <c r="D155">
        <v>581.07794189453102</v>
      </c>
      <c r="E155">
        <v>582.03326416015602</v>
      </c>
      <c r="F155">
        <v>471.77865600585898</v>
      </c>
      <c r="G155">
        <v>467.059326171875</v>
      </c>
      <c r="I155" s="19">
        <f t="shared" si="17"/>
        <v>109.29928588867205</v>
      </c>
      <c r="J155" s="19">
        <f t="shared" si="18"/>
        <v>114.97393798828102</v>
      </c>
      <c r="K155" s="19">
        <f t="shared" si="19"/>
        <v>28.817529296875335</v>
      </c>
      <c r="L155" s="20">
        <f t="shared" si="20"/>
        <v>0.25064401377477935</v>
      </c>
      <c r="M155" s="20">
        <f t="shared" si="21"/>
        <v>2.3018771347192248</v>
      </c>
      <c r="N155" s="18"/>
      <c r="O155" s="18"/>
      <c r="P155" s="18">
        <f t="shared" si="22"/>
        <v>9.7192803345003451</v>
      </c>
    </row>
    <row r="156" spans="1:16" x14ac:dyDescent="0.15">
      <c r="A156" s="18">
        <v>77.5</v>
      </c>
      <c r="B156" s="18">
        <v>154</v>
      </c>
      <c r="D156">
        <v>581.59002685546898</v>
      </c>
      <c r="E156">
        <v>585.977294921875</v>
      </c>
      <c r="F156">
        <v>470.54592895507801</v>
      </c>
      <c r="G156">
        <v>466.03024291992199</v>
      </c>
      <c r="I156" s="19">
        <f t="shared" si="17"/>
        <v>111.04409790039097</v>
      </c>
      <c r="J156" s="19">
        <f t="shared" si="18"/>
        <v>119.94705200195301</v>
      </c>
      <c r="K156" s="19">
        <f t="shared" si="19"/>
        <v>27.081161499023864</v>
      </c>
      <c r="L156" s="20">
        <f t="shared" si="20"/>
        <v>0.22577596570345823</v>
      </c>
      <c r="M156" s="20">
        <f t="shared" si="21"/>
        <v>2.2903287822384519</v>
      </c>
      <c r="N156" s="18"/>
      <c r="O156" s="18"/>
      <c r="P156" s="18">
        <f t="shared" si="22"/>
        <v>9.1688265747717228</v>
      </c>
    </row>
    <row r="157" spans="1:16" x14ac:dyDescent="0.15">
      <c r="A157" s="18">
        <v>78</v>
      </c>
      <c r="B157" s="18">
        <v>155</v>
      </c>
      <c r="D157">
        <v>581.97882080078102</v>
      </c>
      <c r="E157">
        <v>585.37139892578102</v>
      </c>
      <c r="F157">
        <v>470.828857421875</v>
      </c>
      <c r="G157">
        <v>466.293212890625</v>
      </c>
      <c r="I157" s="19">
        <f t="shared" si="17"/>
        <v>111.14996337890602</v>
      </c>
      <c r="J157" s="19">
        <f t="shared" si="18"/>
        <v>119.07818603515602</v>
      </c>
      <c r="K157" s="19">
        <f t="shared" si="19"/>
        <v>27.79523315429681</v>
      </c>
      <c r="L157" s="20">
        <f t="shared" si="20"/>
        <v>0.23342002494134981</v>
      </c>
      <c r="M157" s="20">
        <f t="shared" si="21"/>
        <v>2.3112925370668918</v>
      </c>
      <c r="N157" s="18"/>
      <c r="O157" s="18"/>
      <c r="P157" s="18">
        <f t="shared" si="22"/>
        <v>10.168066741934636</v>
      </c>
    </row>
    <row r="158" spans="1:16" x14ac:dyDescent="0.15">
      <c r="A158" s="18">
        <v>78.5</v>
      </c>
      <c r="B158" s="18">
        <v>156</v>
      </c>
      <c r="D158">
        <v>581.28289794921898</v>
      </c>
      <c r="E158">
        <v>587.1611328125</v>
      </c>
      <c r="F158">
        <v>471.01083374023398</v>
      </c>
      <c r="G158">
        <v>466.52310180664102</v>
      </c>
      <c r="I158" s="19">
        <f t="shared" si="17"/>
        <v>110.272064208985</v>
      </c>
      <c r="J158" s="19">
        <f t="shared" si="18"/>
        <v>120.63803100585898</v>
      </c>
      <c r="K158" s="19">
        <f t="shared" si="19"/>
        <v>25.825442504883725</v>
      </c>
      <c r="L158" s="20">
        <f t="shared" si="20"/>
        <v>0.21407380649000704</v>
      </c>
      <c r="M158" s="20">
        <f t="shared" si="21"/>
        <v>2.3052660142060977</v>
      </c>
      <c r="N158" s="18"/>
      <c r="O158" s="18"/>
      <c r="P158" s="18">
        <f t="shared" si="22"/>
        <v>9.8808117267852733</v>
      </c>
    </row>
    <row r="159" spans="1:16" x14ac:dyDescent="0.15">
      <c r="A159" s="18">
        <v>79</v>
      </c>
      <c r="B159" s="18">
        <v>157</v>
      </c>
      <c r="D159">
        <v>584.138427734375</v>
      </c>
      <c r="E159">
        <v>590.314697265625</v>
      </c>
      <c r="F159">
        <v>471.69366455078102</v>
      </c>
      <c r="G159">
        <v>467.30291748046898</v>
      </c>
      <c r="I159" s="19">
        <f t="shared" si="17"/>
        <v>112.44476318359398</v>
      </c>
      <c r="J159" s="19">
        <f t="shared" si="18"/>
        <v>123.01177978515602</v>
      </c>
      <c r="K159" s="19">
        <f t="shared" si="19"/>
        <v>26.336517333984773</v>
      </c>
      <c r="L159" s="20">
        <f t="shared" si="20"/>
        <v>0.2140975228549846</v>
      </c>
      <c r="M159" s="20">
        <f t="shared" si="21"/>
        <v>2.3186094261616232</v>
      </c>
      <c r="N159" s="18"/>
      <c r="O159" s="18"/>
      <c r="P159" s="18">
        <f t="shared" si="22"/>
        <v>10.516827235556384</v>
      </c>
    </row>
    <row r="160" spans="1:16" x14ac:dyDescent="0.15">
      <c r="A160" s="18">
        <v>79.5</v>
      </c>
      <c r="B160" s="18">
        <v>158</v>
      </c>
      <c r="D160">
        <v>583.554443359375</v>
      </c>
      <c r="E160">
        <v>587.74505615234398</v>
      </c>
      <c r="F160">
        <v>471.88076782226602</v>
      </c>
      <c r="G160">
        <v>467.20480346679699</v>
      </c>
      <c r="I160" s="19">
        <f t="shared" si="17"/>
        <v>111.67367553710898</v>
      </c>
      <c r="J160" s="19">
        <f t="shared" si="18"/>
        <v>120.54025268554699</v>
      </c>
      <c r="K160" s="19">
        <f t="shared" si="19"/>
        <v>27.295498657226091</v>
      </c>
      <c r="L160" s="20">
        <f t="shared" si="20"/>
        <v>0.22644301840341899</v>
      </c>
      <c r="M160" s="20">
        <f t="shared" si="21"/>
        <v>2.3442746173006062</v>
      </c>
      <c r="N160" s="18"/>
      <c r="O160" s="18"/>
      <c r="P160" s="18">
        <f t="shared" si="22"/>
        <v>11.740161990892959</v>
      </c>
    </row>
    <row r="161" spans="1:16" x14ac:dyDescent="0.15">
      <c r="A161" s="18">
        <v>80</v>
      </c>
      <c r="B161" s="18">
        <v>159</v>
      </c>
      <c r="D161">
        <v>582.66790771484398</v>
      </c>
      <c r="E161">
        <v>588.546142578125</v>
      </c>
      <c r="F161">
        <v>471.64974975585898</v>
      </c>
      <c r="G161">
        <v>466.91500854492199</v>
      </c>
      <c r="I161" s="19">
        <f t="shared" si="17"/>
        <v>111.018157958985</v>
      </c>
      <c r="J161" s="19">
        <f t="shared" si="18"/>
        <v>121.63113403320301</v>
      </c>
      <c r="K161" s="19">
        <f t="shared" si="19"/>
        <v>25.876364135742904</v>
      </c>
      <c r="L161" s="20">
        <f t="shared" si="20"/>
        <v>0.21274457680119255</v>
      </c>
      <c r="M161" s="20">
        <f t="shared" si="21"/>
        <v>2.343895871288928</v>
      </c>
      <c r="N161" s="18"/>
      <c r="O161" s="18"/>
      <c r="P161" s="18">
        <f t="shared" si="22"/>
        <v>11.722109011781212</v>
      </c>
    </row>
    <row r="162" spans="1:16" x14ac:dyDescent="0.15">
      <c r="A162" s="18">
        <v>80.5</v>
      </c>
      <c r="B162" s="18">
        <v>160</v>
      </c>
      <c r="D162">
        <v>583.37445068359398</v>
      </c>
      <c r="E162">
        <v>587.88726806640602</v>
      </c>
      <c r="F162">
        <v>470.39019775390602</v>
      </c>
      <c r="G162">
        <v>466.02224731445301</v>
      </c>
      <c r="I162" s="19">
        <f t="shared" si="17"/>
        <v>112.98425292968795</v>
      </c>
      <c r="J162" s="19">
        <f t="shared" si="18"/>
        <v>121.86502075195301</v>
      </c>
      <c r="K162" s="19">
        <f t="shared" si="19"/>
        <v>27.67873840332085</v>
      </c>
      <c r="L162" s="20">
        <f t="shared" si="20"/>
        <v>0.22712619447756727</v>
      </c>
      <c r="M162" s="20">
        <f t="shared" si="21"/>
        <v>2.371597184555851</v>
      </c>
      <c r="N162" s="18"/>
      <c r="O162" s="18"/>
      <c r="P162" s="18">
        <f t="shared" si="22"/>
        <v>13.042495799644275</v>
      </c>
    </row>
    <row r="163" spans="1:16" x14ac:dyDescent="0.15">
      <c r="A163" s="18">
        <v>81</v>
      </c>
      <c r="B163" s="18">
        <v>161</v>
      </c>
      <c r="D163">
        <v>583.08245849609398</v>
      </c>
      <c r="E163">
        <v>589.62481689453102</v>
      </c>
      <c r="F163">
        <v>471.31262207031301</v>
      </c>
      <c r="G163">
        <v>466.44894409179699</v>
      </c>
      <c r="I163" s="19">
        <f t="shared" si="17"/>
        <v>111.76983642578097</v>
      </c>
      <c r="J163" s="19">
        <f t="shared" si="18"/>
        <v>123.17587280273403</v>
      </c>
      <c r="K163" s="19">
        <f t="shared" si="19"/>
        <v>25.546725463867148</v>
      </c>
      <c r="L163" s="20">
        <f t="shared" si="20"/>
        <v>0.20740040141448957</v>
      </c>
      <c r="M163" s="20">
        <f t="shared" si="21"/>
        <v>2.3651910870833217</v>
      </c>
      <c r="N163" s="18"/>
      <c r="O163" s="18"/>
      <c r="P163" s="18">
        <f t="shared" si="22"/>
        <v>12.737148310051042</v>
      </c>
    </row>
    <row r="164" spans="1:16" x14ac:dyDescent="0.15">
      <c r="A164" s="18">
        <v>81.5</v>
      </c>
      <c r="B164" s="18">
        <v>162</v>
      </c>
      <c r="D164">
        <v>586.06280517578102</v>
      </c>
      <c r="E164">
        <v>592.74279785156295</v>
      </c>
      <c r="F164">
        <v>471.69595336914102</v>
      </c>
      <c r="G164">
        <v>467.06103515625</v>
      </c>
      <c r="I164" s="19">
        <f t="shared" si="17"/>
        <v>114.36685180664</v>
      </c>
      <c r="J164" s="19">
        <f t="shared" si="18"/>
        <v>125.68176269531295</v>
      </c>
      <c r="K164" s="19">
        <f t="shared" si="19"/>
        <v>26.389617919920937</v>
      </c>
      <c r="L164" s="20">
        <f t="shared" si="20"/>
        <v>0.20997173618495951</v>
      </c>
      <c r="M164" s="20">
        <f t="shared" si="21"/>
        <v>2.3810821174443402</v>
      </c>
      <c r="N164" s="18"/>
      <c r="O164" s="18"/>
      <c r="P164" s="18">
        <f t="shared" si="22"/>
        <v>13.494596389571287</v>
      </c>
    </row>
    <row r="165" spans="1:16" x14ac:dyDescent="0.15">
      <c r="A165" s="18">
        <v>82</v>
      </c>
      <c r="B165" s="18">
        <v>163</v>
      </c>
      <c r="D165">
        <v>584.07037353515602</v>
      </c>
      <c r="E165">
        <v>589.80938720703102</v>
      </c>
      <c r="F165">
        <v>471.57388305664102</v>
      </c>
      <c r="G165">
        <v>467.01425170898398</v>
      </c>
      <c r="I165" s="19">
        <f t="shared" si="17"/>
        <v>112.496490478515</v>
      </c>
      <c r="J165" s="19">
        <f t="shared" si="18"/>
        <v>122.79513549804705</v>
      </c>
      <c r="K165" s="19">
        <f t="shared" si="19"/>
        <v>26.539895629882068</v>
      </c>
      <c r="L165" s="20">
        <f t="shared" si="20"/>
        <v>0.21613149024379849</v>
      </c>
      <c r="M165" s="20">
        <f t="shared" si="21"/>
        <v>2.4005615670937273</v>
      </c>
      <c r="N165" s="18"/>
      <c r="O165" s="18"/>
      <c r="P165" s="18">
        <f t="shared" si="22"/>
        <v>14.42308695260196</v>
      </c>
    </row>
    <row r="166" spans="1:16" x14ac:dyDescent="0.15">
      <c r="A166" s="18">
        <v>82.5</v>
      </c>
      <c r="B166" s="18">
        <v>164</v>
      </c>
      <c r="D166">
        <v>580.63916015625</v>
      </c>
      <c r="E166">
        <v>586.84417724609398</v>
      </c>
      <c r="F166">
        <v>472.15914916992199</v>
      </c>
      <c r="G166">
        <v>467.24530029296898</v>
      </c>
      <c r="I166" s="19">
        <f t="shared" si="17"/>
        <v>108.48001098632801</v>
      </c>
      <c r="J166" s="19">
        <f t="shared" si="18"/>
        <v>119.598876953125</v>
      </c>
      <c r="K166" s="19">
        <f t="shared" si="19"/>
        <v>24.76079711914052</v>
      </c>
      <c r="L166" s="20">
        <f t="shared" si="20"/>
        <v>0.2070320202826415</v>
      </c>
      <c r="M166" s="20">
        <f t="shared" si="21"/>
        <v>2.404781792723119</v>
      </c>
      <c r="N166" s="18"/>
      <c r="O166" s="18"/>
      <c r="P166" s="18">
        <f t="shared" si="22"/>
        <v>14.624244569540778</v>
      </c>
    </row>
    <row r="167" spans="1:16" x14ac:dyDescent="0.15">
      <c r="A167" s="18">
        <v>83</v>
      </c>
      <c r="B167" s="18">
        <v>165</v>
      </c>
      <c r="D167">
        <v>581.083984375</v>
      </c>
      <c r="E167">
        <v>585.65051269531295</v>
      </c>
      <c r="F167">
        <v>470.90417480468801</v>
      </c>
      <c r="G167">
        <v>465.92755126953102</v>
      </c>
      <c r="I167" s="19">
        <f t="shared" si="17"/>
        <v>110.17980957031199</v>
      </c>
      <c r="J167" s="19">
        <f t="shared" si="18"/>
        <v>119.72296142578193</v>
      </c>
      <c r="K167" s="19">
        <f t="shared" si="19"/>
        <v>26.373736572264647</v>
      </c>
      <c r="L167" s="20">
        <f t="shared" si="20"/>
        <v>0.22028971099761949</v>
      </c>
      <c r="M167" s="20">
        <f t="shared" si="21"/>
        <v>2.4313591790286453</v>
      </c>
      <c r="N167" s="18"/>
      <c r="O167" s="18"/>
      <c r="P167" s="18">
        <f t="shared" si="22"/>
        <v>15.891059229033905</v>
      </c>
    </row>
    <row r="168" spans="1:16" x14ac:dyDescent="0.15">
      <c r="A168" s="18">
        <v>83.5</v>
      </c>
      <c r="B168" s="18">
        <v>166</v>
      </c>
      <c r="D168">
        <v>578.25640869140602</v>
      </c>
      <c r="E168">
        <v>581.62860107421898</v>
      </c>
      <c r="F168">
        <v>470.56530761718801</v>
      </c>
      <c r="G168">
        <v>465.88021850585898</v>
      </c>
      <c r="I168" s="19">
        <f t="shared" si="17"/>
        <v>107.69110107421801</v>
      </c>
      <c r="J168" s="19">
        <f t="shared" si="18"/>
        <v>115.74838256836</v>
      </c>
      <c r="K168" s="19">
        <f t="shared" si="19"/>
        <v>26.667233276366019</v>
      </c>
      <c r="L168" s="20">
        <f t="shared" si="20"/>
        <v>0.23038968393892312</v>
      </c>
      <c r="M168" s="20">
        <f t="shared" si="21"/>
        <v>2.454778847560497</v>
      </c>
      <c r="N168" s="18"/>
      <c r="O168" s="18"/>
      <c r="P168" s="18">
        <f t="shared" si="22"/>
        <v>17.007360850102291</v>
      </c>
    </row>
    <row r="169" spans="1:16" x14ac:dyDescent="0.15">
      <c r="A169" s="18">
        <v>84</v>
      </c>
      <c r="B169" s="18">
        <v>167</v>
      </c>
      <c r="D169">
        <v>580.71710205078102</v>
      </c>
      <c r="E169">
        <v>582.29650878906295</v>
      </c>
      <c r="F169">
        <v>471.27951049804699</v>
      </c>
      <c r="G169">
        <v>466.59384155273398</v>
      </c>
      <c r="I169" s="19">
        <f t="shared" si="17"/>
        <v>109.43759155273403</v>
      </c>
      <c r="J169" s="19">
        <f t="shared" si="18"/>
        <v>115.70266723632898</v>
      </c>
      <c r="K169" s="19">
        <f t="shared" si="19"/>
        <v>28.44572448730375</v>
      </c>
      <c r="L169" s="20">
        <f t="shared" si="20"/>
        <v>0.24585193381239703</v>
      </c>
      <c r="M169" s="20">
        <f t="shared" si="21"/>
        <v>2.4835607930245196</v>
      </c>
      <c r="N169" s="18"/>
      <c r="O169" s="18"/>
      <c r="P169" s="18">
        <f t="shared" si="22"/>
        <v>18.379256115626351</v>
      </c>
    </row>
    <row r="170" spans="1:16" x14ac:dyDescent="0.15">
      <c r="A170" s="18">
        <v>84.5</v>
      </c>
      <c r="B170" s="18">
        <v>168</v>
      </c>
      <c r="D170">
        <v>581.499267578125</v>
      </c>
      <c r="E170">
        <v>582.04010009765602</v>
      </c>
      <c r="F170">
        <v>471.96520996093801</v>
      </c>
      <c r="G170">
        <v>467.26925659179699</v>
      </c>
      <c r="I170" s="19">
        <f t="shared" si="17"/>
        <v>109.53405761718699</v>
      </c>
      <c r="J170" s="19">
        <f t="shared" si="18"/>
        <v>114.77084350585903</v>
      </c>
      <c r="K170" s="19">
        <f t="shared" si="19"/>
        <v>29.194467163085676</v>
      </c>
      <c r="L170" s="20">
        <f t="shared" si="20"/>
        <v>0.25437180969742812</v>
      </c>
      <c r="M170" s="20">
        <f t="shared" si="21"/>
        <v>2.5054003645000988</v>
      </c>
      <c r="N170" s="18"/>
      <c r="O170" s="18"/>
      <c r="P170" s="18">
        <f t="shared" si="22"/>
        <v>19.420242199971256</v>
      </c>
    </row>
    <row r="171" spans="1:16" x14ac:dyDescent="0.15">
      <c r="A171" s="18">
        <v>85</v>
      </c>
      <c r="B171" s="18">
        <v>169</v>
      </c>
      <c r="D171">
        <v>578.27459716796898</v>
      </c>
      <c r="E171">
        <v>579.29498291015602</v>
      </c>
      <c r="F171">
        <v>471.39590454101602</v>
      </c>
      <c r="G171">
        <v>466.96350097656301</v>
      </c>
      <c r="I171" s="19">
        <f t="shared" si="17"/>
        <v>106.87869262695295</v>
      </c>
      <c r="J171" s="19">
        <f t="shared" si="18"/>
        <v>112.33148193359301</v>
      </c>
      <c r="K171" s="19">
        <f t="shared" si="19"/>
        <v>28.246655273437852</v>
      </c>
      <c r="L171" s="20">
        <f t="shared" si="20"/>
        <v>0.25145804886769341</v>
      </c>
      <c r="M171" s="20">
        <f t="shared" si="21"/>
        <v>2.5158062992609125</v>
      </c>
      <c r="N171" s="18"/>
      <c r="O171" s="18"/>
      <c r="P171" s="18">
        <f t="shared" si="22"/>
        <v>19.916242466859305</v>
      </c>
    </row>
    <row r="172" spans="1:16" x14ac:dyDescent="0.15">
      <c r="A172" s="18">
        <v>85.5</v>
      </c>
      <c r="B172" s="18">
        <v>170</v>
      </c>
      <c r="D172">
        <v>579.11193847656295</v>
      </c>
      <c r="E172">
        <v>579.79803466796898</v>
      </c>
      <c r="F172">
        <v>470.54022216796898</v>
      </c>
      <c r="G172">
        <v>466.16998291015602</v>
      </c>
      <c r="I172" s="19">
        <f t="shared" si="17"/>
        <v>108.57171630859398</v>
      </c>
      <c r="J172" s="19">
        <f t="shared" si="18"/>
        <v>113.62805175781295</v>
      </c>
      <c r="K172" s="19">
        <f t="shared" si="19"/>
        <v>29.03208007812492</v>
      </c>
      <c r="L172" s="20">
        <f t="shared" si="20"/>
        <v>0.25550099318787889</v>
      </c>
      <c r="M172" s="20">
        <f t="shared" si="21"/>
        <v>2.5331689391716461</v>
      </c>
      <c r="N172" s="18"/>
      <c r="O172" s="18"/>
      <c r="P172" s="18">
        <f t="shared" si="22"/>
        <v>20.743835011647814</v>
      </c>
    </row>
    <row r="173" spans="1:16" x14ac:dyDescent="0.15">
      <c r="A173" s="18">
        <v>86</v>
      </c>
      <c r="B173" s="18">
        <v>171</v>
      </c>
      <c r="D173">
        <v>586.2919921875</v>
      </c>
      <c r="E173">
        <v>588.69061279296898</v>
      </c>
      <c r="F173">
        <v>471.04849243164102</v>
      </c>
      <c r="G173">
        <v>466.56304931640602</v>
      </c>
      <c r="I173" s="19">
        <f t="shared" si="17"/>
        <v>115.24349975585898</v>
      </c>
      <c r="J173" s="19">
        <f t="shared" si="18"/>
        <v>122.12756347656295</v>
      </c>
      <c r="K173" s="19">
        <f t="shared" si="19"/>
        <v>29.754205322264909</v>
      </c>
      <c r="L173" s="20">
        <f t="shared" si="20"/>
        <v>0.24363218650452259</v>
      </c>
      <c r="M173" s="20">
        <f t="shared" si="21"/>
        <v>2.5346198280788386</v>
      </c>
      <c r="N173" s="18"/>
      <c r="O173" s="18"/>
      <c r="P173" s="18">
        <f t="shared" si="22"/>
        <v>20.812991824729362</v>
      </c>
    </row>
    <row r="174" spans="1:16" x14ac:dyDescent="0.15">
      <c r="A174" s="18">
        <v>86.5</v>
      </c>
      <c r="B174" s="18">
        <v>172</v>
      </c>
      <c r="D174">
        <v>586.45989990234398</v>
      </c>
      <c r="E174">
        <v>588.522705078125</v>
      </c>
      <c r="F174">
        <v>472.01596069335898</v>
      </c>
      <c r="G174">
        <v>467.33712768554699</v>
      </c>
      <c r="I174" s="19">
        <f t="shared" si="17"/>
        <v>114.443939208985</v>
      </c>
      <c r="J174" s="19">
        <f t="shared" si="18"/>
        <v>121.18557739257801</v>
      </c>
      <c r="K174" s="19">
        <f t="shared" si="19"/>
        <v>29.614035034180404</v>
      </c>
      <c r="L174" s="20">
        <f t="shared" si="20"/>
        <v>0.24436930261301962</v>
      </c>
      <c r="M174" s="20">
        <f t="shared" si="21"/>
        <v>2.5486766397778839</v>
      </c>
      <c r="N174" s="18"/>
      <c r="O174" s="18"/>
      <c r="P174" s="18">
        <f t="shared" si="22"/>
        <v>21.483011627330583</v>
      </c>
    </row>
    <row r="175" spans="1:16" x14ac:dyDescent="0.15">
      <c r="A175" s="18">
        <v>87</v>
      </c>
      <c r="B175" s="18">
        <v>173</v>
      </c>
      <c r="D175">
        <v>585.215576171875</v>
      </c>
      <c r="E175">
        <v>588.25262451171898</v>
      </c>
      <c r="F175">
        <v>470.31887817382801</v>
      </c>
      <c r="G175">
        <v>466.18997192382801</v>
      </c>
      <c r="I175" s="19">
        <f t="shared" si="17"/>
        <v>114.89669799804699</v>
      </c>
      <c r="J175" s="19">
        <f t="shared" si="18"/>
        <v>122.06265258789097</v>
      </c>
      <c r="K175" s="19">
        <f t="shared" si="19"/>
        <v>29.452841186523315</v>
      </c>
      <c r="L175" s="20">
        <f t="shared" si="20"/>
        <v>0.24129281612421011</v>
      </c>
      <c r="M175" s="20">
        <f t="shared" si="21"/>
        <v>2.5589198488796225</v>
      </c>
      <c r="N175" s="18"/>
      <c r="O175" s="18"/>
      <c r="P175" s="18">
        <f t="shared" si="22"/>
        <v>21.97125555399683</v>
      </c>
    </row>
    <row r="176" spans="1:16" x14ac:dyDescent="0.15">
      <c r="A176" s="18">
        <v>87.5</v>
      </c>
      <c r="B176" s="18">
        <v>174</v>
      </c>
      <c r="D176">
        <v>584.91680908203102</v>
      </c>
      <c r="E176">
        <v>587.33056640625</v>
      </c>
      <c r="F176">
        <v>470.84484863281301</v>
      </c>
      <c r="G176">
        <v>466.49685668945301</v>
      </c>
      <c r="I176" s="19">
        <f t="shared" si="17"/>
        <v>114.07196044921801</v>
      </c>
      <c r="J176" s="19">
        <f t="shared" si="18"/>
        <v>120.83370971679699</v>
      </c>
      <c r="K176" s="19">
        <f t="shared" si="19"/>
        <v>29.488363647460119</v>
      </c>
      <c r="L176" s="20">
        <f t="shared" si="20"/>
        <v>0.24404087002354913</v>
      </c>
      <c r="M176" s="20">
        <f t="shared" si="21"/>
        <v>2.5749875983695101</v>
      </c>
      <c r="N176" s="18"/>
      <c r="O176" s="18"/>
      <c r="P176" s="18">
        <f t="shared" si="22"/>
        <v>22.737126974341137</v>
      </c>
    </row>
    <row r="177" spans="1:16" x14ac:dyDescent="0.15">
      <c r="A177" s="18">
        <v>88</v>
      </c>
      <c r="B177" s="18">
        <v>175</v>
      </c>
      <c r="D177">
        <v>585.338134765625</v>
      </c>
      <c r="E177">
        <v>587.19439697265602</v>
      </c>
      <c r="F177">
        <v>471.85968017578102</v>
      </c>
      <c r="G177">
        <v>466.75869750976602</v>
      </c>
      <c r="I177" s="19">
        <f t="shared" si="17"/>
        <v>113.47845458984398</v>
      </c>
      <c r="J177" s="19">
        <f t="shared" si="18"/>
        <v>120.43569946289</v>
      </c>
      <c r="K177" s="19">
        <f t="shared" si="19"/>
        <v>29.173464965820983</v>
      </c>
      <c r="L177" s="20">
        <f t="shared" si="20"/>
        <v>0.24223270256183665</v>
      </c>
      <c r="M177" s="20">
        <f t="shared" si="21"/>
        <v>2.5864991264983459</v>
      </c>
      <c r="N177" s="18"/>
      <c r="O177" s="18"/>
      <c r="P177" s="18">
        <f t="shared" si="22"/>
        <v>23.285825496428107</v>
      </c>
    </row>
    <row r="178" spans="1:16" x14ac:dyDescent="0.15">
      <c r="A178" s="18">
        <v>88.5</v>
      </c>
      <c r="B178" s="18">
        <v>176</v>
      </c>
      <c r="D178">
        <v>586.12255859375</v>
      </c>
      <c r="E178">
        <v>587.23376464843795</v>
      </c>
      <c r="F178">
        <v>470.30520629882801</v>
      </c>
      <c r="G178">
        <v>465.87905883789102</v>
      </c>
      <c r="I178" s="19">
        <f t="shared" si="17"/>
        <v>115.81735229492199</v>
      </c>
      <c r="J178" s="19">
        <f t="shared" si="18"/>
        <v>121.35470581054693</v>
      </c>
      <c r="K178" s="19">
        <f t="shared" si="19"/>
        <v>30.869058227539142</v>
      </c>
      <c r="L178" s="20">
        <f t="shared" si="20"/>
        <v>0.25437050851353399</v>
      </c>
      <c r="M178" s="20">
        <f t="shared" si="21"/>
        <v>2.6119566280405917</v>
      </c>
      <c r="N178" s="18"/>
      <c r="O178" s="18"/>
      <c r="P178" s="18">
        <f t="shared" si="22"/>
        <v>24.499260699463104</v>
      </c>
    </row>
    <row r="179" spans="1:16" x14ac:dyDescent="0.15">
      <c r="A179" s="18">
        <v>89</v>
      </c>
      <c r="B179" s="18">
        <v>177</v>
      </c>
      <c r="D179">
        <v>584.38427734375</v>
      </c>
      <c r="E179">
        <v>584.94781494140602</v>
      </c>
      <c r="F179">
        <v>471.04562377929699</v>
      </c>
      <c r="G179">
        <v>466.32345581054699</v>
      </c>
      <c r="I179" s="19">
        <f t="shared" si="17"/>
        <v>113.33865356445301</v>
      </c>
      <c r="J179" s="19">
        <f t="shared" si="18"/>
        <v>118.62435913085903</v>
      </c>
      <c r="K179" s="19">
        <f t="shared" si="19"/>
        <v>30.301602172851688</v>
      </c>
      <c r="L179" s="20">
        <f t="shared" si="20"/>
        <v>0.25544165123307294</v>
      </c>
      <c r="M179" s="20">
        <f t="shared" si="21"/>
        <v>2.6263474663506789</v>
      </c>
      <c r="N179" s="18"/>
      <c r="O179" s="18"/>
      <c r="P179" s="18">
        <f t="shared" si="22"/>
        <v>25.18520192498621</v>
      </c>
    </row>
    <row r="180" spans="1:16" x14ac:dyDescent="0.15">
      <c r="A180" s="18">
        <v>89.5</v>
      </c>
      <c r="B180" s="18">
        <v>178</v>
      </c>
      <c r="D180">
        <v>585.34796142578102</v>
      </c>
      <c r="E180">
        <v>588.51135253906295</v>
      </c>
      <c r="F180">
        <v>472.401611328125</v>
      </c>
      <c r="G180">
        <v>467.49514770507801</v>
      </c>
      <c r="I180" s="19">
        <f t="shared" si="17"/>
        <v>112.94635009765602</v>
      </c>
      <c r="J180" s="19">
        <f t="shared" si="18"/>
        <v>121.01620483398494</v>
      </c>
      <c r="K180" s="19">
        <f t="shared" si="19"/>
        <v>28.235006713866568</v>
      </c>
      <c r="L180" s="20">
        <f t="shared" si="20"/>
        <v>0.23331591626592921</v>
      </c>
      <c r="M180" s="20">
        <f t="shared" si="21"/>
        <v>2.6175414269740833</v>
      </c>
      <c r="N180" s="18"/>
      <c r="O180" s="18"/>
      <c r="P180" s="18">
        <f t="shared" si="22"/>
        <v>24.765460884761147</v>
      </c>
    </row>
    <row r="181" spans="1:16" x14ac:dyDescent="0.15">
      <c r="A181" s="18">
        <v>90</v>
      </c>
      <c r="B181" s="18">
        <v>179</v>
      </c>
      <c r="D181">
        <v>585.94097900390602</v>
      </c>
      <c r="E181">
        <v>587.37896728515602</v>
      </c>
      <c r="F181">
        <v>471.74615478515602</v>
      </c>
      <c r="G181">
        <v>466.86764526367199</v>
      </c>
      <c r="I181" s="19">
        <f t="shared" si="17"/>
        <v>114.19482421875</v>
      </c>
      <c r="J181" s="19">
        <f t="shared" si="18"/>
        <v>120.51132202148403</v>
      </c>
      <c r="K181" s="19">
        <f t="shared" si="19"/>
        <v>29.836898803711179</v>
      </c>
      <c r="L181" s="20">
        <f t="shared" si="20"/>
        <v>0.24758585586167611</v>
      </c>
      <c r="M181" s="20">
        <f t="shared" si="21"/>
        <v>2.6451310621603787</v>
      </c>
      <c r="N181" s="18"/>
      <c r="O181" s="18"/>
      <c r="P181" s="18">
        <f t="shared" si="22"/>
        <v>26.080524522030814</v>
      </c>
    </row>
    <row r="182" spans="1:16" x14ac:dyDescent="0.15">
      <c r="A182" s="18">
        <v>90.5</v>
      </c>
      <c r="B182" s="18">
        <v>180</v>
      </c>
      <c r="D182">
        <v>584.95764160156295</v>
      </c>
      <c r="E182">
        <v>585.69665527343795</v>
      </c>
      <c r="F182">
        <v>470.35882568359398</v>
      </c>
      <c r="G182">
        <v>466.00570678710898</v>
      </c>
      <c r="I182" s="19">
        <f t="shared" si="17"/>
        <v>114.59881591796898</v>
      </c>
      <c r="J182" s="19">
        <f t="shared" si="18"/>
        <v>119.69094848632898</v>
      </c>
      <c r="K182" s="19">
        <f t="shared" si="19"/>
        <v>30.815151977538704</v>
      </c>
      <c r="L182" s="20">
        <f t="shared" si="20"/>
        <v>0.25745599284860199</v>
      </c>
      <c r="M182" s="20">
        <f t="shared" si="21"/>
        <v>2.6683208947378532</v>
      </c>
      <c r="N182" s="18"/>
      <c r="O182" s="18"/>
      <c r="P182" s="18">
        <f t="shared" si="22"/>
        <v>27.185870981709858</v>
      </c>
    </row>
    <row r="183" spans="1:16" x14ac:dyDescent="0.15">
      <c r="A183" s="18">
        <v>91</v>
      </c>
      <c r="B183" s="18">
        <v>181</v>
      </c>
      <c r="D183">
        <v>587.91754150390602</v>
      </c>
      <c r="E183">
        <v>588.17852783203102</v>
      </c>
      <c r="F183">
        <v>471.008544921875</v>
      </c>
      <c r="G183">
        <v>466.67712402343801</v>
      </c>
      <c r="I183" s="19">
        <f t="shared" si="17"/>
        <v>116.90899658203102</v>
      </c>
      <c r="J183" s="19">
        <f t="shared" si="18"/>
        <v>121.50140380859301</v>
      </c>
      <c r="K183" s="19">
        <f t="shared" si="19"/>
        <v>31.858013916015921</v>
      </c>
      <c r="L183" s="20">
        <f t="shared" si="20"/>
        <v>0.26220284636549035</v>
      </c>
      <c r="M183" s="20">
        <f t="shared" si="21"/>
        <v>2.6863874438452897</v>
      </c>
      <c r="N183" s="18"/>
      <c r="O183" s="18"/>
      <c r="P183" s="18">
        <f t="shared" si="22"/>
        <v>28.04701545214991</v>
      </c>
    </row>
    <row r="184" spans="1:16" x14ac:dyDescent="0.15">
      <c r="A184" s="18">
        <v>91.5</v>
      </c>
      <c r="B184" s="18">
        <v>182</v>
      </c>
      <c r="D184">
        <v>588.46520996093795</v>
      </c>
      <c r="E184">
        <v>588.96142578125</v>
      </c>
      <c r="F184">
        <v>471.774658203125</v>
      </c>
      <c r="G184">
        <v>467.51910400390602</v>
      </c>
      <c r="I184" s="19">
        <f t="shared" si="17"/>
        <v>116.69055175781295</v>
      </c>
      <c r="J184" s="19">
        <f t="shared" si="18"/>
        <v>121.44232177734398</v>
      </c>
      <c r="K184" s="19">
        <f t="shared" si="19"/>
        <v>31.680926513672176</v>
      </c>
      <c r="L184" s="20">
        <f t="shared" si="20"/>
        <v>0.26087220706926983</v>
      </c>
      <c r="M184" s="20">
        <f t="shared" si="21"/>
        <v>2.6983765001396174</v>
      </c>
      <c r="N184" s="18"/>
      <c r="O184" s="18"/>
      <c r="P184" s="18">
        <f t="shared" si="22"/>
        <v>28.618475417872148</v>
      </c>
    </row>
    <row r="185" spans="1:16" x14ac:dyDescent="0.15">
      <c r="A185" s="18">
        <v>92</v>
      </c>
      <c r="B185" s="18">
        <v>183</v>
      </c>
      <c r="D185">
        <v>584.892578125</v>
      </c>
      <c r="E185">
        <v>585.48333740234398</v>
      </c>
      <c r="F185">
        <v>471.23101806640602</v>
      </c>
      <c r="G185">
        <v>467.01541137695301</v>
      </c>
      <c r="I185" s="19">
        <f t="shared" si="17"/>
        <v>113.66156005859398</v>
      </c>
      <c r="J185" s="19">
        <f t="shared" si="18"/>
        <v>118.46792602539097</v>
      </c>
      <c r="K185" s="19">
        <f t="shared" si="19"/>
        <v>30.734011840820301</v>
      </c>
      <c r="L185" s="20">
        <f t="shared" si="20"/>
        <v>0.25942896843009766</v>
      </c>
      <c r="M185" s="20">
        <f t="shared" si="21"/>
        <v>2.7102529570909937</v>
      </c>
      <c r="N185" s="18"/>
      <c r="O185" s="18"/>
      <c r="P185" s="18">
        <f t="shared" si="22"/>
        <v>29.18456832090957</v>
      </c>
    </row>
    <row r="186" spans="1:16" x14ac:dyDescent="0.15">
      <c r="A186" s="18">
        <v>92.5</v>
      </c>
      <c r="B186" s="18">
        <v>184</v>
      </c>
      <c r="D186">
        <v>586.539306640625</v>
      </c>
      <c r="E186">
        <v>587.74432373046898</v>
      </c>
      <c r="F186">
        <v>470.825439453125</v>
      </c>
      <c r="G186">
        <v>466.05303955078102</v>
      </c>
      <c r="I186" s="19">
        <f t="shared" si="17"/>
        <v>115.7138671875</v>
      </c>
      <c r="J186" s="19">
        <f t="shared" si="18"/>
        <v>121.69128417968795</v>
      </c>
      <c r="K186" s="19">
        <f t="shared" si="19"/>
        <v>30.529968261718437</v>
      </c>
      <c r="L186" s="20">
        <f t="shared" si="20"/>
        <v>0.25088048390251383</v>
      </c>
      <c r="M186" s="20">
        <f t="shared" si="21"/>
        <v>2.715024168153958</v>
      </c>
      <c r="N186" s="18"/>
      <c r="O186" s="18"/>
      <c r="P186" s="18">
        <f t="shared" si="22"/>
        <v>29.411988731954363</v>
      </c>
    </row>
    <row r="187" spans="1:16" x14ac:dyDescent="0.15">
      <c r="A187" s="18">
        <v>93</v>
      </c>
      <c r="B187" s="18">
        <v>185</v>
      </c>
      <c r="D187">
        <v>586.12176513671898</v>
      </c>
      <c r="E187">
        <v>586</v>
      </c>
      <c r="F187">
        <v>471.95779418945301</v>
      </c>
      <c r="G187">
        <v>467.30804443359398</v>
      </c>
      <c r="I187" s="19">
        <f t="shared" si="17"/>
        <v>114.16397094726597</v>
      </c>
      <c r="J187" s="19">
        <f t="shared" si="18"/>
        <v>118.69195556640602</v>
      </c>
      <c r="K187" s="19">
        <f t="shared" si="19"/>
        <v>31.079602050781759</v>
      </c>
      <c r="L187" s="20">
        <f t="shared" si="20"/>
        <v>0.26185095613656206</v>
      </c>
      <c r="M187" s="20">
        <f t="shared" si="21"/>
        <v>2.7393143359785546</v>
      </c>
      <c r="N187" s="18"/>
      <c r="O187" s="18"/>
      <c r="P187" s="18">
        <f t="shared" si="22"/>
        <v>30.569782817799023</v>
      </c>
    </row>
    <row r="188" spans="1:16" x14ac:dyDescent="0.15">
      <c r="A188" s="18">
        <v>93.5</v>
      </c>
      <c r="B188" s="18">
        <v>186</v>
      </c>
      <c r="D188">
        <v>585.40240478515602</v>
      </c>
      <c r="E188">
        <v>585.19061279296898</v>
      </c>
      <c r="F188">
        <v>471.80889892578102</v>
      </c>
      <c r="G188">
        <v>467.08270263671898</v>
      </c>
      <c r="I188" s="19">
        <f t="shared" si="17"/>
        <v>113.593505859375</v>
      </c>
      <c r="J188" s="19">
        <f t="shared" si="18"/>
        <v>118.10791015625</v>
      </c>
      <c r="K188" s="19">
        <f t="shared" si="19"/>
        <v>30.91796875</v>
      </c>
      <c r="L188" s="20">
        <f t="shared" si="20"/>
        <v>0.26177729086135976</v>
      </c>
      <c r="M188" s="20">
        <f t="shared" si="21"/>
        <v>2.7525603662939009</v>
      </c>
      <c r="N188" s="18"/>
      <c r="O188" s="18"/>
      <c r="P188" s="18">
        <f t="shared" si="22"/>
        <v>31.201156617715608</v>
      </c>
    </row>
    <row r="189" spans="1:16" x14ac:dyDescent="0.15">
      <c r="A189" s="18">
        <v>94</v>
      </c>
      <c r="B189" s="18">
        <v>187</v>
      </c>
      <c r="D189">
        <v>584.38348388671898</v>
      </c>
      <c r="E189">
        <v>585.14068603515602</v>
      </c>
      <c r="F189">
        <v>470.81118774414102</v>
      </c>
      <c r="G189">
        <v>466.16143798828102</v>
      </c>
      <c r="I189" s="19">
        <f t="shared" si="17"/>
        <v>113.57229614257795</v>
      </c>
      <c r="J189" s="19">
        <f t="shared" si="18"/>
        <v>118.979248046875</v>
      </c>
      <c r="K189" s="19">
        <f t="shared" si="19"/>
        <v>30.286822509765457</v>
      </c>
      <c r="L189" s="20">
        <f t="shared" si="20"/>
        <v>0.25455550448455655</v>
      </c>
      <c r="M189" s="20">
        <f t="shared" si="21"/>
        <v>2.7586582755076461</v>
      </c>
      <c r="N189" s="18"/>
      <c r="O189" s="18"/>
      <c r="P189" s="18">
        <f t="shared" si="22"/>
        <v>31.491814272890089</v>
      </c>
    </row>
    <row r="190" spans="1:16" x14ac:dyDescent="0.15">
      <c r="I190" s="7"/>
      <c r="J190" s="7"/>
      <c r="K190" s="7"/>
      <c r="L190" s="7"/>
    </row>
    <row r="191" spans="1:16" x14ac:dyDescent="0.15">
      <c r="I191" s="7"/>
      <c r="J191" s="7"/>
      <c r="K191" s="7"/>
      <c r="L191" s="7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26"/>
  <sheetViews>
    <sheetView zoomScale="145" zoomScaleNormal="145" zoomScalePageLayoutView="90" workbookViewId="0">
      <selection activeCell="M21" sqref="M21"/>
    </sheetView>
  </sheetViews>
  <sheetFormatPr baseColWidth="10" defaultColWidth="8.83203125" defaultRowHeight="13" x14ac:dyDescent="0.15"/>
  <cols>
    <col min="5" max="5" width="20.83203125" customWidth="1"/>
    <col min="10" max="11" width="8.83203125" style="1"/>
    <col min="13" max="13" width="23.83203125" customWidth="1"/>
  </cols>
  <sheetData>
    <row r="1" spans="1:14" x14ac:dyDescent="0.15">
      <c r="A1" s="64" t="s">
        <v>52</v>
      </c>
      <c r="B1" s="64"/>
      <c r="C1" s="64"/>
      <c r="I1" s="64" t="s">
        <v>53</v>
      </c>
      <c r="J1" s="64"/>
      <c r="K1" s="64"/>
    </row>
    <row r="2" spans="1:14" x14ac:dyDescent="0.15">
      <c r="A2" s="40" t="s">
        <v>32</v>
      </c>
      <c r="B2" s="40" t="s">
        <v>33</v>
      </c>
      <c r="C2" s="40" t="s">
        <v>45</v>
      </c>
      <c r="I2" s="40" t="s">
        <v>32</v>
      </c>
      <c r="J2" s="56" t="s">
        <v>33</v>
      </c>
      <c r="K2" s="56" t="s">
        <v>45</v>
      </c>
    </row>
    <row r="3" spans="1:14" x14ac:dyDescent="0.15">
      <c r="A3" s="2">
        <v>6549</v>
      </c>
      <c r="B3" s="61">
        <f>MAX(summary!E46:E107)</f>
        <v>-1.356239564899407</v>
      </c>
      <c r="C3" s="61">
        <f>MIN(summary!E46:E107)</f>
        <v>-18.736425043304379</v>
      </c>
      <c r="I3" s="2">
        <v>6549</v>
      </c>
      <c r="J3" s="1">
        <f>MAX(graph!C6:C15)</f>
        <v>3.3369647155400735</v>
      </c>
      <c r="K3" s="1">
        <f>MIN(graph!C6:C15)</f>
        <v>-1.9611974011511977</v>
      </c>
    </row>
    <row r="4" spans="1:14" x14ac:dyDescent="0.15">
      <c r="A4" s="2">
        <v>6551</v>
      </c>
      <c r="B4" s="55">
        <f>MAX(summary!F46:F107)</f>
        <v>62.29712174547609</v>
      </c>
      <c r="C4" s="1">
        <f>MIN(summary!F46:F107)</f>
        <v>0.47876673915132173</v>
      </c>
      <c r="E4" s="54" t="s">
        <v>48</v>
      </c>
      <c r="F4" s="54">
        <v>28.28</v>
      </c>
      <c r="I4" s="2">
        <v>6551</v>
      </c>
      <c r="J4" s="1">
        <f>MAX(graph!D6:D15)</f>
        <v>1.6843705230202555</v>
      </c>
      <c r="K4" s="1">
        <f>MIN(graph!D6:D15)</f>
        <v>-1.8476520684070519</v>
      </c>
      <c r="M4" s="54" t="s">
        <v>48</v>
      </c>
      <c r="N4" s="54">
        <v>7.11</v>
      </c>
    </row>
    <row r="5" spans="1:14" x14ac:dyDescent="0.15">
      <c r="A5" s="16">
        <v>6555</v>
      </c>
      <c r="B5" s="61">
        <f>MAX(summary!G46:G107)</f>
        <v>-0.40670764828486744</v>
      </c>
      <c r="C5" s="61">
        <f>MIN(summary!G46:G107)</f>
        <v>-9.6434555371022501</v>
      </c>
      <c r="I5" s="16">
        <v>6555</v>
      </c>
      <c r="J5" s="1">
        <f>MAX(graph!E6:E15)</f>
        <v>3.1419408744058268</v>
      </c>
      <c r="K5" s="1">
        <f>MIN(graph!E6:E15)</f>
        <v>-4.8363050618435395</v>
      </c>
    </row>
    <row r="6" spans="1:14" x14ac:dyDescent="0.15">
      <c r="A6" s="16">
        <v>6556</v>
      </c>
      <c r="B6" s="39">
        <f>MAX(summary!H46:H107)</f>
        <v>1.5760122036944972</v>
      </c>
      <c r="C6" s="57">
        <f>MIN(summary!H46:H107)</f>
        <v>-30.320436851251227</v>
      </c>
      <c r="E6" s="54" t="s">
        <v>47</v>
      </c>
      <c r="F6" s="54">
        <v>-24.97</v>
      </c>
      <c r="I6" s="16">
        <v>6556</v>
      </c>
      <c r="J6" s="1">
        <f>MAX(graph!F6:F15)</f>
        <v>3.1372538724316215</v>
      </c>
      <c r="K6" s="1">
        <f>MIN(graph!F6:F15)</f>
        <v>-1.2771136533693168</v>
      </c>
      <c r="M6" s="54" t="s">
        <v>47</v>
      </c>
      <c r="N6" s="54">
        <v>-5.27</v>
      </c>
    </row>
    <row r="7" spans="1:14" x14ac:dyDescent="0.15">
      <c r="A7" s="2">
        <v>6557</v>
      </c>
      <c r="B7" s="55">
        <f>MAX(summary!I46:I107)</f>
        <v>51.893919587725044</v>
      </c>
      <c r="C7" s="1">
        <f>MIN(summary!I46:I107)</f>
        <v>-19.075838852898165</v>
      </c>
      <c r="I7" s="2">
        <v>6557</v>
      </c>
      <c r="J7" s="1">
        <f>MAX(graph!G6:G15)</f>
        <v>3.6636830409769234</v>
      </c>
      <c r="K7" s="1">
        <f>MIN(graph!G6:G15)</f>
        <v>-2.5612921965330289</v>
      </c>
    </row>
    <row r="8" spans="1:14" x14ac:dyDescent="0.15">
      <c r="A8" s="2">
        <v>6558</v>
      </c>
      <c r="B8" s="39">
        <f>MAX(summary!J46:J107)</f>
        <v>2.8899489919289478</v>
      </c>
      <c r="C8" s="57">
        <f>MIN(summary!J46:J107)</f>
        <v>-36.250593919866994</v>
      </c>
      <c r="I8" s="2">
        <v>6558</v>
      </c>
      <c r="J8" s="1">
        <f>MAX(graph!H6:H15)</f>
        <v>2.0431277441059872</v>
      </c>
      <c r="K8" s="1">
        <f>MIN(graph!H6:H15)</f>
        <v>-1.6832176140545707</v>
      </c>
    </row>
    <row r="9" spans="1:14" x14ac:dyDescent="0.15">
      <c r="A9" s="16">
        <v>6559</v>
      </c>
      <c r="B9" s="39">
        <f>MAX(summary!K46:K107)</f>
        <v>-3.37038703598175</v>
      </c>
      <c r="C9" s="57">
        <f>MIN(summary!K46:K107)</f>
        <v>-27.829933961472513</v>
      </c>
      <c r="E9" s="25" t="s">
        <v>49</v>
      </c>
      <c r="F9" s="55">
        <f>(3/16)*100</f>
        <v>18.75</v>
      </c>
      <c r="I9" s="16">
        <v>6559</v>
      </c>
      <c r="J9" s="1">
        <f>MAX(graph!I6:I15)</f>
        <v>2.6708764617363898</v>
      </c>
      <c r="K9" s="1">
        <f>MIN(graph!I6:I15)</f>
        <v>-2.6299311706449156</v>
      </c>
    </row>
    <row r="10" spans="1:14" x14ac:dyDescent="0.15">
      <c r="A10" s="16">
        <v>6591</v>
      </c>
      <c r="B10" s="39">
        <f>MAX(summary!M46:M107)</f>
        <v>-2.5595653548119857</v>
      </c>
      <c r="C10" s="57">
        <f>MIN(summary!M46:M107)</f>
        <v>-39.944817159365016</v>
      </c>
      <c r="E10" s="59" t="s">
        <v>50</v>
      </c>
      <c r="F10" s="57">
        <f>(7/16)*100</f>
        <v>43.75</v>
      </c>
      <c r="I10" s="16">
        <v>6591</v>
      </c>
      <c r="J10" s="1">
        <f>MAX(graph!J6:J15)</f>
        <v>2.8651294185789928</v>
      </c>
      <c r="K10" s="1">
        <f>MIN(graph!J6:J15)</f>
        <v>-1.1684534239196049</v>
      </c>
    </row>
    <row r="11" spans="1:14" x14ac:dyDescent="0.15">
      <c r="A11" s="16">
        <v>6592</v>
      </c>
      <c r="B11" s="61">
        <f>MAX(summary!N46:N107)</f>
        <v>-2.8084331490389367</v>
      </c>
      <c r="C11" s="61">
        <f>MIN(summary!N46:N107)</f>
        <v>-19.42395021038028</v>
      </c>
      <c r="F11" s="1"/>
      <c r="I11" s="16">
        <v>6592</v>
      </c>
      <c r="J11" s="1">
        <f>MAX(graph!K6:K15)</f>
        <v>1.7386705000756681</v>
      </c>
      <c r="K11" s="1">
        <f>MIN(graph!K6:K15)</f>
        <v>-3.2637554277098064</v>
      </c>
    </row>
    <row r="12" spans="1:14" x14ac:dyDescent="0.15">
      <c r="A12" s="16">
        <v>6595</v>
      </c>
      <c r="B12" s="61">
        <f>MAX(summary!O46:O107)</f>
        <v>5.2749014565481671</v>
      </c>
      <c r="C12" s="61">
        <f>MIN(summary!O46:O107)</f>
        <v>-6.0430261459940713</v>
      </c>
      <c r="E12" s="60" t="s">
        <v>51</v>
      </c>
      <c r="F12" s="61">
        <f>(6/16)*100</f>
        <v>37.5</v>
      </c>
      <c r="I12" s="16">
        <v>6595</v>
      </c>
      <c r="J12" s="1">
        <f>MAX(graph!L6:L15)</f>
        <v>4.1461593429636157</v>
      </c>
      <c r="K12" s="1">
        <f>MIN(graph!L6:L15)</f>
        <v>-2.5803139314359762</v>
      </c>
    </row>
    <row r="13" spans="1:14" x14ac:dyDescent="0.15">
      <c r="A13" s="16">
        <v>6598</v>
      </c>
      <c r="B13" s="55">
        <f>MAX(summary!P46:P107)</f>
        <v>75.662569418535568</v>
      </c>
      <c r="C13" s="1">
        <f>MIN(summary!P46:P107)</f>
        <v>6.3743447149532146</v>
      </c>
      <c r="I13" s="16">
        <v>6598</v>
      </c>
      <c r="J13" s="1">
        <f>MAX(graph!M6:M15)</f>
        <v>4.7279633616249965</v>
      </c>
      <c r="K13" s="1">
        <f>MIN(graph!M6:M15)</f>
        <v>-2.2297022578271517</v>
      </c>
    </row>
    <row r="14" spans="1:14" x14ac:dyDescent="0.15">
      <c r="A14" s="16">
        <v>6599</v>
      </c>
      <c r="B14" s="61">
        <f>MAX(summary!Q46:Q107)</f>
        <v>-3.6896607964791919</v>
      </c>
      <c r="C14" s="61">
        <f>MIN(summary!Q46:Q107)</f>
        <v>-20.085850349808737</v>
      </c>
      <c r="I14" s="16">
        <v>6599</v>
      </c>
      <c r="J14" s="1">
        <f>MAX(graph!N6:N15)</f>
        <v>2.2258802748683011</v>
      </c>
      <c r="K14" s="1">
        <f>MIN(graph!N6:N15)</f>
        <v>-4.2851955535275392</v>
      </c>
    </row>
    <row r="15" spans="1:14" x14ac:dyDescent="0.15">
      <c r="A15" s="16">
        <v>7008</v>
      </c>
      <c r="B15" s="39">
        <f>MAX(summary!S46:S107)</f>
        <v>3.2395671802593862</v>
      </c>
      <c r="C15" s="62">
        <f>MIN(summary!S46:S107)</f>
        <v>-27.074882177302502</v>
      </c>
    </row>
    <row r="16" spans="1:14" x14ac:dyDescent="0.15">
      <c r="A16" s="41">
        <v>7009</v>
      </c>
      <c r="B16" s="39">
        <f>MAX(summary!T46:T107)</f>
        <v>0.82434436834298275</v>
      </c>
      <c r="C16" s="62">
        <f>MIN(summary!T46:T107)</f>
        <v>-26.204438043684263</v>
      </c>
    </row>
    <row r="17" spans="1:3" x14ac:dyDescent="0.15">
      <c r="A17" s="41">
        <v>7014</v>
      </c>
      <c r="B17" s="39">
        <f>MAX(summary!U46:U107)</f>
        <v>-2.9639951968016933</v>
      </c>
      <c r="C17" s="62">
        <f>MIN(summary!U46:U107)</f>
        <v>-25.96450516744822</v>
      </c>
    </row>
    <row r="18" spans="1:3" x14ac:dyDescent="0.15">
      <c r="A18" s="41">
        <v>7010</v>
      </c>
      <c r="B18" s="39">
        <f>MAX(summary!V46:V107)</f>
        <v>2.2189772791291653</v>
      </c>
      <c r="C18" s="1">
        <f>MIN(summary!V46:V107)</f>
        <v>-17.245210584010767</v>
      </c>
    </row>
    <row r="19" spans="1:3" x14ac:dyDescent="0.15">
      <c r="A19" s="41"/>
      <c r="B19" s="39"/>
      <c r="C19" s="1"/>
    </row>
    <row r="20" spans="1:3" x14ac:dyDescent="0.15">
      <c r="A20" s="41"/>
      <c r="B20" s="39"/>
      <c r="C20" s="1"/>
    </row>
    <row r="21" spans="1:3" x14ac:dyDescent="0.15">
      <c r="A21" s="41"/>
      <c r="B21" s="39"/>
      <c r="C21" s="1"/>
    </row>
    <row r="22" spans="1:3" x14ac:dyDescent="0.15">
      <c r="A22" s="41"/>
      <c r="B22" s="39"/>
      <c r="C22" s="1"/>
    </row>
    <row r="23" spans="1:3" x14ac:dyDescent="0.15">
      <c r="A23" s="41"/>
      <c r="B23" s="39"/>
      <c r="C23" s="1"/>
    </row>
    <row r="24" spans="1:3" x14ac:dyDescent="0.15">
      <c r="A24" s="41"/>
      <c r="B24" s="38"/>
    </row>
    <row r="25" spans="1:3" x14ac:dyDescent="0.15">
      <c r="A25" s="41"/>
      <c r="B25" s="38"/>
    </row>
    <row r="26" spans="1:3" x14ac:dyDescent="0.15">
      <c r="A26" s="41"/>
      <c r="B26" s="38"/>
    </row>
  </sheetData>
  <mergeCells count="2">
    <mergeCell ref="A1:C1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topLeftCell="A6" zoomScale="75" zoomScaleNormal="75" zoomScalePageLayoutView="75" workbookViewId="0">
      <selection activeCell="S56" sqref="S5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827.95684814453102</v>
      </c>
      <c r="E2">
        <v>645.01647949218795</v>
      </c>
      <c r="F2">
        <v>485.27032470703102</v>
      </c>
      <c r="G2">
        <v>476.30426025390602</v>
      </c>
      <c r="I2" s="7">
        <f t="shared" ref="I2:I33" si="0">D2-F2</f>
        <v>342.6865234375</v>
      </c>
      <c r="J2" s="7">
        <f t="shared" ref="J2:J33" si="1">E2-G2</f>
        <v>168.71221923828193</v>
      </c>
      <c r="K2" s="7">
        <f t="shared" ref="K2:K65" si="2">I2-0.7*J2</f>
        <v>224.58796997070266</v>
      </c>
      <c r="L2" s="8">
        <f t="shared" ref="L2:L65" si="3">K2/J2</f>
        <v>1.331189708633399</v>
      </c>
      <c r="M2" s="8"/>
      <c r="N2" s="18">
        <f>LINEST(V64:V104,U64:U104)</f>
        <v>-3.5993335555637648E-3</v>
      </c>
      <c r="O2" s="9">
        <f>AVERAGE(M38:M45)</f>
        <v>1.2564031855199433</v>
      </c>
    </row>
    <row r="3" spans="1:16" x14ac:dyDescent="0.15">
      <c r="A3" s="6">
        <v>1</v>
      </c>
      <c r="B3" s="6">
        <v>1</v>
      </c>
      <c r="C3" s="6" t="s">
        <v>7</v>
      </c>
      <c r="D3">
        <v>822.29187011718795</v>
      </c>
      <c r="E3">
        <v>641.65167236328102</v>
      </c>
      <c r="F3">
        <v>483.37097167968801</v>
      </c>
      <c r="G3">
        <v>475.43182373046898</v>
      </c>
      <c r="I3" s="7">
        <f t="shared" si="0"/>
        <v>338.92089843749994</v>
      </c>
      <c r="J3" s="7">
        <f t="shared" si="1"/>
        <v>166.21984863281205</v>
      </c>
      <c r="K3" s="7">
        <f t="shared" si="2"/>
        <v>222.56700439453152</v>
      </c>
      <c r="L3" s="8">
        <f t="shared" si="3"/>
        <v>1.3389917403077003</v>
      </c>
      <c r="M3" s="8"/>
      <c r="N3" s="18"/>
    </row>
    <row r="4" spans="1:16" ht="15" x14ac:dyDescent="0.15">
      <c r="A4" s="6">
        <v>1.5</v>
      </c>
      <c r="B4" s="6">
        <v>2</v>
      </c>
      <c r="D4">
        <v>825.14593505859398</v>
      </c>
      <c r="E4">
        <v>642.465087890625</v>
      </c>
      <c r="F4">
        <v>482.65887451171898</v>
      </c>
      <c r="G4">
        <v>474.64013671875</v>
      </c>
      <c r="I4" s="7">
        <f t="shared" si="0"/>
        <v>342.487060546875</v>
      </c>
      <c r="J4" s="7">
        <f t="shared" si="1"/>
        <v>167.824951171875</v>
      </c>
      <c r="K4" s="7">
        <f t="shared" si="2"/>
        <v>225.00959472656251</v>
      </c>
      <c r="L4" s="8">
        <f t="shared" si="3"/>
        <v>1.3407398194093492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823.528564453125</v>
      </c>
      <c r="E5">
        <v>637.26837158203102</v>
      </c>
      <c r="F5">
        <v>483.971923828125</v>
      </c>
      <c r="G5">
        <v>476.00701904296898</v>
      </c>
      <c r="I5" s="7">
        <f t="shared" si="0"/>
        <v>339.556640625</v>
      </c>
      <c r="J5" s="7">
        <f t="shared" si="1"/>
        <v>161.26135253906205</v>
      </c>
      <c r="K5" s="7">
        <f t="shared" si="2"/>
        <v>226.67369384765658</v>
      </c>
      <c r="L5" s="8">
        <f t="shared" si="3"/>
        <v>1.4056293729320535</v>
      </c>
      <c r="M5" s="8"/>
      <c r="N5" s="18">
        <f>RSQ(V64:V104,U64:U104)</f>
        <v>0.92413674459505724</v>
      </c>
    </row>
    <row r="6" spans="1:16" x14ac:dyDescent="0.15">
      <c r="A6" s="6">
        <v>2.5</v>
      </c>
      <c r="B6" s="6">
        <v>4</v>
      </c>
      <c r="C6" s="6" t="s">
        <v>5</v>
      </c>
      <c r="D6">
        <v>830.97906494140602</v>
      </c>
      <c r="E6">
        <v>637.90734863281295</v>
      </c>
      <c r="F6">
        <v>483.83615112304699</v>
      </c>
      <c r="G6">
        <v>475.80221557617199</v>
      </c>
      <c r="I6" s="7">
        <f t="shared" si="0"/>
        <v>347.14291381835903</v>
      </c>
      <c r="J6" s="7">
        <f t="shared" si="1"/>
        <v>162.10513305664097</v>
      </c>
      <c r="K6" s="7">
        <f t="shared" si="2"/>
        <v>233.66932067871036</v>
      </c>
      <c r="L6" s="8">
        <f t="shared" si="3"/>
        <v>1.4414677454850504</v>
      </c>
      <c r="M6" s="8">
        <f t="shared" ref="M6:M37" si="4">L6+ABS($N$2)*A6</f>
        <v>1.4504660793739599</v>
      </c>
      <c r="P6" s="6">
        <f t="shared" ref="P6:P69" si="5">(M6-$O$2)/$O$2*100</f>
        <v>15.445909091173354</v>
      </c>
    </row>
    <row r="7" spans="1:16" x14ac:dyDescent="0.15">
      <c r="A7" s="6">
        <v>3</v>
      </c>
      <c r="B7" s="6">
        <v>5</v>
      </c>
      <c r="C7" s="6" t="s">
        <v>8</v>
      </c>
      <c r="D7">
        <v>830.51080322265602</v>
      </c>
      <c r="E7">
        <v>641.40417480468795</v>
      </c>
      <c r="F7">
        <v>482.39553833007801</v>
      </c>
      <c r="G7">
        <v>474.59039306640602</v>
      </c>
      <c r="I7" s="7">
        <f t="shared" si="0"/>
        <v>348.11526489257801</v>
      </c>
      <c r="J7" s="7">
        <f t="shared" si="1"/>
        <v>166.81378173828193</v>
      </c>
      <c r="K7" s="7">
        <f t="shared" si="2"/>
        <v>231.34561767578066</v>
      </c>
      <c r="L7" s="8">
        <f t="shared" si="3"/>
        <v>1.3868495472319202</v>
      </c>
      <c r="M7" s="8">
        <f t="shared" si="4"/>
        <v>1.3976475478986115</v>
      </c>
      <c r="P7" s="6">
        <f t="shared" si="5"/>
        <v>11.241961498228475</v>
      </c>
    </row>
    <row r="8" spans="1:16" x14ac:dyDescent="0.15">
      <c r="A8" s="6">
        <v>3.5</v>
      </c>
      <c r="B8" s="6">
        <v>6</v>
      </c>
      <c r="D8">
        <v>828.94354248046898</v>
      </c>
      <c r="E8">
        <v>639.87054443359398</v>
      </c>
      <c r="F8">
        <v>482.15447998046898</v>
      </c>
      <c r="G8">
        <v>474.32534790039102</v>
      </c>
      <c r="I8" s="7">
        <f t="shared" si="0"/>
        <v>346.7890625</v>
      </c>
      <c r="J8" s="7">
        <f t="shared" si="1"/>
        <v>165.54519653320295</v>
      </c>
      <c r="K8" s="7">
        <f t="shared" si="2"/>
        <v>230.90742492675793</v>
      </c>
      <c r="L8" s="8">
        <f t="shared" si="3"/>
        <v>1.3948301114278809</v>
      </c>
      <c r="M8" s="8">
        <f t="shared" si="4"/>
        <v>1.4074277788723542</v>
      </c>
      <c r="P8" s="6">
        <f t="shared" si="5"/>
        <v>12.020392426011844</v>
      </c>
    </row>
    <row r="9" spans="1:16" x14ac:dyDescent="0.15">
      <c r="A9" s="6">
        <v>4</v>
      </c>
      <c r="B9" s="6">
        <v>7</v>
      </c>
      <c r="D9">
        <v>832.90417480468795</v>
      </c>
      <c r="E9">
        <v>639.53680419921898</v>
      </c>
      <c r="F9">
        <v>483.16265869140602</v>
      </c>
      <c r="G9">
        <v>475.62432861328102</v>
      </c>
      <c r="I9" s="7">
        <f t="shared" si="0"/>
        <v>349.74151611328193</v>
      </c>
      <c r="J9" s="7">
        <f t="shared" si="1"/>
        <v>163.91247558593795</v>
      </c>
      <c r="K9" s="7">
        <f t="shared" si="2"/>
        <v>235.00278320312538</v>
      </c>
      <c r="L9" s="8">
        <f t="shared" si="3"/>
        <v>1.4337089496272988</v>
      </c>
      <c r="M9" s="8">
        <f t="shared" si="4"/>
        <v>1.4481062838495538</v>
      </c>
      <c r="P9" s="6">
        <f t="shared" si="5"/>
        <v>15.258087574035958</v>
      </c>
    </row>
    <row r="10" spans="1:16" x14ac:dyDescent="0.15">
      <c r="A10" s="6">
        <v>4.5</v>
      </c>
      <c r="B10" s="6">
        <v>8</v>
      </c>
      <c r="D10">
        <v>816.403564453125</v>
      </c>
      <c r="E10">
        <v>634.8876953125</v>
      </c>
      <c r="F10">
        <v>483.172607421875</v>
      </c>
      <c r="G10">
        <v>475.09127807617199</v>
      </c>
      <c r="I10" s="7">
        <f t="shared" si="0"/>
        <v>333.23095703125</v>
      </c>
      <c r="J10" s="7">
        <f t="shared" si="1"/>
        <v>159.79641723632801</v>
      </c>
      <c r="K10" s="7">
        <f t="shared" si="2"/>
        <v>221.3734649658204</v>
      </c>
      <c r="L10" s="8">
        <f t="shared" si="3"/>
        <v>1.3853468606772588</v>
      </c>
      <c r="M10" s="8">
        <f t="shared" si="4"/>
        <v>1.4015438616772957</v>
      </c>
      <c r="P10" s="6">
        <f t="shared" si="5"/>
        <v>11.55207801365834</v>
      </c>
    </row>
    <row r="11" spans="1:16" x14ac:dyDescent="0.15">
      <c r="A11" s="6">
        <v>5</v>
      </c>
      <c r="B11" s="6">
        <v>9</v>
      </c>
      <c r="D11">
        <v>813.24493408203102</v>
      </c>
      <c r="E11">
        <v>633.52349853515602</v>
      </c>
      <c r="F11">
        <v>482.08190917968801</v>
      </c>
      <c r="G11">
        <v>474.29843139648398</v>
      </c>
      <c r="I11" s="7">
        <f t="shared" si="0"/>
        <v>331.16302490234301</v>
      </c>
      <c r="J11" s="7">
        <f t="shared" si="1"/>
        <v>159.22506713867205</v>
      </c>
      <c r="K11" s="7">
        <f t="shared" si="2"/>
        <v>219.70547790527257</v>
      </c>
      <c r="L11" s="8">
        <f t="shared" si="3"/>
        <v>1.3798422688930445</v>
      </c>
      <c r="M11" s="8">
        <f t="shared" si="4"/>
        <v>1.3978389366708632</v>
      </c>
      <c r="P11" s="6">
        <f t="shared" si="5"/>
        <v>11.257194567871846</v>
      </c>
    </row>
    <row r="12" spans="1:16" x14ac:dyDescent="0.15">
      <c r="A12" s="6">
        <v>5.5</v>
      </c>
      <c r="B12" s="6">
        <v>10</v>
      </c>
      <c r="D12">
        <v>805.31787109375</v>
      </c>
      <c r="E12">
        <v>631.56854248046898</v>
      </c>
      <c r="F12">
        <v>481.99063110351602</v>
      </c>
      <c r="G12">
        <v>474.61849975585898</v>
      </c>
      <c r="I12" s="7">
        <f t="shared" si="0"/>
        <v>323.32723999023398</v>
      </c>
      <c r="J12" s="7">
        <f t="shared" si="1"/>
        <v>156.95004272461</v>
      </c>
      <c r="K12" s="7">
        <f t="shared" si="2"/>
        <v>213.46221008300699</v>
      </c>
      <c r="L12" s="8">
        <f t="shared" si="3"/>
        <v>1.3600646828593428</v>
      </c>
      <c r="M12" s="8">
        <f t="shared" si="4"/>
        <v>1.3798610174149435</v>
      </c>
      <c r="P12" s="6">
        <f t="shared" si="5"/>
        <v>9.8262909007118608</v>
      </c>
    </row>
    <row r="13" spans="1:16" x14ac:dyDescent="0.15">
      <c r="A13" s="6">
        <v>6</v>
      </c>
      <c r="B13" s="6">
        <v>11</v>
      </c>
      <c r="D13">
        <v>803.36676025390602</v>
      </c>
      <c r="E13">
        <v>628.93402099609398</v>
      </c>
      <c r="F13">
        <v>483.15798950195301</v>
      </c>
      <c r="G13">
        <v>475.685791015625</v>
      </c>
      <c r="I13" s="7">
        <f t="shared" si="0"/>
        <v>320.20877075195301</v>
      </c>
      <c r="J13" s="7">
        <f t="shared" si="1"/>
        <v>153.24822998046898</v>
      </c>
      <c r="K13" s="7">
        <f t="shared" si="2"/>
        <v>212.93500976562473</v>
      </c>
      <c r="L13" s="8">
        <f t="shared" si="3"/>
        <v>1.3894777759766794</v>
      </c>
      <c r="M13" s="8">
        <f t="shared" si="4"/>
        <v>1.4110737773100621</v>
      </c>
      <c r="P13" s="6">
        <f t="shared" si="5"/>
        <v>12.310585771565894</v>
      </c>
    </row>
    <row r="14" spans="1:16" x14ac:dyDescent="0.15">
      <c r="A14" s="6">
        <v>6.5</v>
      </c>
      <c r="B14" s="6">
        <v>12</v>
      </c>
      <c r="D14">
        <v>804.36486816406295</v>
      </c>
      <c r="E14">
        <v>632.38134765625</v>
      </c>
      <c r="F14">
        <v>482.79052734375</v>
      </c>
      <c r="G14">
        <v>474.69161987304699</v>
      </c>
      <c r="I14" s="7">
        <f t="shared" si="0"/>
        <v>321.57434082031295</v>
      </c>
      <c r="J14" s="7">
        <f t="shared" si="1"/>
        <v>157.68972778320301</v>
      </c>
      <c r="K14" s="7">
        <f t="shared" si="2"/>
        <v>211.19153137207087</v>
      </c>
      <c r="L14" s="8">
        <f t="shared" si="3"/>
        <v>1.3392852809183859</v>
      </c>
      <c r="M14" s="8">
        <f t="shared" si="4"/>
        <v>1.3626809490295504</v>
      </c>
      <c r="P14" s="6">
        <f t="shared" si="5"/>
        <v>8.4588900071616422</v>
      </c>
    </row>
    <row r="15" spans="1:16" x14ac:dyDescent="0.15">
      <c r="A15" s="6">
        <v>7</v>
      </c>
      <c r="B15" s="6">
        <v>13</v>
      </c>
      <c r="D15">
        <v>800.24871826171898</v>
      </c>
      <c r="E15">
        <v>633.96575927734398</v>
      </c>
      <c r="F15">
        <v>481.43008422851602</v>
      </c>
      <c r="G15">
        <v>474.10357666015602</v>
      </c>
      <c r="I15" s="7">
        <f t="shared" si="0"/>
        <v>318.81863403320295</v>
      </c>
      <c r="J15" s="7">
        <f t="shared" si="1"/>
        <v>159.86218261718795</v>
      </c>
      <c r="K15" s="7">
        <f t="shared" si="2"/>
        <v>206.9151062011714</v>
      </c>
      <c r="L15" s="8">
        <f t="shared" si="3"/>
        <v>1.2943342997928293</v>
      </c>
      <c r="M15" s="8">
        <f t="shared" si="4"/>
        <v>1.3195296346817758</v>
      </c>
      <c r="P15" s="6">
        <f t="shared" si="5"/>
        <v>5.024378311784405</v>
      </c>
    </row>
    <row r="16" spans="1:16" x14ac:dyDescent="0.15">
      <c r="A16" s="6">
        <v>7.5</v>
      </c>
      <c r="B16" s="6">
        <v>14</v>
      </c>
      <c r="D16">
        <v>802.51397705078102</v>
      </c>
      <c r="E16">
        <v>632.23095703125</v>
      </c>
      <c r="F16">
        <v>483.00527954101602</v>
      </c>
      <c r="G16">
        <v>474.85955810546898</v>
      </c>
      <c r="I16" s="7">
        <f t="shared" si="0"/>
        <v>319.508697509765</v>
      </c>
      <c r="J16" s="7">
        <f t="shared" si="1"/>
        <v>157.37139892578102</v>
      </c>
      <c r="K16" s="7">
        <f t="shared" si="2"/>
        <v>209.34871826171829</v>
      </c>
      <c r="L16" s="8">
        <f t="shared" si="3"/>
        <v>1.3302844080356091</v>
      </c>
      <c r="M16" s="8">
        <f t="shared" si="4"/>
        <v>1.3572794097023373</v>
      </c>
      <c r="P16" s="6">
        <f t="shared" si="5"/>
        <v>8.0289691513833485</v>
      </c>
    </row>
    <row r="17" spans="1:16" x14ac:dyDescent="0.15">
      <c r="A17" s="6">
        <v>8</v>
      </c>
      <c r="B17" s="6">
        <v>15</v>
      </c>
      <c r="D17">
        <v>803.76330566406295</v>
      </c>
      <c r="E17">
        <v>633.79315185546898</v>
      </c>
      <c r="F17">
        <v>481.55062866210898</v>
      </c>
      <c r="G17">
        <v>474.58865356445301</v>
      </c>
      <c r="I17" s="7">
        <f t="shared" si="0"/>
        <v>322.21267700195398</v>
      </c>
      <c r="J17" s="7">
        <f t="shared" si="1"/>
        <v>159.20449829101597</v>
      </c>
      <c r="K17" s="7">
        <f t="shared" si="2"/>
        <v>210.76952819824282</v>
      </c>
      <c r="L17" s="8">
        <f t="shared" si="3"/>
        <v>1.3238917898724769</v>
      </c>
      <c r="M17" s="8">
        <f t="shared" si="4"/>
        <v>1.3526864583169871</v>
      </c>
      <c r="P17" s="6">
        <f t="shared" si="5"/>
        <v>7.6634056572531195</v>
      </c>
    </row>
    <row r="18" spans="1:16" x14ac:dyDescent="0.15">
      <c r="A18" s="6">
        <v>8.5</v>
      </c>
      <c r="B18" s="6">
        <v>16</v>
      </c>
      <c r="D18">
        <v>806.3369140625</v>
      </c>
      <c r="E18">
        <v>637.56091308593795</v>
      </c>
      <c r="F18">
        <v>481.578125</v>
      </c>
      <c r="G18">
        <v>473.96429443359398</v>
      </c>
      <c r="I18" s="7">
        <f t="shared" si="0"/>
        <v>324.7587890625</v>
      </c>
      <c r="J18" s="7">
        <f t="shared" si="1"/>
        <v>163.59661865234398</v>
      </c>
      <c r="K18" s="7">
        <f t="shared" si="2"/>
        <v>210.24115600585924</v>
      </c>
      <c r="L18" s="8">
        <f t="shared" si="3"/>
        <v>1.2851192019600275</v>
      </c>
      <c r="M18" s="8">
        <f t="shared" si="4"/>
        <v>1.3157135371823194</v>
      </c>
      <c r="P18" s="6">
        <f t="shared" si="5"/>
        <v>4.720646393285878</v>
      </c>
    </row>
    <row r="19" spans="1:16" x14ac:dyDescent="0.15">
      <c r="A19" s="6">
        <v>9</v>
      </c>
      <c r="B19" s="6">
        <v>17</v>
      </c>
      <c r="D19">
        <v>807.05267333984398</v>
      </c>
      <c r="E19">
        <v>637.94482421875</v>
      </c>
      <c r="F19">
        <v>482.92218017578102</v>
      </c>
      <c r="G19">
        <v>475.26858520507801</v>
      </c>
      <c r="I19" s="7">
        <f t="shared" si="0"/>
        <v>324.13049316406295</v>
      </c>
      <c r="J19" s="7">
        <f t="shared" si="1"/>
        <v>162.67623901367199</v>
      </c>
      <c r="K19" s="7">
        <f t="shared" si="2"/>
        <v>210.25712585449259</v>
      </c>
      <c r="L19" s="8">
        <f t="shared" si="3"/>
        <v>1.2924882400116326</v>
      </c>
      <c r="M19" s="8">
        <f t="shared" si="4"/>
        <v>1.3248822420117066</v>
      </c>
      <c r="P19" s="6">
        <f t="shared" si="5"/>
        <v>5.450404558105622</v>
      </c>
    </row>
    <row r="20" spans="1:16" x14ac:dyDescent="0.15">
      <c r="A20" s="6">
        <v>9.5</v>
      </c>
      <c r="B20" s="6">
        <v>18</v>
      </c>
      <c r="D20">
        <v>810.54632568359398</v>
      </c>
      <c r="E20">
        <v>639.852783203125</v>
      </c>
      <c r="F20">
        <v>481.172607421875</v>
      </c>
      <c r="G20">
        <v>473.49035644531301</v>
      </c>
      <c r="I20" s="7">
        <f t="shared" si="0"/>
        <v>329.37371826171898</v>
      </c>
      <c r="J20" s="7">
        <f t="shared" si="1"/>
        <v>166.36242675781199</v>
      </c>
      <c r="K20" s="7">
        <f t="shared" si="2"/>
        <v>212.9200195312506</v>
      </c>
      <c r="L20" s="8">
        <f t="shared" si="3"/>
        <v>1.2798564175865053</v>
      </c>
      <c r="M20" s="8">
        <f t="shared" si="4"/>
        <v>1.3140500863643609</v>
      </c>
      <c r="P20" s="6">
        <f t="shared" si="5"/>
        <v>4.5882485422512911</v>
      </c>
    </row>
    <row r="21" spans="1:16" x14ac:dyDescent="0.15">
      <c r="A21" s="6">
        <v>10</v>
      </c>
      <c r="B21" s="6">
        <v>19</v>
      </c>
      <c r="D21">
        <v>803.939697265625</v>
      </c>
      <c r="E21">
        <v>638.76208496093795</v>
      </c>
      <c r="F21">
        <v>480.99063110351602</v>
      </c>
      <c r="G21">
        <v>473.70568847656301</v>
      </c>
      <c r="I21" s="7">
        <f t="shared" si="0"/>
        <v>322.94906616210898</v>
      </c>
      <c r="J21" s="7">
        <f t="shared" si="1"/>
        <v>165.05639648437494</v>
      </c>
      <c r="K21" s="7">
        <f t="shared" si="2"/>
        <v>207.40958862304655</v>
      </c>
      <c r="L21" s="8">
        <f t="shared" si="3"/>
        <v>1.2565983084616836</v>
      </c>
      <c r="M21" s="8">
        <f t="shared" si="4"/>
        <v>1.2925916440173213</v>
      </c>
      <c r="P21" s="6">
        <f t="shared" si="5"/>
        <v>2.8803220904284723</v>
      </c>
    </row>
    <row r="22" spans="1:16" x14ac:dyDescent="0.15">
      <c r="A22" s="6">
        <v>10.5</v>
      </c>
      <c r="B22" s="6">
        <v>20</v>
      </c>
      <c r="D22">
        <v>798.072998046875</v>
      </c>
      <c r="E22">
        <v>633.59582519531295</v>
      </c>
      <c r="F22">
        <v>481.73199462890602</v>
      </c>
      <c r="G22">
        <v>474.13107299804699</v>
      </c>
      <c r="I22" s="7">
        <f t="shared" si="0"/>
        <v>316.34100341796898</v>
      </c>
      <c r="J22" s="7">
        <f t="shared" si="1"/>
        <v>159.46475219726597</v>
      </c>
      <c r="K22" s="7">
        <f t="shared" si="2"/>
        <v>204.71567687988281</v>
      </c>
      <c r="L22" s="8">
        <f t="shared" si="3"/>
        <v>1.2837675665568975</v>
      </c>
      <c r="M22" s="8">
        <f t="shared" si="4"/>
        <v>1.3215605688903169</v>
      </c>
      <c r="P22" s="6">
        <f t="shared" si="5"/>
        <v>5.186025005453101</v>
      </c>
    </row>
    <row r="23" spans="1:16" x14ac:dyDescent="0.15">
      <c r="A23" s="6">
        <v>11</v>
      </c>
      <c r="B23" s="6">
        <v>21</v>
      </c>
      <c r="D23">
        <v>796.53680419921898</v>
      </c>
      <c r="E23">
        <v>636.23223876953102</v>
      </c>
      <c r="F23">
        <v>480.61437988281301</v>
      </c>
      <c r="G23">
        <v>472.83676147460898</v>
      </c>
      <c r="I23" s="7">
        <f t="shared" si="0"/>
        <v>315.92242431640597</v>
      </c>
      <c r="J23" s="7">
        <f t="shared" si="1"/>
        <v>163.39547729492205</v>
      </c>
      <c r="K23" s="7">
        <f t="shared" si="2"/>
        <v>201.54559020996055</v>
      </c>
      <c r="L23" s="8">
        <f t="shared" si="3"/>
        <v>1.2334832857471272</v>
      </c>
      <c r="M23" s="8">
        <f t="shared" si="4"/>
        <v>1.2730759548583286</v>
      </c>
      <c r="P23" s="6">
        <f t="shared" si="5"/>
        <v>1.3270238033888355</v>
      </c>
    </row>
    <row r="24" spans="1:16" x14ac:dyDescent="0.15">
      <c r="A24" s="6">
        <v>11.5</v>
      </c>
      <c r="B24" s="6">
        <v>22</v>
      </c>
      <c r="D24">
        <v>795.65228271484398</v>
      </c>
      <c r="E24">
        <v>633.65545654296898</v>
      </c>
      <c r="F24">
        <v>481.73785400390602</v>
      </c>
      <c r="G24">
        <v>474.92102050781301</v>
      </c>
      <c r="I24" s="7">
        <f t="shared" si="0"/>
        <v>313.91442871093795</v>
      </c>
      <c r="J24" s="7">
        <f t="shared" si="1"/>
        <v>158.73443603515597</v>
      </c>
      <c r="K24" s="7">
        <f t="shared" si="2"/>
        <v>202.80032348632878</v>
      </c>
      <c r="L24" s="8">
        <f t="shared" si="3"/>
        <v>1.2776076102441518</v>
      </c>
      <c r="M24" s="8">
        <f t="shared" si="4"/>
        <v>1.3189999461331352</v>
      </c>
      <c r="P24" s="6">
        <f t="shared" si="5"/>
        <v>4.9822191900354929</v>
      </c>
    </row>
    <row r="25" spans="1:16" x14ac:dyDescent="0.15">
      <c r="A25" s="6">
        <v>12</v>
      </c>
      <c r="B25" s="6">
        <v>23</v>
      </c>
      <c r="D25">
        <v>796.05963134765602</v>
      </c>
      <c r="E25">
        <v>633.79058837890602</v>
      </c>
      <c r="F25">
        <v>481.48156738281301</v>
      </c>
      <c r="G25">
        <v>473.92276000976602</v>
      </c>
      <c r="I25" s="7">
        <f t="shared" si="0"/>
        <v>314.57806396484301</v>
      </c>
      <c r="J25" s="7">
        <f t="shared" si="1"/>
        <v>159.86782836914</v>
      </c>
      <c r="K25" s="7">
        <f t="shared" si="2"/>
        <v>202.67058410644501</v>
      </c>
      <c r="L25" s="8">
        <f t="shared" si="3"/>
        <v>1.267738394734881</v>
      </c>
      <c r="M25" s="8">
        <f t="shared" si="4"/>
        <v>1.3109303974016462</v>
      </c>
      <c r="P25" s="6">
        <f t="shared" si="5"/>
        <v>4.339945370254501</v>
      </c>
    </row>
    <row r="26" spans="1:16" x14ac:dyDescent="0.15">
      <c r="A26" s="6">
        <v>12.5</v>
      </c>
      <c r="B26" s="6">
        <v>24</v>
      </c>
      <c r="D26">
        <v>800.43145751953102</v>
      </c>
      <c r="E26">
        <v>636.59265136718795</v>
      </c>
      <c r="F26">
        <v>480.181396484375</v>
      </c>
      <c r="G26">
        <v>473.35809326171898</v>
      </c>
      <c r="I26" s="7">
        <f t="shared" si="0"/>
        <v>320.25006103515602</v>
      </c>
      <c r="J26" s="7">
        <f t="shared" si="1"/>
        <v>163.23455810546898</v>
      </c>
      <c r="K26" s="7">
        <f t="shared" si="2"/>
        <v>205.98587036132773</v>
      </c>
      <c r="L26" s="8">
        <f t="shared" si="3"/>
        <v>1.2619011118236145</v>
      </c>
      <c r="M26" s="8">
        <f t="shared" si="4"/>
        <v>1.3068927812681617</v>
      </c>
      <c r="P26" s="6">
        <f t="shared" si="5"/>
        <v>4.0185822775770799</v>
      </c>
    </row>
    <row r="27" spans="1:16" x14ac:dyDescent="0.15">
      <c r="A27" s="6">
        <v>13</v>
      </c>
      <c r="B27" s="6">
        <v>25</v>
      </c>
      <c r="D27">
        <v>800.29693603515602</v>
      </c>
      <c r="E27">
        <v>637.70745849609398</v>
      </c>
      <c r="F27">
        <v>482.19308471679699</v>
      </c>
      <c r="G27">
        <v>473.93328857421898</v>
      </c>
      <c r="I27" s="7">
        <f t="shared" si="0"/>
        <v>318.10385131835903</v>
      </c>
      <c r="J27" s="7">
        <f t="shared" si="1"/>
        <v>163.774169921875</v>
      </c>
      <c r="K27" s="7">
        <f t="shared" si="2"/>
        <v>203.46193237304652</v>
      </c>
      <c r="L27" s="8">
        <f t="shared" si="3"/>
        <v>1.242332246105132</v>
      </c>
      <c r="M27" s="8">
        <f t="shared" si="4"/>
        <v>1.2891235823274609</v>
      </c>
      <c r="P27" s="6">
        <f t="shared" si="5"/>
        <v>2.6042911371620532</v>
      </c>
    </row>
    <row r="28" spans="1:16" x14ac:dyDescent="0.15">
      <c r="A28" s="6">
        <v>13.5</v>
      </c>
      <c r="B28" s="6">
        <v>26</v>
      </c>
      <c r="D28">
        <v>802.53234863281295</v>
      </c>
      <c r="E28">
        <v>638.477783203125</v>
      </c>
      <c r="F28">
        <v>481.53656005859398</v>
      </c>
      <c r="G28">
        <v>473.59100341796898</v>
      </c>
      <c r="I28" s="7">
        <f t="shared" si="0"/>
        <v>320.99578857421898</v>
      </c>
      <c r="J28" s="7">
        <f t="shared" si="1"/>
        <v>164.88677978515602</v>
      </c>
      <c r="K28" s="7">
        <f t="shared" si="2"/>
        <v>205.57504272460977</v>
      </c>
      <c r="L28" s="8">
        <f t="shared" si="3"/>
        <v>1.2467648588472022</v>
      </c>
      <c r="M28" s="8">
        <f t="shared" si="4"/>
        <v>1.2953558618473131</v>
      </c>
      <c r="P28" s="6">
        <f t="shared" si="5"/>
        <v>3.100332502838234</v>
      </c>
    </row>
    <row r="29" spans="1:16" x14ac:dyDescent="0.15">
      <c r="A29" s="6">
        <v>14</v>
      </c>
      <c r="B29" s="6">
        <v>27</v>
      </c>
      <c r="D29">
        <v>811.22210693359398</v>
      </c>
      <c r="E29">
        <v>638.82421875</v>
      </c>
      <c r="F29">
        <v>480.57928466796898</v>
      </c>
      <c r="G29">
        <v>472.65829467773398</v>
      </c>
      <c r="I29" s="7">
        <f t="shared" si="0"/>
        <v>330.642822265625</v>
      </c>
      <c r="J29" s="7">
        <f t="shared" si="1"/>
        <v>166.16592407226602</v>
      </c>
      <c r="K29" s="7">
        <f t="shared" si="2"/>
        <v>214.32667541503878</v>
      </c>
      <c r="L29" s="8">
        <f t="shared" si="3"/>
        <v>1.2898353053531451</v>
      </c>
      <c r="M29" s="8">
        <f t="shared" si="4"/>
        <v>1.3402259751310377</v>
      </c>
      <c r="P29" s="6">
        <f t="shared" si="5"/>
        <v>6.6716473324130874</v>
      </c>
    </row>
    <row r="30" spans="1:16" x14ac:dyDescent="0.15">
      <c r="A30" s="6">
        <v>14.5</v>
      </c>
      <c r="B30" s="6">
        <v>28</v>
      </c>
      <c r="D30">
        <v>805.72528076171898</v>
      </c>
      <c r="E30">
        <v>639.08947753906295</v>
      </c>
      <c r="F30">
        <v>481.07897949218801</v>
      </c>
      <c r="G30">
        <v>473.37857055664102</v>
      </c>
      <c r="I30" s="7">
        <f t="shared" si="0"/>
        <v>324.64630126953097</v>
      </c>
      <c r="J30" s="7">
        <f t="shared" si="1"/>
        <v>165.71090698242193</v>
      </c>
      <c r="K30" s="7">
        <f t="shared" si="2"/>
        <v>208.64866638183562</v>
      </c>
      <c r="L30" s="8">
        <f t="shared" si="3"/>
        <v>1.259112451807221</v>
      </c>
      <c r="M30" s="8">
        <f t="shared" si="4"/>
        <v>1.3113027883628956</v>
      </c>
      <c r="P30" s="6">
        <f t="shared" si="5"/>
        <v>4.3695848176501473</v>
      </c>
    </row>
    <row r="31" spans="1:16" x14ac:dyDescent="0.15">
      <c r="A31" s="6">
        <v>15</v>
      </c>
      <c r="B31" s="6">
        <v>29</v>
      </c>
      <c r="D31">
        <v>815.32360839843795</v>
      </c>
      <c r="E31">
        <v>642.29376220703102</v>
      </c>
      <c r="F31">
        <v>481.52371215820301</v>
      </c>
      <c r="G31">
        <v>473.10650634765602</v>
      </c>
      <c r="I31" s="7">
        <f t="shared" si="0"/>
        <v>333.79989624023494</v>
      </c>
      <c r="J31" s="7">
        <f t="shared" si="1"/>
        <v>169.187255859375</v>
      </c>
      <c r="K31" s="7">
        <f t="shared" si="2"/>
        <v>215.36881713867245</v>
      </c>
      <c r="L31" s="8">
        <f t="shared" si="3"/>
        <v>1.2729612289337124</v>
      </c>
      <c r="M31" s="8">
        <f t="shared" si="4"/>
        <v>1.3269512322671688</v>
      </c>
      <c r="P31" s="6">
        <f t="shared" si="5"/>
        <v>5.6150802194942093</v>
      </c>
    </row>
    <row r="32" spans="1:16" x14ac:dyDescent="0.15">
      <c r="A32" s="6">
        <v>15.5</v>
      </c>
      <c r="B32" s="6">
        <v>30</v>
      </c>
      <c r="D32">
        <v>815.25189208984398</v>
      </c>
      <c r="E32">
        <v>644.36993408203102</v>
      </c>
      <c r="F32">
        <v>480.15213012695301</v>
      </c>
      <c r="G32">
        <v>472.74896240234398</v>
      </c>
      <c r="I32" s="7">
        <f t="shared" si="0"/>
        <v>335.09976196289097</v>
      </c>
      <c r="J32" s="7">
        <f t="shared" si="1"/>
        <v>171.62097167968705</v>
      </c>
      <c r="K32" s="7">
        <f t="shared" si="2"/>
        <v>214.96508178711002</v>
      </c>
      <c r="L32" s="8">
        <f t="shared" si="3"/>
        <v>1.2525571885720372</v>
      </c>
      <c r="M32" s="8">
        <f t="shared" si="4"/>
        <v>1.3083468586832756</v>
      </c>
      <c r="P32" s="6">
        <f t="shared" si="5"/>
        <v>4.1343156211305025</v>
      </c>
    </row>
    <row r="33" spans="1:16" x14ac:dyDescent="0.15">
      <c r="A33" s="6">
        <v>16</v>
      </c>
      <c r="B33" s="6">
        <v>31</v>
      </c>
      <c r="D33">
        <v>809.30517578125</v>
      </c>
      <c r="E33">
        <v>643.89654541015602</v>
      </c>
      <c r="F33">
        <v>480.63604736328102</v>
      </c>
      <c r="G33">
        <v>472.69454956054699</v>
      </c>
      <c r="I33" s="7">
        <f t="shared" si="0"/>
        <v>328.66912841796898</v>
      </c>
      <c r="J33" s="7">
        <f t="shared" si="1"/>
        <v>171.20199584960903</v>
      </c>
      <c r="K33" s="7">
        <f t="shared" si="2"/>
        <v>208.82773132324266</v>
      </c>
      <c r="L33" s="8">
        <f t="shared" si="3"/>
        <v>1.2197739301280439</v>
      </c>
      <c r="M33" s="8">
        <f t="shared" si="4"/>
        <v>1.2773632670170643</v>
      </c>
      <c r="P33" s="6">
        <f t="shared" si="5"/>
        <v>1.668260773188577</v>
      </c>
    </row>
    <row r="34" spans="1:16" x14ac:dyDescent="0.15">
      <c r="A34" s="6">
        <v>16.5</v>
      </c>
      <c r="B34" s="6">
        <v>32</v>
      </c>
      <c r="D34">
        <v>809.27349853515602</v>
      </c>
      <c r="E34">
        <v>640.172607421875</v>
      </c>
      <c r="F34">
        <v>481.63488769531301</v>
      </c>
      <c r="G34">
        <v>473.98068237304699</v>
      </c>
      <c r="I34" s="7">
        <f t="shared" ref="I34:I65" si="6">D34-F34</f>
        <v>327.63861083984301</v>
      </c>
      <c r="J34" s="7">
        <f t="shared" ref="J34:J65" si="7">E34-G34</f>
        <v>166.19192504882801</v>
      </c>
      <c r="K34" s="7">
        <f t="shared" si="2"/>
        <v>211.30426330566343</v>
      </c>
      <c r="L34" s="8">
        <f t="shared" si="3"/>
        <v>1.2714472333332754</v>
      </c>
      <c r="M34" s="8">
        <f t="shared" si="4"/>
        <v>1.3308362370000775</v>
      </c>
      <c r="P34" s="6">
        <f t="shared" si="5"/>
        <v>5.924296622133375</v>
      </c>
    </row>
    <row r="35" spans="1:16" x14ac:dyDescent="0.15">
      <c r="A35" s="6">
        <v>17</v>
      </c>
      <c r="B35" s="6">
        <v>33</v>
      </c>
      <c r="D35">
        <v>802.91687011718795</v>
      </c>
      <c r="E35">
        <v>639.36291503906295</v>
      </c>
      <c r="F35">
        <v>481.48858642578102</v>
      </c>
      <c r="G35">
        <v>473.861328125</v>
      </c>
      <c r="I35" s="7">
        <f t="shared" si="6"/>
        <v>321.42828369140693</v>
      </c>
      <c r="J35" s="7">
        <f t="shared" si="7"/>
        <v>165.50158691406295</v>
      </c>
      <c r="K35" s="7">
        <f t="shared" si="2"/>
        <v>205.57717285156286</v>
      </c>
      <c r="L35" s="8">
        <f t="shared" si="3"/>
        <v>1.2421462336691023</v>
      </c>
      <c r="M35" s="8">
        <f t="shared" si="4"/>
        <v>1.3033349041136864</v>
      </c>
      <c r="P35" s="6">
        <f t="shared" si="5"/>
        <v>3.7354027062834159</v>
      </c>
    </row>
    <row r="36" spans="1:16" x14ac:dyDescent="0.15">
      <c r="A36" s="6">
        <v>17.5</v>
      </c>
      <c r="B36" s="6">
        <v>34</v>
      </c>
      <c r="D36">
        <v>801.94732666015602</v>
      </c>
      <c r="E36">
        <v>641.17071533203102</v>
      </c>
      <c r="F36">
        <v>480.80163574218801</v>
      </c>
      <c r="G36">
        <v>473.43359375</v>
      </c>
      <c r="I36" s="7">
        <f t="shared" si="6"/>
        <v>321.14569091796801</v>
      </c>
      <c r="J36" s="7">
        <f t="shared" si="7"/>
        <v>167.73712158203102</v>
      </c>
      <c r="K36" s="7">
        <f t="shared" si="2"/>
        <v>203.72970581054631</v>
      </c>
      <c r="L36" s="8">
        <f t="shared" si="3"/>
        <v>1.2145773332047629</v>
      </c>
      <c r="M36" s="8">
        <f t="shared" si="4"/>
        <v>1.2775656704271288</v>
      </c>
      <c r="P36" s="6">
        <f t="shared" si="5"/>
        <v>1.6843705230202555</v>
      </c>
    </row>
    <row r="37" spans="1:16" x14ac:dyDescent="0.15">
      <c r="A37" s="6">
        <v>18</v>
      </c>
      <c r="B37" s="6">
        <v>35</v>
      </c>
      <c r="D37">
        <v>803.59832763671898</v>
      </c>
      <c r="E37">
        <v>645.42828369140602</v>
      </c>
      <c r="F37">
        <v>480.50381469726602</v>
      </c>
      <c r="G37">
        <v>472.50262451171898</v>
      </c>
      <c r="I37" s="7">
        <f t="shared" si="6"/>
        <v>323.09451293945295</v>
      </c>
      <c r="J37" s="7">
        <f t="shared" si="7"/>
        <v>172.92565917968705</v>
      </c>
      <c r="K37" s="7">
        <f t="shared" si="2"/>
        <v>202.04655151367203</v>
      </c>
      <c r="L37" s="8">
        <f t="shared" si="3"/>
        <v>1.1684012220750042</v>
      </c>
      <c r="M37" s="8">
        <f t="shared" si="4"/>
        <v>1.233189226075152</v>
      </c>
      <c r="P37" s="6">
        <f t="shared" si="5"/>
        <v>-1.8476520684070519</v>
      </c>
    </row>
    <row r="38" spans="1:16" x14ac:dyDescent="0.15">
      <c r="A38" s="6">
        <v>18.5</v>
      </c>
      <c r="B38" s="6">
        <v>36</v>
      </c>
      <c r="D38">
        <v>808.21258544921898</v>
      </c>
      <c r="E38">
        <v>645.57928466796898</v>
      </c>
      <c r="F38">
        <v>479.56289672851602</v>
      </c>
      <c r="G38">
        <v>472.77062988281301</v>
      </c>
      <c r="I38" s="7">
        <f t="shared" si="6"/>
        <v>328.64968872070295</v>
      </c>
      <c r="J38" s="7">
        <f t="shared" si="7"/>
        <v>172.80865478515597</v>
      </c>
      <c r="K38" s="7">
        <f t="shared" si="2"/>
        <v>207.68363037109378</v>
      </c>
      <c r="L38" s="8">
        <f t="shared" si="3"/>
        <v>1.2018126674806657</v>
      </c>
      <c r="M38" s="8">
        <f t="shared" ref="M38:M69" si="8">L38+ABS($N$2)*A38</f>
        <v>1.2684003382585953</v>
      </c>
      <c r="P38" s="6">
        <f t="shared" si="5"/>
        <v>0.95488079598326903</v>
      </c>
    </row>
    <row r="39" spans="1:16" x14ac:dyDescent="0.15">
      <c r="A39" s="6">
        <v>19</v>
      </c>
      <c r="B39" s="6">
        <v>37</v>
      </c>
      <c r="D39">
        <v>809.88641357421898</v>
      </c>
      <c r="E39">
        <v>646.65802001953102</v>
      </c>
      <c r="F39">
        <v>480.45407104492199</v>
      </c>
      <c r="G39">
        <v>472.86657714843801</v>
      </c>
      <c r="I39" s="7">
        <f t="shared" si="6"/>
        <v>329.43234252929699</v>
      </c>
      <c r="J39" s="7">
        <f t="shared" si="7"/>
        <v>173.79144287109301</v>
      </c>
      <c r="K39" s="7">
        <f t="shared" si="2"/>
        <v>207.77833251953189</v>
      </c>
      <c r="L39" s="8">
        <f t="shared" si="3"/>
        <v>1.1955613526590496</v>
      </c>
      <c r="M39" s="8">
        <f t="shared" si="8"/>
        <v>1.2639486902147612</v>
      </c>
      <c r="P39" s="6">
        <f t="shared" si="5"/>
        <v>0.60056395763556258</v>
      </c>
    </row>
    <row r="40" spans="1:16" x14ac:dyDescent="0.15">
      <c r="A40" s="6">
        <v>19.5</v>
      </c>
      <c r="B40" s="6">
        <v>38</v>
      </c>
      <c r="D40">
        <v>804.37689208984398</v>
      </c>
      <c r="E40">
        <v>646.015869140625</v>
      </c>
      <c r="F40">
        <v>481.11001586914102</v>
      </c>
      <c r="G40">
        <v>474.04855346679699</v>
      </c>
      <c r="I40" s="7">
        <f t="shared" si="6"/>
        <v>323.26687622070295</v>
      </c>
      <c r="J40" s="7">
        <f t="shared" si="7"/>
        <v>171.96731567382801</v>
      </c>
      <c r="K40" s="7">
        <f t="shared" si="2"/>
        <v>202.88975524902335</v>
      </c>
      <c r="L40" s="8">
        <f t="shared" si="3"/>
        <v>1.1798157949609809</v>
      </c>
      <c r="M40" s="8">
        <f t="shared" si="8"/>
        <v>1.2500027992944742</v>
      </c>
      <c r="P40" s="6">
        <f t="shared" si="5"/>
        <v>-0.50942136244428748</v>
      </c>
    </row>
    <row r="41" spans="1:16" x14ac:dyDescent="0.15">
      <c r="A41" s="6">
        <v>20</v>
      </c>
      <c r="B41" s="6">
        <v>39</v>
      </c>
      <c r="D41">
        <v>801.45745849609398</v>
      </c>
      <c r="E41">
        <v>642.89025878906295</v>
      </c>
      <c r="F41">
        <v>480.85137939453102</v>
      </c>
      <c r="G41">
        <v>473.71502685546898</v>
      </c>
      <c r="I41" s="7">
        <f t="shared" si="6"/>
        <v>320.60607910156295</v>
      </c>
      <c r="J41" s="7">
        <f t="shared" si="7"/>
        <v>169.17523193359398</v>
      </c>
      <c r="K41" s="7">
        <f t="shared" si="2"/>
        <v>202.18341674804719</v>
      </c>
      <c r="L41" s="8">
        <f t="shared" si="3"/>
        <v>1.1951123958110479</v>
      </c>
      <c r="M41" s="8">
        <f t="shared" si="8"/>
        <v>1.2670990669223232</v>
      </c>
      <c r="P41" s="6">
        <f t="shared" si="5"/>
        <v>0.85130963735606435</v>
      </c>
    </row>
    <row r="42" spans="1:16" x14ac:dyDescent="0.15">
      <c r="A42" s="6">
        <v>20.5</v>
      </c>
      <c r="B42" s="6">
        <v>40</v>
      </c>
      <c r="D42">
        <v>804.10974121093795</v>
      </c>
      <c r="E42">
        <v>645.81787109375</v>
      </c>
      <c r="F42">
        <v>479.88122558593801</v>
      </c>
      <c r="G42">
        <v>472.71621704101602</v>
      </c>
      <c r="I42" s="7">
        <f t="shared" si="6"/>
        <v>324.22851562499994</v>
      </c>
      <c r="J42" s="7">
        <f t="shared" si="7"/>
        <v>173.10165405273398</v>
      </c>
      <c r="K42" s="7">
        <f t="shared" si="2"/>
        <v>203.05735778808616</v>
      </c>
      <c r="L42" s="8">
        <f t="shared" si="3"/>
        <v>1.1730526718492618</v>
      </c>
      <c r="M42" s="8">
        <f t="shared" si="8"/>
        <v>1.2468390097383188</v>
      </c>
      <c r="P42" s="6">
        <f t="shared" si="5"/>
        <v>-0.76123460142824351</v>
      </c>
    </row>
    <row r="43" spans="1:16" x14ac:dyDescent="0.15">
      <c r="A43" s="6">
        <v>21</v>
      </c>
      <c r="B43" s="6">
        <v>41</v>
      </c>
      <c r="D43">
        <v>798.33630371093795</v>
      </c>
      <c r="E43">
        <v>642.746826171875</v>
      </c>
      <c r="F43">
        <v>479.21826171875</v>
      </c>
      <c r="G43">
        <v>472.328857421875</v>
      </c>
      <c r="I43" s="7">
        <f t="shared" si="6"/>
        <v>319.11804199218795</v>
      </c>
      <c r="J43" s="7">
        <f t="shared" si="7"/>
        <v>170.41796875</v>
      </c>
      <c r="K43" s="7">
        <f t="shared" si="2"/>
        <v>199.82546386718798</v>
      </c>
      <c r="L43" s="8">
        <f t="shared" si="3"/>
        <v>1.1725610000687676</v>
      </c>
      <c r="M43" s="8">
        <f t="shared" si="8"/>
        <v>1.2481470047356067</v>
      </c>
      <c r="P43" s="6">
        <f t="shared" si="5"/>
        <v>-0.65712829125946204</v>
      </c>
    </row>
    <row r="44" spans="1:16" x14ac:dyDescent="0.15">
      <c r="A44" s="6">
        <v>21.5</v>
      </c>
      <c r="B44" s="6">
        <v>42</v>
      </c>
      <c r="D44">
        <v>802.91876220703102</v>
      </c>
      <c r="E44">
        <v>645.66119384765602</v>
      </c>
      <c r="F44">
        <v>480.77355957031301</v>
      </c>
      <c r="G44">
        <v>473.57461547851602</v>
      </c>
      <c r="I44" s="7">
        <f t="shared" si="6"/>
        <v>322.14520263671801</v>
      </c>
      <c r="J44" s="7">
        <f t="shared" si="7"/>
        <v>172.08657836914</v>
      </c>
      <c r="K44" s="7">
        <f t="shared" si="2"/>
        <v>201.68459777832004</v>
      </c>
      <c r="L44" s="8">
        <f t="shared" si="3"/>
        <v>1.1719949323746204</v>
      </c>
      <c r="M44" s="8">
        <f t="shared" si="8"/>
        <v>1.2493806038192412</v>
      </c>
      <c r="P44" s="6">
        <f t="shared" si="5"/>
        <v>-0.55894332182833073</v>
      </c>
    </row>
    <row r="45" spans="1:16" x14ac:dyDescent="0.15">
      <c r="A45" s="6">
        <v>22</v>
      </c>
      <c r="B45" s="6">
        <v>43</v>
      </c>
      <c r="D45">
        <v>800.51715087890602</v>
      </c>
      <c r="E45">
        <v>643.76965332031295</v>
      </c>
      <c r="F45">
        <v>480.22763061523398</v>
      </c>
      <c r="G45">
        <v>473.24166870117199</v>
      </c>
      <c r="I45" s="7">
        <f t="shared" si="6"/>
        <v>320.28952026367205</v>
      </c>
      <c r="J45" s="7">
        <f t="shared" si="7"/>
        <v>170.52798461914097</v>
      </c>
      <c r="K45" s="7">
        <f t="shared" si="2"/>
        <v>200.91993103027337</v>
      </c>
      <c r="L45" s="8">
        <f t="shared" si="3"/>
        <v>1.1782226329538235</v>
      </c>
      <c r="M45" s="8">
        <f t="shared" si="8"/>
        <v>1.2574079711762263</v>
      </c>
      <c r="P45" s="6">
        <f t="shared" si="5"/>
        <v>7.9973185985445408E-2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796.246826171875</v>
      </c>
      <c r="E46">
        <v>640.49365234375</v>
      </c>
      <c r="F46">
        <v>480.35577392578102</v>
      </c>
      <c r="G46">
        <v>472.59451293945301</v>
      </c>
      <c r="I46" s="7">
        <f t="shared" si="6"/>
        <v>315.89105224609398</v>
      </c>
      <c r="J46" s="7">
        <f t="shared" si="7"/>
        <v>167.89913940429699</v>
      </c>
      <c r="K46" s="7">
        <f t="shared" si="2"/>
        <v>198.36165466308609</v>
      </c>
      <c r="L46" s="8">
        <f t="shared" si="3"/>
        <v>1.1814334210816657</v>
      </c>
      <c r="M46" s="8">
        <f t="shared" si="8"/>
        <v>1.2624184260818505</v>
      </c>
      <c r="P46" s="6">
        <f t="shared" si="5"/>
        <v>0.47876673915132173</v>
      </c>
    </row>
    <row r="47" spans="1:16" x14ac:dyDescent="0.15">
      <c r="A47" s="6">
        <v>23</v>
      </c>
      <c r="B47" s="6">
        <v>45</v>
      </c>
      <c r="D47">
        <v>798.46380615234398</v>
      </c>
      <c r="E47">
        <v>637.25762939453102</v>
      </c>
      <c r="F47">
        <v>481.01345825195301</v>
      </c>
      <c r="G47">
        <v>473.12112426757801</v>
      </c>
      <c r="I47" s="7">
        <f t="shared" si="6"/>
        <v>317.45034790039097</v>
      </c>
      <c r="J47" s="7">
        <f t="shared" si="7"/>
        <v>164.13650512695301</v>
      </c>
      <c r="K47" s="7">
        <f t="shared" si="2"/>
        <v>202.55479431152386</v>
      </c>
      <c r="L47" s="8">
        <f t="shared" si="3"/>
        <v>1.2340630389007969</v>
      </c>
      <c r="M47" s="8">
        <f t="shared" si="8"/>
        <v>1.3168477106787635</v>
      </c>
      <c r="P47" s="6">
        <f t="shared" si="5"/>
        <v>4.8109178530780383</v>
      </c>
    </row>
    <row r="48" spans="1:16" x14ac:dyDescent="0.15">
      <c r="A48" s="6">
        <v>23.5</v>
      </c>
      <c r="B48" s="6">
        <v>46</v>
      </c>
      <c r="D48">
        <v>791.46319580078102</v>
      </c>
      <c r="E48">
        <v>632.01397705078102</v>
      </c>
      <c r="F48">
        <v>480.62551879882801</v>
      </c>
      <c r="G48">
        <v>473.42013549804699</v>
      </c>
      <c r="I48" s="7">
        <f t="shared" si="6"/>
        <v>310.83767700195301</v>
      </c>
      <c r="J48" s="7">
        <f t="shared" si="7"/>
        <v>158.59384155273403</v>
      </c>
      <c r="K48" s="7">
        <f t="shared" si="2"/>
        <v>199.82198791503919</v>
      </c>
      <c r="L48" s="8">
        <f t="shared" si="3"/>
        <v>1.2599605757616785</v>
      </c>
      <c r="M48" s="8">
        <f t="shared" si="8"/>
        <v>1.3445449143174271</v>
      </c>
      <c r="P48" s="6">
        <f t="shared" si="5"/>
        <v>7.0154015696010514</v>
      </c>
    </row>
    <row r="49" spans="1:22" x14ac:dyDescent="0.15">
      <c r="A49" s="6">
        <v>24</v>
      </c>
      <c r="B49" s="6">
        <v>47</v>
      </c>
      <c r="D49">
        <v>795.24176025390602</v>
      </c>
      <c r="E49">
        <v>628.67449951171898</v>
      </c>
      <c r="F49">
        <v>480.03802490234398</v>
      </c>
      <c r="G49">
        <v>472.61672973632801</v>
      </c>
      <c r="I49" s="7">
        <f t="shared" si="6"/>
        <v>315.20373535156205</v>
      </c>
      <c r="J49" s="7">
        <f t="shared" si="7"/>
        <v>156.05776977539097</v>
      </c>
      <c r="K49" s="7">
        <f t="shared" si="2"/>
        <v>205.96329650878837</v>
      </c>
      <c r="L49" s="8">
        <f t="shared" si="3"/>
        <v>1.3197887987584653</v>
      </c>
      <c r="M49" s="8">
        <f t="shared" si="8"/>
        <v>1.4061728040919956</v>
      </c>
      <c r="P49" s="6">
        <f t="shared" si="5"/>
        <v>11.920506116042073</v>
      </c>
    </row>
    <row r="50" spans="1:22" x14ac:dyDescent="0.15">
      <c r="A50" s="6">
        <v>24.5</v>
      </c>
      <c r="B50" s="6">
        <v>48</v>
      </c>
      <c r="D50">
        <v>807.947998046875</v>
      </c>
      <c r="E50">
        <v>628.36486816406295</v>
      </c>
      <c r="F50">
        <v>479.258056640625</v>
      </c>
      <c r="G50">
        <v>472.00936889648398</v>
      </c>
      <c r="I50" s="7">
        <f t="shared" si="6"/>
        <v>328.68994140625</v>
      </c>
      <c r="J50" s="7">
        <f t="shared" si="7"/>
        <v>156.35549926757898</v>
      </c>
      <c r="K50" s="7">
        <f t="shared" si="2"/>
        <v>219.24109191894473</v>
      </c>
      <c r="L50" s="8">
        <f t="shared" si="3"/>
        <v>1.4021962319582153</v>
      </c>
      <c r="M50" s="8">
        <f t="shared" si="8"/>
        <v>1.4903799040695276</v>
      </c>
      <c r="P50" s="6">
        <f t="shared" si="5"/>
        <v>18.622741588541622</v>
      </c>
    </row>
    <row r="51" spans="1:22" x14ac:dyDescent="0.15">
      <c r="A51" s="6">
        <v>25</v>
      </c>
      <c r="B51" s="6">
        <v>49</v>
      </c>
      <c r="D51">
        <v>803.44860839843795</v>
      </c>
      <c r="E51">
        <v>620.55078125</v>
      </c>
      <c r="F51">
        <v>479.16323852539102</v>
      </c>
      <c r="G51">
        <v>471.88766479492199</v>
      </c>
      <c r="I51" s="7">
        <f t="shared" si="6"/>
        <v>324.28536987304693</v>
      </c>
      <c r="J51" s="7">
        <f t="shared" si="7"/>
        <v>148.66311645507801</v>
      </c>
      <c r="K51" s="7">
        <f t="shared" si="2"/>
        <v>220.22118835449231</v>
      </c>
      <c r="L51" s="8">
        <f t="shared" si="3"/>
        <v>1.4813438168507467</v>
      </c>
      <c r="M51" s="8">
        <f t="shared" si="8"/>
        <v>1.5713271557398407</v>
      </c>
      <c r="P51" s="6">
        <f t="shared" si="5"/>
        <v>25.065518286597694</v>
      </c>
    </row>
    <row r="52" spans="1:22" x14ac:dyDescent="0.15">
      <c r="A52" s="6">
        <v>25.5</v>
      </c>
      <c r="B52" s="6">
        <v>50</v>
      </c>
      <c r="D52">
        <v>815.70178222656295</v>
      </c>
      <c r="E52">
        <v>620.52032470703102</v>
      </c>
      <c r="F52">
        <v>479.747802734375</v>
      </c>
      <c r="G52">
        <v>472.48391723632801</v>
      </c>
      <c r="I52" s="7">
        <f t="shared" si="6"/>
        <v>335.95397949218795</v>
      </c>
      <c r="J52" s="7">
        <f t="shared" si="7"/>
        <v>148.03640747070301</v>
      </c>
      <c r="K52" s="7">
        <f t="shared" si="2"/>
        <v>232.32849426269587</v>
      </c>
      <c r="L52" s="8">
        <f t="shared" si="3"/>
        <v>1.5694010563494294</v>
      </c>
      <c r="M52" s="8">
        <f t="shared" si="8"/>
        <v>1.6611840620163054</v>
      </c>
      <c r="P52" s="6">
        <f t="shared" si="5"/>
        <v>32.217434750362372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810.25762939453102</v>
      </c>
      <c r="E53">
        <v>613.99554443359398</v>
      </c>
      <c r="F53">
        <v>480.13107299804699</v>
      </c>
      <c r="G53">
        <v>472.77062988281301</v>
      </c>
      <c r="I53" s="7">
        <f t="shared" si="6"/>
        <v>330.12655639648403</v>
      </c>
      <c r="J53" s="7">
        <f t="shared" si="7"/>
        <v>141.22491455078097</v>
      </c>
      <c r="K53" s="7">
        <f t="shared" si="2"/>
        <v>231.26911621093737</v>
      </c>
      <c r="L53" s="8">
        <f t="shared" si="3"/>
        <v>1.6375943079631232</v>
      </c>
      <c r="M53" s="8">
        <f t="shared" si="8"/>
        <v>1.731176980407781</v>
      </c>
      <c r="P53" s="6">
        <f t="shared" si="5"/>
        <v>37.788331035738324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793.74365234375</v>
      </c>
      <c r="E54">
        <v>603.83123779296898</v>
      </c>
      <c r="F54">
        <v>480.45642089843801</v>
      </c>
      <c r="G54">
        <v>473.31771850585898</v>
      </c>
      <c r="I54" s="7">
        <f t="shared" si="6"/>
        <v>313.28723144531199</v>
      </c>
      <c r="J54" s="7">
        <f t="shared" si="7"/>
        <v>130.51351928711</v>
      </c>
      <c r="K54" s="7">
        <f t="shared" si="2"/>
        <v>221.92776794433499</v>
      </c>
      <c r="L54" s="8">
        <f t="shared" si="3"/>
        <v>1.7004197661402989</v>
      </c>
      <c r="M54" s="8">
        <f t="shared" si="8"/>
        <v>1.7958021053627387</v>
      </c>
      <c r="P54" s="6">
        <f t="shared" si="5"/>
        <v>42.931992377874565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802.07232666015602</v>
      </c>
      <c r="E55">
        <v>603.56726074218795</v>
      </c>
      <c r="F55">
        <v>481.01229858398398</v>
      </c>
      <c r="G55">
        <v>472.78759765625</v>
      </c>
      <c r="I55" s="7">
        <f t="shared" si="6"/>
        <v>321.06002807617205</v>
      </c>
      <c r="J55" s="7">
        <f t="shared" si="7"/>
        <v>130.77966308593795</v>
      </c>
      <c r="K55" s="7">
        <f t="shared" si="2"/>
        <v>229.51426391601547</v>
      </c>
      <c r="L55" s="8">
        <f t="shared" si="3"/>
        <v>1.7549690716453139</v>
      </c>
      <c r="M55" s="8">
        <f t="shared" si="8"/>
        <v>1.8521510776455354</v>
      </c>
      <c r="P55" s="6">
        <f t="shared" si="5"/>
        <v>47.416935820570281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792.37756347656295</v>
      </c>
      <c r="E56">
        <v>598.85784912109398</v>
      </c>
      <c r="F56">
        <v>480.26858520507801</v>
      </c>
      <c r="G56">
        <v>472.93505859375</v>
      </c>
      <c r="I56" s="7">
        <f t="shared" si="6"/>
        <v>312.10897827148494</v>
      </c>
      <c r="J56" s="7">
        <f t="shared" si="7"/>
        <v>125.92279052734398</v>
      </c>
      <c r="K56" s="7">
        <f t="shared" si="2"/>
        <v>223.96302490234416</v>
      </c>
      <c r="L56" s="8">
        <f t="shared" si="3"/>
        <v>1.7785741879164507</v>
      </c>
      <c r="M56" s="8">
        <f t="shared" si="8"/>
        <v>1.8775558606944542</v>
      </c>
      <c r="P56" s="6">
        <f t="shared" si="5"/>
        <v>49.438960544934965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791.19226074218795</v>
      </c>
      <c r="E57">
        <v>597.10534667968795</v>
      </c>
      <c r="F57">
        <v>479.73141479492199</v>
      </c>
      <c r="G57">
        <v>471.69805908203102</v>
      </c>
      <c r="I57" s="7">
        <f t="shared" si="6"/>
        <v>311.46084594726597</v>
      </c>
      <c r="J57" s="7">
        <f t="shared" si="7"/>
        <v>125.40728759765693</v>
      </c>
      <c r="K57" s="7">
        <f t="shared" si="2"/>
        <v>223.6757446289061</v>
      </c>
      <c r="L57" s="8">
        <f t="shared" si="3"/>
        <v>1.7835944697769317</v>
      </c>
      <c r="M57" s="8">
        <f t="shared" si="8"/>
        <v>1.8843758093327172</v>
      </c>
      <c r="P57" s="6">
        <f t="shared" si="5"/>
        <v>49.981775838374446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806.32421875</v>
      </c>
      <c r="E58">
        <v>599.41876220703102</v>
      </c>
      <c r="F58">
        <v>480.06787109375</v>
      </c>
      <c r="G58">
        <v>472.27734375</v>
      </c>
      <c r="I58" s="7">
        <f t="shared" si="6"/>
        <v>326.25634765625</v>
      </c>
      <c r="J58" s="7">
        <f t="shared" si="7"/>
        <v>127.14141845703102</v>
      </c>
      <c r="K58" s="7">
        <f t="shared" si="2"/>
        <v>237.2573547363283</v>
      </c>
      <c r="L58" s="8">
        <f t="shared" si="3"/>
        <v>1.8660901979516005</v>
      </c>
      <c r="M58" s="8">
        <f t="shared" si="8"/>
        <v>1.9686712042851677</v>
      </c>
      <c r="P58" s="6">
        <f t="shared" si="5"/>
        <v>56.691038909652477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795.197998046875</v>
      </c>
      <c r="E59">
        <v>593.84265136718795</v>
      </c>
      <c r="F59">
        <v>478.52838134765602</v>
      </c>
      <c r="G59">
        <v>472.113525390625</v>
      </c>
      <c r="I59" s="7">
        <f t="shared" si="6"/>
        <v>316.66961669921898</v>
      </c>
      <c r="J59" s="7">
        <f t="shared" si="7"/>
        <v>121.72912597656295</v>
      </c>
      <c r="K59" s="7">
        <f t="shared" si="2"/>
        <v>231.45922851562491</v>
      </c>
      <c r="L59" s="8">
        <f t="shared" si="3"/>
        <v>1.9014284926369125</v>
      </c>
      <c r="M59" s="8">
        <f t="shared" si="8"/>
        <v>2.0058091657482615</v>
      </c>
      <c r="P59" s="6">
        <f t="shared" si="5"/>
        <v>59.646934110421554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799.278564453125</v>
      </c>
      <c r="E60">
        <v>595.17578125</v>
      </c>
      <c r="F60">
        <v>479.64657592773398</v>
      </c>
      <c r="G60">
        <v>472.41134643554699</v>
      </c>
      <c r="I60" s="7">
        <f t="shared" si="6"/>
        <v>319.63198852539102</v>
      </c>
      <c r="J60" s="7">
        <f t="shared" si="7"/>
        <v>122.76443481445301</v>
      </c>
      <c r="K60" s="7">
        <f t="shared" si="2"/>
        <v>233.69688415527392</v>
      </c>
      <c r="L60" s="8">
        <f t="shared" si="3"/>
        <v>1.9036204134241725</v>
      </c>
      <c r="M60" s="8">
        <f t="shared" si="8"/>
        <v>2.0098007533133035</v>
      </c>
      <c r="P60" s="6">
        <f t="shared" si="5"/>
        <v>59.96463368417664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784.87438964843795</v>
      </c>
      <c r="E61">
        <v>591.109130859375</v>
      </c>
      <c r="F61">
        <v>478.78933715820301</v>
      </c>
      <c r="G61">
        <v>471.45172119140602</v>
      </c>
      <c r="I61" s="7">
        <f t="shared" si="6"/>
        <v>306.08505249023494</v>
      </c>
      <c r="J61" s="7">
        <f t="shared" si="7"/>
        <v>119.65740966796898</v>
      </c>
      <c r="K61" s="7">
        <f t="shared" si="2"/>
        <v>222.32486572265668</v>
      </c>
      <c r="L61" s="8">
        <f t="shared" si="3"/>
        <v>1.8580116880314743</v>
      </c>
      <c r="M61" s="8">
        <f t="shared" si="8"/>
        <v>1.9659916946983873</v>
      </c>
      <c r="P61" s="6">
        <f t="shared" si="5"/>
        <v>56.477770619850155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780.20178222656295</v>
      </c>
      <c r="E62">
        <v>589.78680419921898</v>
      </c>
      <c r="F62">
        <v>479.05206298828102</v>
      </c>
      <c r="G62">
        <v>471.53363037109398</v>
      </c>
      <c r="I62" s="7">
        <f t="shared" si="6"/>
        <v>301.14971923828193</v>
      </c>
      <c r="J62" s="7">
        <f t="shared" si="7"/>
        <v>118.253173828125</v>
      </c>
      <c r="K62" s="7">
        <f t="shared" si="2"/>
        <v>218.37249755859443</v>
      </c>
      <c r="L62" s="8">
        <f t="shared" si="3"/>
        <v>1.8466523179833447</v>
      </c>
      <c r="M62" s="8">
        <f t="shared" si="8"/>
        <v>1.9564319914280395</v>
      </c>
      <c r="P62" s="6">
        <f t="shared" si="5"/>
        <v>55.716891995812624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797.50762939453102</v>
      </c>
      <c r="E63">
        <v>593.57489013671898</v>
      </c>
      <c r="F63">
        <v>479.60092163085898</v>
      </c>
      <c r="G63">
        <v>472.11996459960898</v>
      </c>
      <c r="I63" s="7">
        <f t="shared" si="6"/>
        <v>317.90670776367205</v>
      </c>
      <c r="J63" s="7">
        <f t="shared" si="7"/>
        <v>121.45492553711</v>
      </c>
      <c r="K63" s="7">
        <f t="shared" si="2"/>
        <v>232.88825988769506</v>
      </c>
      <c r="L63" s="8">
        <f t="shared" si="3"/>
        <v>1.917487157130874</v>
      </c>
      <c r="M63" s="8">
        <f t="shared" si="8"/>
        <v>2.0290664973533508</v>
      </c>
      <c r="P63" s="6">
        <f t="shared" si="5"/>
        <v>61.498038268157714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797.22717285156295</v>
      </c>
      <c r="E64">
        <v>594.37371826171898</v>
      </c>
      <c r="F64">
        <v>480.42538452148398</v>
      </c>
      <c r="G64">
        <v>472.96722412109398</v>
      </c>
      <c r="I64" s="7">
        <f t="shared" si="6"/>
        <v>316.80178833007898</v>
      </c>
      <c r="J64" s="7">
        <f t="shared" si="7"/>
        <v>121.406494140625</v>
      </c>
      <c r="K64" s="7">
        <f t="shared" si="2"/>
        <v>231.81724243164149</v>
      </c>
      <c r="L64" s="8">
        <f t="shared" si="3"/>
        <v>1.9094303321462183</v>
      </c>
      <c r="M64" s="8">
        <f t="shared" si="8"/>
        <v>2.0228093391464768</v>
      </c>
      <c r="P64" s="6">
        <f t="shared" si="5"/>
        <v>61.000016750941931</v>
      </c>
      <c r="U64" s="18">
        <v>12.5</v>
      </c>
      <c r="V64" s="20">
        <f t="shared" ref="V64:V83" si="9">L26</f>
        <v>1.2619011118236145</v>
      </c>
    </row>
    <row r="65" spans="1:22" x14ac:dyDescent="0.15">
      <c r="A65" s="6">
        <v>32</v>
      </c>
      <c r="B65" s="6">
        <v>63</v>
      </c>
      <c r="D65">
        <v>798.88830566406295</v>
      </c>
      <c r="E65">
        <v>596.26965332031295</v>
      </c>
      <c r="F65">
        <v>480.01812744140602</v>
      </c>
      <c r="G65">
        <v>472.58688354492199</v>
      </c>
      <c r="I65" s="7">
        <f t="shared" si="6"/>
        <v>318.87017822265693</v>
      </c>
      <c r="J65" s="7">
        <f t="shared" si="7"/>
        <v>123.68276977539097</v>
      </c>
      <c r="K65" s="7">
        <f t="shared" si="2"/>
        <v>232.29223937988326</v>
      </c>
      <c r="L65" s="8">
        <f t="shared" si="3"/>
        <v>1.8781293449502148</v>
      </c>
      <c r="M65" s="8">
        <f t="shared" si="8"/>
        <v>1.9933080187282552</v>
      </c>
      <c r="P65" s="6">
        <f t="shared" si="5"/>
        <v>58.651939258125573</v>
      </c>
      <c r="U65" s="18">
        <v>13</v>
      </c>
      <c r="V65" s="20">
        <f t="shared" si="9"/>
        <v>1.242332246105132</v>
      </c>
    </row>
    <row r="66" spans="1:22" x14ac:dyDescent="0.15">
      <c r="A66" s="6">
        <v>32.5</v>
      </c>
      <c r="B66" s="6">
        <v>64</v>
      </c>
      <c r="D66">
        <v>801.00445556640602</v>
      </c>
      <c r="E66">
        <v>595.09393310546898</v>
      </c>
      <c r="F66">
        <v>479.45816040039102</v>
      </c>
      <c r="G66">
        <v>471.93679809570301</v>
      </c>
      <c r="I66" s="7">
        <f t="shared" ref="I66:I97" si="10">D66-F66</f>
        <v>321.546295166015</v>
      </c>
      <c r="J66" s="7">
        <f t="shared" ref="J66:J97" si="11">E66-G66</f>
        <v>123.15713500976597</v>
      </c>
      <c r="K66" s="7">
        <f t="shared" ref="K66:K129" si="12">I66-0.7*J66</f>
        <v>235.33630065917885</v>
      </c>
      <c r="L66" s="8">
        <f t="shared" ref="L66:L129" si="13">K66/J66</f>
        <v>1.9108620920786883</v>
      </c>
      <c r="M66" s="8">
        <f t="shared" si="8"/>
        <v>2.0278404326345107</v>
      </c>
      <c r="P66" s="6">
        <f t="shared" si="5"/>
        <v>61.400452976034117</v>
      </c>
      <c r="U66" s="18">
        <v>13.5</v>
      </c>
      <c r="V66" s="20">
        <f t="shared" si="9"/>
        <v>1.2467648588472022</v>
      </c>
    </row>
    <row r="67" spans="1:22" x14ac:dyDescent="0.15">
      <c r="A67" s="6">
        <v>33</v>
      </c>
      <c r="B67" s="6">
        <v>65</v>
      </c>
      <c r="D67">
        <v>801.13006591796898</v>
      </c>
      <c r="E67">
        <v>595.14782714843795</v>
      </c>
      <c r="F67">
        <v>479.79928588867199</v>
      </c>
      <c r="G67">
        <v>472.51785278320301</v>
      </c>
      <c r="I67" s="7">
        <f t="shared" si="10"/>
        <v>321.33078002929699</v>
      </c>
      <c r="J67" s="7">
        <f t="shared" si="11"/>
        <v>122.62997436523494</v>
      </c>
      <c r="K67" s="7">
        <f t="shared" si="12"/>
        <v>235.48979797363253</v>
      </c>
      <c r="L67" s="8">
        <f t="shared" si="13"/>
        <v>1.9203282002837379</v>
      </c>
      <c r="M67" s="8">
        <f t="shared" si="8"/>
        <v>2.0391062076173423</v>
      </c>
      <c r="P67" s="6">
        <f t="shared" si="5"/>
        <v>62.29712174547609</v>
      </c>
      <c r="U67" s="18">
        <v>14</v>
      </c>
      <c r="V67" s="20">
        <f t="shared" si="9"/>
        <v>1.2898353053531451</v>
      </c>
    </row>
    <row r="68" spans="1:22" x14ac:dyDescent="0.15">
      <c r="A68" s="6">
        <v>33.5</v>
      </c>
      <c r="B68" s="6">
        <v>66</v>
      </c>
      <c r="D68">
        <v>802.01965332031295</v>
      </c>
      <c r="E68">
        <v>596.66943359375</v>
      </c>
      <c r="F68">
        <v>479.34170532226602</v>
      </c>
      <c r="G68">
        <v>471.82037353515602</v>
      </c>
      <c r="I68" s="7">
        <f t="shared" si="10"/>
        <v>322.67794799804693</v>
      </c>
      <c r="J68" s="7">
        <f t="shared" si="11"/>
        <v>124.84906005859398</v>
      </c>
      <c r="K68" s="7">
        <f t="shared" si="12"/>
        <v>235.28360595703117</v>
      </c>
      <c r="L68" s="8">
        <f t="shared" si="13"/>
        <v>1.8845444719135909</v>
      </c>
      <c r="M68" s="8">
        <f t="shared" si="8"/>
        <v>2.0051221460249771</v>
      </c>
      <c r="P68" s="6">
        <f t="shared" si="5"/>
        <v>59.592252641033205</v>
      </c>
      <c r="U68" s="18">
        <v>14.5</v>
      </c>
      <c r="V68" s="20">
        <f t="shared" si="9"/>
        <v>1.259112451807221</v>
      </c>
    </row>
    <row r="69" spans="1:22" x14ac:dyDescent="0.15">
      <c r="A69" s="6">
        <v>34</v>
      </c>
      <c r="B69" s="6">
        <v>67</v>
      </c>
      <c r="D69">
        <v>799.19354248046898</v>
      </c>
      <c r="E69">
        <v>596.51141357421898</v>
      </c>
      <c r="F69">
        <v>478.78350830078102</v>
      </c>
      <c r="G69">
        <v>471.04388427734398</v>
      </c>
      <c r="I69" s="7">
        <f t="shared" si="10"/>
        <v>320.41003417968795</v>
      </c>
      <c r="J69" s="7">
        <f t="shared" si="11"/>
        <v>125.467529296875</v>
      </c>
      <c r="K69" s="7">
        <f t="shared" si="12"/>
        <v>232.58276367187545</v>
      </c>
      <c r="L69" s="8">
        <f t="shared" si="13"/>
        <v>1.8537287294591553</v>
      </c>
      <c r="M69" s="8">
        <f t="shared" si="8"/>
        <v>1.9761060703483233</v>
      </c>
      <c r="P69" s="6">
        <f t="shared" si="5"/>
        <v>57.282796885821476</v>
      </c>
      <c r="U69" s="18">
        <v>15</v>
      </c>
      <c r="V69" s="20">
        <f t="shared" si="9"/>
        <v>1.2729612289337124</v>
      </c>
    </row>
    <row r="70" spans="1:22" x14ac:dyDescent="0.15">
      <c r="A70" s="6">
        <v>34.5</v>
      </c>
      <c r="B70" s="6">
        <v>68</v>
      </c>
      <c r="D70">
        <v>794.20495605468795</v>
      </c>
      <c r="E70">
        <v>596.01208496093795</v>
      </c>
      <c r="F70">
        <v>478.89117431640602</v>
      </c>
      <c r="G70">
        <v>471.19369506835898</v>
      </c>
      <c r="I70" s="7">
        <f t="shared" si="10"/>
        <v>315.31378173828193</v>
      </c>
      <c r="J70" s="7">
        <f t="shared" si="11"/>
        <v>124.81838989257898</v>
      </c>
      <c r="K70" s="7">
        <f t="shared" si="12"/>
        <v>227.94090881347665</v>
      </c>
      <c r="L70" s="8">
        <f t="shared" si="13"/>
        <v>1.8261804931921235</v>
      </c>
      <c r="M70" s="8">
        <f t="shared" ref="M70:M101" si="14">L70+ABS($N$2)*A70</f>
        <v>1.9503575008590734</v>
      </c>
      <c r="P70" s="6">
        <f t="shared" ref="P70:P133" si="15">(M70-$O$2)/$O$2*100</f>
        <v>55.233409413232884</v>
      </c>
      <c r="U70" s="18">
        <v>15.5</v>
      </c>
      <c r="V70" s="20">
        <f t="shared" si="9"/>
        <v>1.2525571885720372</v>
      </c>
    </row>
    <row r="71" spans="1:22" x14ac:dyDescent="0.15">
      <c r="A71" s="6">
        <v>35</v>
      </c>
      <c r="B71" s="6">
        <v>69</v>
      </c>
      <c r="D71">
        <v>800.45050048828102</v>
      </c>
      <c r="E71">
        <v>597.48919677734398</v>
      </c>
      <c r="F71">
        <v>478.16091918945301</v>
      </c>
      <c r="G71">
        <v>471.44296264648398</v>
      </c>
      <c r="I71" s="7">
        <f t="shared" si="10"/>
        <v>322.28958129882801</v>
      </c>
      <c r="J71" s="7">
        <f t="shared" si="11"/>
        <v>126.04623413086</v>
      </c>
      <c r="K71" s="7">
        <f t="shared" si="12"/>
        <v>234.05721740722601</v>
      </c>
      <c r="L71" s="8">
        <f t="shared" si="13"/>
        <v>1.8569155914981961</v>
      </c>
      <c r="M71" s="8">
        <f t="shared" si="14"/>
        <v>1.9828922659429278</v>
      </c>
      <c r="P71" s="6">
        <f t="shared" si="15"/>
        <v>57.822925697401658</v>
      </c>
      <c r="U71" s="18">
        <v>16</v>
      </c>
      <c r="V71" s="20">
        <f t="shared" si="9"/>
        <v>1.2197739301280439</v>
      </c>
    </row>
    <row r="72" spans="1:22" x14ac:dyDescent="0.15">
      <c r="A72" s="6">
        <v>35.5</v>
      </c>
      <c r="B72" s="6">
        <v>70</v>
      </c>
      <c r="D72">
        <v>799.87945556640602</v>
      </c>
      <c r="E72">
        <v>598.53173828125</v>
      </c>
      <c r="F72">
        <v>478.45349121093801</v>
      </c>
      <c r="G72">
        <v>471.45056152343801</v>
      </c>
      <c r="I72" s="7">
        <f t="shared" si="10"/>
        <v>321.42596435546801</v>
      </c>
      <c r="J72" s="7">
        <f t="shared" si="11"/>
        <v>127.08117675781199</v>
      </c>
      <c r="K72" s="7">
        <f t="shared" si="12"/>
        <v>232.46914062499962</v>
      </c>
      <c r="L72" s="8">
        <f t="shared" si="13"/>
        <v>1.8292964116002268</v>
      </c>
      <c r="M72" s="8">
        <f t="shared" si="14"/>
        <v>1.9570727528227405</v>
      </c>
      <c r="P72" s="6">
        <f t="shared" si="15"/>
        <v>55.767891659144098</v>
      </c>
      <c r="U72" s="18">
        <v>16.5</v>
      </c>
      <c r="V72" s="20">
        <f t="shared" si="9"/>
        <v>1.2714472333332754</v>
      </c>
    </row>
    <row r="73" spans="1:22" x14ac:dyDescent="0.15">
      <c r="A73" s="6">
        <v>36</v>
      </c>
      <c r="B73" s="6">
        <v>71</v>
      </c>
      <c r="D73">
        <v>796.291259765625</v>
      </c>
      <c r="E73">
        <v>598.77667236328102</v>
      </c>
      <c r="F73">
        <v>478.54183959960898</v>
      </c>
      <c r="G73">
        <v>471.05676269531301</v>
      </c>
      <c r="I73" s="7">
        <f t="shared" si="10"/>
        <v>317.74942016601602</v>
      </c>
      <c r="J73" s="7">
        <f t="shared" si="11"/>
        <v>127.71990966796801</v>
      </c>
      <c r="K73" s="7">
        <f t="shared" si="12"/>
        <v>228.34548339843843</v>
      </c>
      <c r="L73" s="8">
        <f t="shared" si="13"/>
        <v>1.7878612973659751</v>
      </c>
      <c r="M73" s="8">
        <f t="shared" si="14"/>
        <v>1.9174373053662706</v>
      </c>
      <c r="P73" s="6">
        <f t="shared" si="15"/>
        <v>52.613215842235249</v>
      </c>
      <c r="U73" s="18">
        <v>17</v>
      </c>
      <c r="V73" s="20">
        <f t="shared" si="9"/>
        <v>1.2421462336691023</v>
      </c>
    </row>
    <row r="74" spans="1:22" x14ac:dyDescent="0.15">
      <c r="A74" s="6">
        <v>36.5</v>
      </c>
      <c r="B74" s="6">
        <v>72</v>
      </c>
      <c r="D74">
        <v>800.17071533203102</v>
      </c>
      <c r="E74">
        <v>599.102783203125</v>
      </c>
      <c r="F74">
        <v>478.66003417968801</v>
      </c>
      <c r="G74">
        <v>471.83966064453102</v>
      </c>
      <c r="I74" s="7">
        <f t="shared" si="10"/>
        <v>321.51068115234301</v>
      </c>
      <c r="J74" s="7">
        <f t="shared" si="11"/>
        <v>127.26312255859398</v>
      </c>
      <c r="K74" s="7">
        <f t="shared" si="12"/>
        <v>232.42649536132723</v>
      </c>
      <c r="L74" s="8">
        <f t="shared" si="13"/>
        <v>1.8263460041561872</v>
      </c>
      <c r="M74" s="8">
        <f t="shared" si="14"/>
        <v>1.9577216789342646</v>
      </c>
      <c r="P74" s="6">
        <f t="shared" si="15"/>
        <v>55.819541170941179</v>
      </c>
      <c r="U74" s="18">
        <v>17.5</v>
      </c>
      <c r="V74" s="20">
        <f t="shared" si="9"/>
        <v>1.2145773332047629</v>
      </c>
    </row>
    <row r="75" spans="1:22" x14ac:dyDescent="0.15">
      <c r="A75" s="6">
        <v>37</v>
      </c>
      <c r="B75" s="6">
        <v>73</v>
      </c>
      <c r="D75">
        <v>797.16241455078102</v>
      </c>
      <c r="E75">
        <v>597.26776123046898</v>
      </c>
      <c r="F75">
        <v>478.80572509765602</v>
      </c>
      <c r="G75">
        <v>472.03451538085898</v>
      </c>
      <c r="I75" s="7">
        <f t="shared" si="10"/>
        <v>318.356689453125</v>
      </c>
      <c r="J75" s="7">
        <f t="shared" si="11"/>
        <v>125.23324584961</v>
      </c>
      <c r="K75" s="7">
        <f t="shared" si="12"/>
        <v>230.69341735839799</v>
      </c>
      <c r="L75" s="8">
        <f t="shared" si="13"/>
        <v>1.8421100227285725</v>
      </c>
      <c r="M75" s="8">
        <f t="shared" si="14"/>
        <v>1.9752853642844319</v>
      </c>
      <c r="P75" s="6">
        <f t="shared" si="15"/>
        <v>57.217475015155273</v>
      </c>
      <c r="U75" s="18">
        <v>18</v>
      </c>
      <c r="V75" s="20">
        <f t="shared" si="9"/>
        <v>1.1684012220750042</v>
      </c>
    </row>
    <row r="76" spans="1:22" x14ac:dyDescent="0.15">
      <c r="A76" s="6">
        <v>37.5</v>
      </c>
      <c r="B76" s="6">
        <v>74</v>
      </c>
      <c r="D76">
        <v>798.6884765625</v>
      </c>
      <c r="E76">
        <v>598.677001953125</v>
      </c>
      <c r="F76">
        <v>479.35693359375</v>
      </c>
      <c r="G76">
        <v>472.34170532226602</v>
      </c>
      <c r="I76" s="7">
        <f t="shared" si="10"/>
        <v>319.33154296875</v>
      </c>
      <c r="J76" s="7">
        <f t="shared" si="11"/>
        <v>126.33529663085898</v>
      </c>
      <c r="K76" s="7">
        <f t="shared" si="12"/>
        <v>230.89683532714872</v>
      </c>
      <c r="L76" s="8">
        <f t="shared" si="13"/>
        <v>1.8276510324886457</v>
      </c>
      <c r="M76" s="8">
        <f t="shared" si="14"/>
        <v>1.9626260408222869</v>
      </c>
      <c r="P76" s="6">
        <f t="shared" si="15"/>
        <v>56.209890538448768</v>
      </c>
      <c r="U76" s="18">
        <v>18.5</v>
      </c>
      <c r="V76" s="20">
        <f t="shared" si="9"/>
        <v>1.2018126674806657</v>
      </c>
    </row>
    <row r="77" spans="1:22" x14ac:dyDescent="0.15">
      <c r="A77" s="6">
        <v>38</v>
      </c>
      <c r="B77" s="6">
        <v>75</v>
      </c>
      <c r="D77">
        <v>791.08947753906295</v>
      </c>
      <c r="E77">
        <v>595.42004394531295</v>
      </c>
      <c r="F77">
        <v>479.47863769531301</v>
      </c>
      <c r="G77">
        <v>472.60562133789102</v>
      </c>
      <c r="I77" s="7">
        <f t="shared" si="10"/>
        <v>311.61083984374994</v>
      </c>
      <c r="J77" s="7">
        <f t="shared" si="11"/>
        <v>122.81442260742193</v>
      </c>
      <c r="K77" s="7">
        <f t="shared" si="12"/>
        <v>225.64074401855459</v>
      </c>
      <c r="L77" s="8">
        <f t="shared" si="13"/>
        <v>1.8372495609886019</v>
      </c>
      <c r="M77" s="8">
        <f t="shared" si="14"/>
        <v>1.9740242361000249</v>
      </c>
      <c r="P77" s="6">
        <f t="shared" si="15"/>
        <v>57.117098941698799</v>
      </c>
      <c r="U77" s="18">
        <v>19</v>
      </c>
      <c r="V77" s="20">
        <f t="shared" si="9"/>
        <v>1.1955613526590496</v>
      </c>
    </row>
    <row r="78" spans="1:22" x14ac:dyDescent="0.15">
      <c r="A78" s="6">
        <v>38.5</v>
      </c>
      <c r="B78" s="6">
        <v>76</v>
      </c>
      <c r="D78">
        <v>788.23284912109398</v>
      </c>
      <c r="E78">
        <v>595.25</v>
      </c>
      <c r="F78">
        <v>479.45993041992199</v>
      </c>
      <c r="G78">
        <v>471.883544921875</v>
      </c>
      <c r="I78" s="7">
        <f t="shared" si="10"/>
        <v>308.77291870117199</v>
      </c>
      <c r="J78" s="7">
        <f t="shared" si="11"/>
        <v>123.366455078125</v>
      </c>
      <c r="K78" s="7">
        <f t="shared" si="12"/>
        <v>222.41640014648448</v>
      </c>
      <c r="L78" s="8">
        <f t="shared" si="13"/>
        <v>1.8028920422949135</v>
      </c>
      <c r="M78" s="8">
        <f t="shared" si="14"/>
        <v>1.9414663841841184</v>
      </c>
      <c r="P78" s="6">
        <f t="shared" si="15"/>
        <v>54.525745123821224</v>
      </c>
      <c r="U78" s="18">
        <v>19.5</v>
      </c>
      <c r="V78" s="20">
        <f t="shared" si="9"/>
        <v>1.1798157949609809</v>
      </c>
    </row>
    <row r="79" spans="1:22" x14ac:dyDescent="0.15">
      <c r="A79" s="6">
        <v>39</v>
      </c>
      <c r="B79" s="6">
        <v>77</v>
      </c>
      <c r="D79">
        <v>792.70050048828102</v>
      </c>
      <c r="E79">
        <v>598.29443359375</v>
      </c>
      <c r="F79">
        <v>479.62960815429699</v>
      </c>
      <c r="G79">
        <v>472.19778442382801</v>
      </c>
      <c r="I79" s="7">
        <f t="shared" si="10"/>
        <v>313.07089233398403</v>
      </c>
      <c r="J79" s="7">
        <f t="shared" si="11"/>
        <v>126.09664916992199</v>
      </c>
      <c r="K79" s="7">
        <f t="shared" si="12"/>
        <v>224.80323791503866</v>
      </c>
      <c r="L79" s="8">
        <f t="shared" si="13"/>
        <v>1.7827851841812565</v>
      </c>
      <c r="M79" s="8">
        <f t="shared" si="14"/>
        <v>1.9231591928482434</v>
      </c>
      <c r="P79" s="6">
        <f t="shared" si="15"/>
        <v>53.068633939540135</v>
      </c>
      <c r="U79" s="18">
        <v>20</v>
      </c>
      <c r="V79" s="20">
        <f t="shared" si="9"/>
        <v>1.1951123958110479</v>
      </c>
    </row>
    <row r="80" spans="1:22" x14ac:dyDescent="0.15">
      <c r="A80" s="6">
        <v>39.5</v>
      </c>
      <c r="B80" s="6">
        <v>78</v>
      </c>
      <c r="D80">
        <v>790.173828125</v>
      </c>
      <c r="E80">
        <v>599.02471923828102</v>
      </c>
      <c r="F80">
        <v>478.36862182617199</v>
      </c>
      <c r="G80">
        <v>471.59625244140602</v>
      </c>
      <c r="I80" s="7">
        <f t="shared" si="10"/>
        <v>311.80520629882801</v>
      </c>
      <c r="J80" s="7">
        <f t="shared" si="11"/>
        <v>127.428466796875</v>
      </c>
      <c r="K80" s="7">
        <f t="shared" si="12"/>
        <v>222.60527954101553</v>
      </c>
      <c r="L80" s="8">
        <f t="shared" si="13"/>
        <v>1.7469038523068428</v>
      </c>
      <c r="M80" s="8">
        <f t="shared" si="14"/>
        <v>1.8890775277516114</v>
      </c>
      <c r="P80" s="6">
        <f t="shared" si="15"/>
        <v>50.355996349201028</v>
      </c>
      <c r="U80" s="18">
        <v>20.5</v>
      </c>
      <c r="V80" s="20">
        <f t="shared" si="9"/>
        <v>1.1730526718492618</v>
      </c>
    </row>
    <row r="81" spans="1:22" x14ac:dyDescent="0.15">
      <c r="A81" s="6">
        <v>40</v>
      </c>
      <c r="B81" s="6">
        <v>79</v>
      </c>
      <c r="D81">
        <v>790.80712890625</v>
      </c>
      <c r="E81">
        <v>600.36993408203102</v>
      </c>
      <c r="F81">
        <v>478.54534912109398</v>
      </c>
      <c r="G81">
        <v>471.37683105468801</v>
      </c>
      <c r="I81" s="7">
        <f t="shared" si="10"/>
        <v>312.26177978515602</v>
      </c>
      <c r="J81" s="7">
        <f t="shared" si="11"/>
        <v>128.99310302734301</v>
      </c>
      <c r="K81" s="7">
        <f t="shared" si="12"/>
        <v>221.96660766601593</v>
      </c>
      <c r="L81" s="8">
        <f t="shared" si="13"/>
        <v>1.72076337770528</v>
      </c>
      <c r="M81" s="8">
        <f t="shared" si="14"/>
        <v>1.8647367199278306</v>
      </c>
      <c r="P81" s="6">
        <f t="shared" si="15"/>
        <v>48.418655843835488</v>
      </c>
      <c r="U81" s="18">
        <v>21</v>
      </c>
      <c r="V81" s="20">
        <f t="shared" si="9"/>
        <v>1.1725610000687676</v>
      </c>
    </row>
    <row r="82" spans="1:22" x14ac:dyDescent="0.15">
      <c r="A82" s="6">
        <v>40.5</v>
      </c>
      <c r="B82" s="6">
        <v>80</v>
      </c>
      <c r="D82">
        <v>792.17578125</v>
      </c>
      <c r="E82">
        <v>601.14276123046898</v>
      </c>
      <c r="F82">
        <v>477.83206176757801</v>
      </c>
      <c r="G82">
        <v>470.85195922851602</v>
      </c>
      <c r="I82" s="7">
        <f t="shared" si="10"/>
        <v>314.34371948242199</v>
      </c>
      <c r="J82" s="7">
        <f t="shared" si="11"/>
        <v>130.29080200195295</v>
      </c>
      <c r="K82" s="7">
        <f t="shared" si="12"/>
        <v>223.14015808105492</v>
      </c>
      <c r="L82" s="8">
        <f t="shared" si="13"/>
        <v>1.7126317027176656</v>
      </c>
      <c r="M82" s="8">
        <f t="shared" si="14"/>
        <v>1.858404711717998</v>
      </c>
      <c r="P82" s="6">
        <f t="shared" si="15"/>
        <v>47.914676843876798</v>
      </c>
      <c r="U82" s="18">
        <v>21.5</v>
      </c>
      <c r="V82" s="20">
        <f t="shared" si="9"/>
        <v>1.1719949323746204</v>
      </c>
    </row>
    <row r="83" spans="1:22" x14ac:dyDescent="0.15">
      <c r="A83" s="6">
        <v>41</v>
      </c>
      <c r="B83" s="6">
        <v>81</v>
      </c>
      <c r="D83">
        <v>787.427001953125</v>
      </c>
      <c r="E83">
        <v>602.27032470703102</v>
      </c>
      <c r="F83">
        <v>477.679931640625</v>
      </c>
      <c r="G83">
        <v>470.464599609375</v>
      </c>
      <c r="I83" s="7">
        <f t="shared" si="10"/>
        <v>309.7470703125</v>
      </c>
      <c r="J83" s="7">
        <f t="shared" si="11"/>
        <v>131.80572509765602</v>
      </c>
      <c r="K83" s="7">
        <f t="shared" si="12"/>
        <v>217.4830627441408</v>
      </c>
      <c r="L83" s="8">
        <f t="shared" si="13"/>
        <v>1.6500274368431695</v>
      </c>
      <c r="M83" s="8">
        <f t="shared" si="14"/>
        <v>1.7976001126212839</v>
      </c>
      <c r="P83" s="6">
        <f t="shared" si="15"/>
        <v>43.07509988343228</v>
      </c>
      <c r="U83" s="18">
        <v>22</v>
      </c>
      <c r="V83" s="20">
        <f t="shared" si="9"/>
        <v>1.1782226329538235</v>
      </c>
    </row>
    <row r="84" spans="1:22" x14ac:dyDescent="0.15">
      <c r="A84" s="6">
        <v>41.5</v>
      </c>
      <c r="B84" s="6">
        <v>82</v>
      </c>
      <c r="D84">
        <v>784.653564453125</v>
      </c>
      <c r="E84">
        <v>601.3876953125</v>
      </c>
      <c r="F84">
        <v>477.77413940429699</v>
      </c>
      <c r="G84">
        <v>471.09243774414102</v>
      </c>
      <c r="I84" s="7">
        <f t="shared" si="10"/>
        <v>306.87942504882801</v>
      </c>
      <c r="J84" s="7">
        <f t="shared" si="11"/>
        <v>130.29525756835898</v>
      </c>
      <c r="K84" s="7">
        <f t="shared" si="12"/>
        <v>215.67274475097673</v>
      </c>
      <c r="L84" s="8">
        <f t="shared" si="13"/>
        <v>1.6552616632099963</v>
      </c>
      <c r="M84" s="8">
        <f t="shared" si="14"/>
        <v>1.8046340057658925</v>
      </c>
      <c r="P84" s="6">
        <f t="shared" si="15"/>
        <v>43.634943508924025</v>
      </c>
      <c r="U84" s="18">
        <v>65</v>
      </c>
      <c r="V84" s="20">
        <f t="shared" ref="V84:V104" si="16">L131</f>
        <v>1.0721516797251045</v>
      </c>
    </row>
    <row r="85" spans="1:22" x14ac:dyDescent="0.15">
      <c r="A85" s="6">
        <v>42</v>
      </c>
      <c r="B85" s="6">
        <v>83</v>
      </c>
      <c r="D85">
        <v>784.471435546875</v>
      </c>
      <c r="E85">
        <v>602.03680419921898</v>
      </c>
      <c r="F85">
        <v>478.31597900390602</v>
      </c>
      <c r="G85">
        <v>471.43591308593801</v>
      </c>
      <c r="I85" s="7">
        <f t="shared" si="10"/>
        <v>306.15545654296898</v>
      </c>
      <c r="J85" s="7">
        <f t="shared" si="11"/>
        <v>130.60089111328097</v>
      </c>
      <c r="K85" s="7">
        <f t="shared" si="12"/>
        <v>214.7348327636723</v>
      </c>
      <c r="L85" s="8">
        <f t="shared" si="13"/>
        <v>1.6442064899650264</v>
      </c>
      <c r="M85" s="8">
        <f t="shared" si="14"/>
        <v>1.7953784992987045</v>
      </c>
      <c r="P85" s="6">
        <f t="shared" si="15"/>
        <v>42.898276603438759</v>
      </c>
      <c r="U85" s="18">
        <v>65.5</v>
      </c>
      <c r="V85" s="20">
        <f t="shared" si="16"/>
        <v>1.0502997068749154</v>
      </c>
    </row>
    <row r="86" spans="1:22" x14ac:dyDescent="0.15">
      <c r="A86" s="6">
        <v>42.5</v>
      </c>
      <c r="B86" s="6">
        <v>84</v>
      </c>
      <c r="D86">
        <v>781.42321777343795</v>
      </c>
      <c r="E86">
        <v>600.89593505859398</v>
      </c>
      <c r="F86">
        <v>479.181396484375</v>
      </c>
      <c r="G86">
        <v>472.09127807617199</v>
      </c>
      <c r="I86" s="7">
        <f t="shared" si="10"/>
        <v>302.24182128906295</v>
      </c>
      <c r="J86" s="7">
        <f t="shared" si="11"/>
        <v>128.80465698242199</v>
      </c>
      <c r="K86" s="7">
        <f t="shared" si="12"/>
        <v>212.07856140136755</v>
      </c>
      <c r="L86" s="8">
        <f t="shared" si="13"/>
        <v>1.6465131492125318</v>
      </c>
      <c r="M86" s="8">
        <f t="shared" si="14"/>
        <v>1.7994848253239919</v>
      </c>
      <c r="P86" s="6">
        <f t="shared" si="15"/>
        <v>43.225108473384083</v>
      </c>
      <c r="U86" s="18">
        <v>66</v>
      </c>
      <c r="V86" s="20">
        <f t="shared" si="16"/>
        <v>1.0753945606831883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779.82678222656295</v>
      </c>
      <c r="E87">
        <v>601.48034667968795</v>
      </c>
      <c r="F87">
        <v>478.73843383789102</v>
      </c>
      <c r="G87">
        <v>471.72088623046898</v>
      </c>
      <c r="I87" s="7">
        <f t="shared" si="10"/>
        <v>301.08834838867193</v>
      </c>
      <c r="J87" s="7">
        <f t="shared" si="11"/>
        <v>129.75946044921898</v>
      </c>
      <c r="K87" s="7">
        <f t="shared" si="12"/>
        <v>210.25672607421865</v>
      </c>
      <c r="L87" s="8">
        <f t="shared" si="13"/>
        <v>1.6203575858463288</v>
      </c>
      <c r="M87" s="8">
        <f t="shared" si="14"/>
        <v>1.7751289287355707</v>
      </c>
      <c r="P87" s="6">
        <f t="shared" si="15"/>
        <v>41.286567018767997</v>
      </c>
      <c r="U87" s="18">
        <v>66.5</v>
      </c>
      <c r="V87" s="20">
        <f t="shared" si="16"/>
        <v>1.0721269548026167</v>
      </c>
    </row>
    <row r="88" spans="1:22" x14ac:dyDescent="0.15">
      <c r="A88" s="6">
        <v>43.5</v>
      </c>
      <c r="B88" s="6">
        <v>86</v>
      </c>
      <c r="D88">
        <v>770.474609375</v>
      </c>
      <c r="E88">
        <v>600.746826171875</v>
      </c>
      <c r="F88">
        <v>478.11001586914102</v>
      </c>
      <c r="G88">
        <v>471.50790405273398</v>
      </c>
      <c r="I88" s="7">
        <f t="shared" si="10"/>
        <v>292.36459350585898</v>
      </c>
      <c r="J88" s="7">
        <f t="shared" si="11"/>
        <v>129.23892211914102</v>
      </c>
      <c r="K88" s="7">
        <f t="shared" si="12"/>
        <v>201.89734802246028</v>
      </c>
      <c r="L88" s="8">
        <f t="shared" si="13"/>
        <v>1.5622023513654648</v>
      </c>
      <c r="M88" s="8">
        <f t="shared" si="14"/>
        <v>1.7187733610324887</v>
      </c>
      <c r="P88" s="6">
        <f t="shared" si="15"/>
        <v>36.801098631503429</v>
      </c>
      <c r="U88" s="18">
        <v>67</v>
      </c>
      <c r="V88" s="20">
        <f t="shared" si="16"/>
        <v>1.0407462642107392</v>
      </c>
    </row>
    <row r="89" spans="1:22" x14ac:dyDescent="0.15">
      <c r="A89" s="6">
        <v>44</v>
      </c>
      <c r="B89" s="6">
        <v>87</v>
      </c>
      <c r="D89">
        <v>769.41119384765602</v>
      </c>
      <c r="E89">
        <v>599.65484619140602</v>
      </c>
      <c r="F89">
        <v>477.23989868164102</v>
      </c>
      <c r="G89">
        <v>470.61557006835898</v>
      </c>
      <c r="I89" s="7">
        <f t="shared" si="10"/>
        <v>292.171295166015</v>
      </c>
      <c r="J89" s="7">
        <f t="shared" si="11"/>
        <v>129.03927612304705</v>
      </c>
      <c r="K89" s="7">
        <f t="shared" si="12"/>
        <v>201.84380187988208</v>
      </c>
      <c r="L89" s="8">
        <f t="shared" si="13"/>
        <v>1.5642043875650027</v>
      </c>
      <c r="M89" s="8">
        <f t="shared" si="14"/>
        <v>1.7225750640098083</v>
      </c>
      <c r="P89" s="6">
        <f t="shared" si="15"/>
        <v>37.103684857098386</v>
      </c>
      <c r="U89" s="18">
        <v>67.5</v>
      </c>
      <c r="V89" s="20">
        <f t="shared" si="16"/>
        <v>1.0422319008815566</v>
      </c>
    </row>
    <row r="90" spans="1:22" x14ac:dyDescent="0.15">
      <c r="A90" s="6">
        <v>44.5</v>
      </c>
      <c r="B90" s="6">
        <v>88</v>
      </c>
      <c r="D90">
        <v>767.96130371093795</v>
      </c>
      <c r="E90">
        <v>598.0634765625</v>
      </c>
      <c r="F90">
        <v>477.98831176757801</v>
      </c>
      <c r="G90">
        <v>470.47863769531301</v>
      </c>
      <c r="I90" s="7">
        <f t="shared" si="10"/>
        <v>289.97299194335994</v>
      </c>
      <c r="J90" s="7">
        <f t="shared" si="11"/>
        <v>127.58483886718699</v>
      </c>
      <c r="K90" s="7">
        <f t="shared" si="12"/>
        <v>200.66360473632906</v>
      </c>
      <c r="L90" s="8">
        <f t="shared" si="13"/>
        <v>1.5727856579041923</v>
      </c>
      <c r="M90" s="8">
        <f t="shared" si="14"/>
        <v>1.7329560011267799</v>
      </c>
      <c r="P90" s="6">
        <f t="shared" si="15"/>
        <v>37.929927359235599</v>
      </c>
      <c r="U90" s="18">
        <v>68</v>
      </c>
      <c r="V90" s="20">
        <f t="shared" si="16"/>
        <v>1.0821227771747213</v>
      </c>
    </row>
    <row r="91" spans="1:22" x14ac:dyDescent="0.15">
      <c r="A91" s="6">
        <v>45</v>
      </c>
      <c r="B91" s="6">
        <v>89</v>
      </c>
      <c r="D91">
        <v>759.59899902343795</v>
      </c>
      <c r="E91">
        <v>596.32806396484398</v>
      </c>
      <c r="F91">
        <v>477.30075073242199</v>
      </c>
      <c r="G91">
        <v>470.42538452148398</v>
      </c>
      <c r="I91" s="7">
        <f t="shared" si="10"/>
        <v>282.29824829101597</v>
      </c>
      <c r="J91" s="7">
        <f t="shared" si="11"/>
        <v>125.90267944336</v>
      </c>
      <c r="K91" s="7">
        <f t="shared" si="12"/>
        <v>194.16637268066398</v>
      </c>
      <c r="L91" s="8">
        <f t="shared" si="13"/>
        <v>1.5421941259638867</v>
      </c>
      <c r="M91" s="8">
        <f t="shared" si="14"/>
        <v>1.7041641359642561</v>
      </c>
      <c r="P91" s="6">
        <f t="shared" si="15"/>
        <v>35.638317031090118</v>
      </c>
      <c r="U91" s="18">
        <v>68.5</v>
      </c>
      <c r="V91" s="20">
        <f t="shared" si="16"/>
        <v>1.0821149235733498</v>
      </c>
    </row>
    <row r="92" spans="1:22" x14ac:dyDescent="0.15">
      <c r="A92" s="6">
        <v>45.5</v>
      </c>
      <c r="B92" s="6">
        <v>90</v>
      </c>
      <c r="D92">
        <v>764.31536865234398</v>
      </c>
      <c r="E92">
        <v>598.427001953125</v>
      </c>
      <c r="F92">
        <v>477.69866943359398</v>
      </c>
      <c r="G92">
        <v>469.94732666015602</v>
      </c>
      <c r="I92" s="7">
        <f t="shared" si="10"/>
        <v>286.61669921875</v>
      </c>
      <c r="J92" s="7">
        <f t="shared" si="11"/>
        <v>128.47967529296898</v>
      </c>
      <c r="K92" s="7">
        <f t="shared" si="12"/>
        <v>196.68092651367172</v>
      </c>
      <c r="L92" s="8">
        <f t="shared" si="13"/>
        <v>1.5308329980223343</v>
      </c>
      <c r="M92" s="8">
        <f t="shared" si="14"/>
        <v>1.6946026748004857</v>
      </c>
      <c r="P92" s="6">
        <f t="shared" si="15"/>
        <v>34.877298492298877</v>
      </c>
      <c r="U92" s="18">
        <v>69</v>
      </c>
      <c r="V92" s="20">
        <f t="shared" si="16"/>
        <v>1.0665758462351203</v>
      </c>
    </row>
    <row r="93" spans="1:22" x14ac:dyDescent="0.15">
      <c r="A93" s="6">
        <v>46</v>
      </c>
      <c r="B93" s="6">
        <v>91</v>
      </c>
      <c r="D93">
        <v>760.13513183593795</v>
      </c>
      <c r="E93">
        <v>599.08947753906295</v>
      </c>
      <c r="F93">
        <v>477.33352661132801</v>
      </c>
      <c r="G93">
        <v>469.97717285156301</v>
      </c>
      <c r="I93" s="7">
        <f t="shared" si="10"/>
        <v>282.80160522460994</v>
      </c>
      <c r="J93" s="7">
        <f t="shared" si="11"/>
        <v>129.11230468749994</v>
      </c>
      <c r="K93" s="7">
        <f t="shared" si="12"/>
        <v>192.42299194335999</v>
      </c>
      <c r="L93" s="8">
        <f t="shared" si="13"/>
        <v>1.4903536298038795</v>
      </c>
      <c r="M93" s="8">
        <f t="shared" si="14"/>
        <v>1.6559229733598126</v>
      </c>
      <c r="P93" s="6">
        <f t="shared" si="15"/>
        <v>31.798692684349898</v>
      </c>
      <c r="U93" s="18">
        <v>69.5</v>
      </c>
      <c r="V93" s="20">
        <f t="shared" si="16"/>
        <v>1.0342371211133816</v>
      </c>
    </row>
    <row r="94" spans="1:22" x14ac:dyDescent="0.15">
      <c r="A94" s="6">
        <v>46.5</v>
      </c>
      <c r="B94" s="6">
        <v>92</v>
      </c>
      <c r="D94">
        <v>769.36041259765602</v>
      </c>
      <c r="E94">
        <v>601.37054443359398</v>
      </c>
      <c r="F94">
        <v>477.20361328125</v>
      </c>
      <c r="G94">
        <v>470.08074951171898</v>
      </c>
      <c r="I94" s="7">
        <f t="shared" si="10"/>
        <v>292.15679931640602</v>
      </c>
      <c r="J94" s="7">
        <f t="shared" si="11"/>
        <v>131.289794921875</v>
      </c>
      <c r="K94" s="7">
        <f t="shared" si="12"/>
        <v>200.25394287109353</v>
      </c>
      <c r="L94" s="8">
        <f t="shared" si="13"/>
        <v>1.525281862084225</v>
      </c>
      <c r="M94" s="8">
        <f t="shared" si="14"/>
        <v>1.6926508724179401</v>
      </c>
      <c r="P94" s="6">
        <f t="shared" si="15"/>
        <v>34.721950081451148</v>
      </c>
      <c r="U94" s="18">
        <v>70</v>
      </c>
      <c r="V94" s="20">
        <f t="shared" si="16"/>
        <v>1.0332270908623087</v>
      </c>
    </row>
    <row r="95" spans="1:22" x14ac:dyDescent="0.15">
      <c r="A95" s="6">
        <v>47</v>
      </c>
      <c r="B95" s="6">
        <v>93</v>
      </c>
      <c r="D95">
        <v>766.534912109375</v>
      </c>
      <c r="E95">
        <v>598.42004394531295</v>
      </c>
      <c r="F95">
        <v>477.184326171875</v>
      </c>
      <c r="G95">
        <v>470.19308471679699</v>
      </c>
      <c r="I95" s="7">
        <f t="shared" si="10"/>
        <v>289.3505859375</v>
      </c>
      <c r="J95" s="7">
        <f t="shared" si="11"/>
        <v>128.22695922851597</v>
      </c>
      <c r="K95" s="7">
        <f t="shared" si="12"/>
        <v>199.59171447753883</v>
      </c>
      <c r="L95" s="8">
        <f t="shared" si="13"/>
        <v>1.5565503204504929</v>
      </c>
      <c r="M95" s="8">
        <f t="shared" si="14"/>
        <v>1.7257189975619898</v>
      </c>
      <c r="P95" s="6">
        <f t="shared" si="15"/>
        <v>37.353917711361682</v>
      </c>
      <c r="U95" s="18">
        <v>70.5</v>
      </c>
      <c r="V95" s="20">
        <f t="shared" si="16"/>
        <v>1.0061500370319467</v>
      </c>
    </row>
    <row r="96" spans="1:22" x14ac:dyDescent="0.15">
      <c r="A96" s="6">
        <v>47.5</v>
      </c>
      <c r="B96" s="6">
        <v>94</v>
      </c>
      <c r="D96">
        <v>762.2880859375</v>
      </c>
      <c r="E96">
        <v>601.076171875</v>
      </c>
      <c r="F96">
        <v>478.56524658203102</v>
      </c>
      <c r="G96">
        <v>471.62960815429699</v>
      </c>
      <c r="I96" s="7">
        <f t="shared" si="10"/>
        <v>283.72283935546898</v>
      </c>
      <c r="J96" s="7">
        <f t="shared" si="11"/>
        <v>129.44656372070301</v>
      </c>
      <c r="K96" s="7">
        <f t="shared" si="12"/>
        <v>193.11024475097688</v>
      </c>
      <c r="L96" s="8">
        <f t="shared" si="13"/>
        <v>1.4918143765301961</v>
      </c>
      <c r="M96" s="8">
        <f t="shared" si="14"/>
        <v>1.6627827204194749</v>
      </c>
      <c r="P96" s="6">
        <f t="shared" si="15"/>
        <v>32.344675625074728</v>
      </c>
      <c r="U96" s="18">
        <v>71</v>
      </c>
      <c r="V96" s="20">
        <f t="shared" si="16"/>
        <v>0.99874970805035468</v>
      </c>
    </row>
    <row r="97" spans="1:22" x14ac:dyDescent="0.15">
      <c r="A97" s="6">
        <v>48</v>
      </c>
      <c r="B97" s="6">
        <v>95</v>
      </c>
      <c r="D97">
        <v>762.30963134765602</v>
      </c>
      <c r="E97">
        <v>602.81280517578102</v>
      </c>
      <c r="F97">
        <v>478.75717163085898</v>
      </c>
      <c r="G97">
        <v>471.64599609375</v>
      </c>
      <c r="I97" s="7">
        <f t="shared" si="10"/>
        <v>283.55245971679705</v>
      </c>
      <c r="J97" s="7">
        <f t="shared" si="11"/>
        <v>131.16680908203102</v>
      </c>
      <c r="K97" s="7">
        <f t="shared" si="12"/>
        <v>191.73569335937532</v>
      </c>
      <c r="L97" s="8">
        <f t="shared" si="13"/>
        <v>1.4617698997271851</v>
      </c>
      <c r="M97" s="8">
        <f t="shared" si="14"/>
        <v>1.6345379103942457</v>
      </c>
      <c r="P97" s="6">
        <f t="shared" si="15"/>
        <v>30.09660666514603</v>
      </c>
      <c r="U97" s="18">
        <v>71.5</v>
      </c>
      <c r="V97" s="20">
        <f t="shared" si="16"/>
        <v>1.0377117924015544</v>
      </c>
    </row>
    <row r="98" spans="1:22" x14ac:dyDescent="0.15">
      <c r="A98" s="6">
        <v>48.5</v>
      </c>
      <c r="B98" s="6">
        <v>96</v>
      </c>
      <c r="D98">
        <v>759.60595703125</v>
      </c>
      <c r="E98">
        <v>602.39532470703102</v>
      </c>
      <c r="F98">
        <v>477.37390136718801</v>
      </c>
      <c r="G98">
        <v>469.80923461914102</v>
      </c>
      <c r="I98" s="7">
        <f t="shared" ref="I98:I129" si="17">D98-F98</f>
        <v>282.23205566406199</v>
      </c>
      <c r="J98" s="7">
        <f t="shared" ref="J98:J129" si="18">E98-G98</f>
        <v>132.58609008789</v>
      </c>
      <c r="K98" s="7">
        <f t="shared" si="12"/>
        <v>189.421792602539</v>
      </c>
      <c r="L98" s="8">
        <f t="shared" si="13"/>
        <v>1.4286701755589382</v>
      </c>
      <c r="M98" s="8">
        <f t="shared" si="14"/>
        <v>1.6032378530037807</v>
      </c>
      <c r="P98" s="6">
        <f t="shared" si="15"/>
        <v>27.605363587191572</v>
      </c>
      <c r="U98" s="18">
        <v>72</v>
      </c>
      <c r="V98" s="20">
        <f t="shared" si="16"/>
        <v>1.0162055788909747</v>
      </c>
    </row>
    <row r="99" spans="1:22" x14ac:dyDescent="0.15">
      <c r="A99" s="6">
        <v>49</v>
      </c>
      <c r="B99" s="6">
        <v>97</v>
      </c>
      <c r="D99">
        <v>762.40802001953102</v>
      </c>
      <c r="E99">
        <v>606.11804199218795</v>
      </c>
      <c r="F99">
        <v>477.76242065429699</v>
      </c>
      <c r="G99">
        <v>470.49328613281301</v>
      </c>
      <c r="I99" s="7">
        <f t="shared" si="17"/>
        <v>284.64559936523403</v>
      </c>
      <c r="J99" s="7">
        <f t="shared" si="18"/>
        <v>135.62475585937494</v>
      </c>
      <c r="K99" s="7">
        <f t="shared" si="12"/>
        <v>189.70827026367158</v>
      </c>
      <c r="L99" s="8">
        <f t="shared" si="13"/>
        <v>1.3987731742748657</v>
      </c>
      <c r="M99" s="8">
        <f t="shared" si="14"/>
        <v>1.5751405184974903</v>
      </c>
      <c r="P99" s="6">
        <f t="shared" si="15"/>
        <v>25.369032540747842</v>
      </c>
      <c r="U99" s="18">
        <v>72.5</v>
      </c>
      <c r="V99" s="20">
        <f t="shared" si="16"/>
        <v>1.0191811870228005</v>
      </c>
    </row>
    <row r="100" spans="1:22" x14ac:dyDescent="0.15">
      <c r="A100" s="6">
        <v>49.5</v>
      </c>
      <c r="B100" s="6">
        <v>98</v>
      </c>
      <c r="D100">
        <v>761.990478515625</v>
      </c>
      <c r="E100">
        <v>607.01330566406295</v>
      </c>
      <c r="F100">
        <v>478.89700317382801</v>
      </c>
      <c r="G100">
        <v>471.32183837890602</v>
      </c>
      <c r="I100" s="7">
        <f t="shared" si="17"/>
        <v>283.09347534179699</v>
      </c>
      <c r="J100" s="7">
        <f t="shared" si="18"/>
        <v>135.69146728515693</v>
      </c>
      <c r="K100" s="7">
        <f t="shared" si="12"/>
        <v>188.10944824218714</v>
      </c>
      <c r="L100" s="8">
        <f t="shared" si="13"/>
        <v>1.3863027057322133</v>
      </c>
      <c r="M100" s="8">
        <f t="shared" si="14"/>
        <v>1.5644697167326196</v>
      </c>
      <c r="P100" s="6">
        <f t="shared" si="15"/>
        <v>24.519719049039786</v>
      </c>
      <c r="U100" s="18">
        <v>73</v>
      </c>
      <c r="V100" s="20">
        <f t="shared" si="16"/>
        <v>1.0354977198197828</v>
      </c>
    </row>
    <row r="101" spans="1:22" x14ac:dyDescent="0.15">
      <c r="A101" s="6">
        <v>50</v>
      </c>
      <c r="B101" s="6">
        <v>99</v>
      </c>
      <c r="D101">
        <v>760.23858642578102</v>
      </c>
      <c r="E101">
        <v>611.15289306640602</v>
      </c>
      <c r="F101">
        <v>478.101806640625</v>
      </c>
      <c r="G101">
        <v>470.93856811523398</v>
      </c>
      <c r="I101" s="7">
        <f t="shared" si="17"/>
        <v>282.13677978515602</v>
      </c>
      <c r="J101" s="7">
        <f t="shared" si="18"/>
        <v>140.21432495117205</v>
      </c>
      <c r="K101" s="7">
        <f t="shared" si="12"/>
        <v>183.98675231933561</v>
      </c>
      <c r="L101" s="8">
        <f t="shared" si="13"/>
        <v>1.3121822779762822</v>
      </c>
      <c r="M101" s="8">
        <f t="shared" si="14"/>
        <v>1.4921489557544705</v>
      </c>
      <c r="P101" s="6">
        <f t="shared" si="15"/>
        <v>18.763544453842446</v>
      </c>
      <c r="U101" s="18">
        <v>73.5</v>
      </c>
      <c r="V101" s="20">
        <f t="shared" si="16"/>
        <v>1.0057092783258164</v>
      </c>
    </row>
    <row r="102" spans="1:22" x14ac:dyDescent="0.15">
      <c r="A102" s="6">
        <v>50.5</v>
      </c>
      <c r="B102" s="6">
        <v>100</v>
      </c>
      <c r="D102">
        <v>756.72082519531295</v>
      </c>
      <c r="E102">
        <v>611.52917480468795</v>
      </c>
      <c r="F102">
        <v>477.64541625976602</v>
      </c>
      <c r="G102">
        <v>470.55996704101602</v>
      </c>
      <c r="I102" s="7">
        <f t="shared" si="17"/>
        <v>279.07540893554693</v>
      </c>
      <c r="J102" s="7">
        <f t="shared" si="18"/>
        <v>140.96920776367193</v>
      </c>
      <c r="K102" s="7">
        <f t="shared" si="12"/>
        <v>180.3969635009766</v>
      </c>
      <c r="L102" s="8">
        <f t="shared" si="13"/>
        <v>1.2796905534391836</v>
      </c>
      <c r="M102" s="8">
        <f t="shared" ref="M102:M133" si="19">L102+ABS($N$2)*A102</f>
        <v>1.4614568979951537</v>
      </c>
      <c r="P102" s="6">
        <f t="shared" si="15"/>
        <v>16.320693455608513</v>
      </c>
      <c r="U102" s="18">
        <v>74</v>
      </c>
      <c r="V102" s="20">
        <f t="shared" si="16"/>
        <v>1.0030390439644601</v>
      </c>
    </row>
    <row r="103" spans="1:22" x14ac:dyDescent="0.15">
      <c r="A103" s="6">
        <v>51</v>
      </c>
      <c r="B103" s="6">
        <v>101</v>
      </c>
      <c r="D103">
        <v>751.07232666015602</v>
      </c>
      <c r="E103">
        <v>610.53869628906295</v>
      </c>
      <c r="F103">
        <v>478.16207885742199</v>
      </c>
      <c r="G103">
        <v>470.85195922851602</v>
      </c>
      <c r="I103" s="7">
        <f t="shared" si="17"/>
        <v>272.91024780273403</v>
      </c>
      <c r="J103" s="7">
        <f t="shared" si="18"/>
        <v>139.68673706054693</v>
      </c>
      <c r="K103" s="7">
        <f t="shared" si="12"/>
        <v>175.12953186035119</v>
      </c>
      <c r="L103" s="8">
        <f t="shared" si="13"/>
        <v>1.2537305655900721</v>
      </c>
      <c r="M103" s="8">
        <f t="shared" si="19"/>
        <v>1.4372965769238242</v>
      </c>
      <c r="P103" s="6">
        <f t="shared" si="15"/>
        <v>14.397718303222931</v>
      </c>
      <c r="U103" s="18">
        <v>74.5</v>
      </c>
      <c r="V103" s="20">
        <f t="shared" si="16"/>
        <v>0.99019721146023965</v>
      </c>
    </row>
    <row r="104" spans="1:22" x14ac:dyDescent="0.15">
      <c r="A104" s="6">
        <v>51.5</v>
      </c>
      <c r="B104" s="6">
        <v>102</v>
      </c>
      <c r="D104">
        <v>747.20178222656295</v>
      </c>
      <c r="E104">
        <v>609.92449951171898</v>
      </c>
      <c r="F104">
        <v>477.80105590820301</v>
      </c>
      <c r="G104">
        <v>470.31655883789102</v>
      </c>
      <c r="I104" s="7">
        <f t="shared" si="17"/>
        <v>269.40072631835994</v>
      </c>
      <c r="J104" s="7">
        <f t="shared" si="18"/>
        <v>139.60794067382795</v>
      </c>
      <c r="K104" s="7">
        <f t="shared" si="12"/>
        <v>171.67516784668038</v>
      </c>
      <c r="L104" s="8">
        <f t="shared" si="13"/>
        <v>1.2296948656220958</v>
      </c>
      <c r="M104" s="8">
        <f t="shared" si="19"/>
        <v>1.4150605437336297</v>
      </c>
      <c r="P104" s="6">
        <f t="shared" si="15"/>
        <v>12.627901619656305</v>
      </c>
      <c r="U104" s="18">
        <v>75</v>
      </c>
      <c r="V104" s="20">
        <f t="shared" si="16"/>
        <v>0.96953689775647078</v>
      </c>
    </row>
    <row r="105" spans="1:22" x14ac:dyDescent="0.15">
      <c r="A105" s="6">
        <v>52</v>
      </c>
      <c r="B105" s="6">
        <v>103</v>
      </c>
      <c r="D105">
        <v>744.640869140625</v>
      </c>
      <c r="E105">
        <v>612.13641357421898</v>
      </c>
      <c r="F105">
        <v>476.70977783203102</v>
      </c>
      <c r="G105">
        <v>470.20538330078102</v>
      </c>
      <c r="I105" s="7">
        <f t="shared" si="17"/>
        <v>267.93109130859398</v>
      </c>
      <c r="J105" s="7">
        <f t="shared" si="18"/>
        <v>141.93103027343795</v>
      </c>
      <c r="K105" s="7">
        <f t="shared" si="12"/>
        <v>168.57937011718741</v>
      </c>
      <c r="L105" s="8">
        <f t="shared" si="13"/>
        <v>1.1877555584033312</v>
      </c>
      <c r="M105" s="8">
        <f t="shared" si="19"/>
        <v>1.374920903292647</v>
      </c>
      <c r="P105" s="6">
        <f t="shared" si="15"/>
        <v>9.433095931196398</v>
      </c>
      <c r="U105" s="18"/>
      <c r="V105" s="20"/>
    </row>
    <row r="106" spans="1:22" x14ac:dyDescent="0.15">
      <c r="A106" s="6">
        <v>52.5</v>
      </c>
      <c r="B106" s="6">
        <v>104</v>
      </c>
      <c r="D106">
        <v>745.71258544921898</v>
      </c>
      <c r="E106">
        <v>616.952392578125</v>
      </c>
      <c r="F106">
        <v>477.15740966796898</v>
      </c>
      <c r="G106">
        <v>470.23229980468801</v>
      </c>
      <c r="I106" s="7">
        <f t="shared" si="17"/>
        <v>268.55517578125</v>
      </c>
      <c r="J106" s="7">
        <f t="shared" si="18"/>
        <v>146.72009277343699</v>
      </c>
      <c r="K106" s="7">
        <f t="shared" si="12"/>
        <v>165.85111083984413</v>
      </c>
      <c r="L106" s="8">
        <f t="shared" si="13"/>
        <v>1.130391262060807</v>
      </c>
      <c r="M106" s="8">
        <f t="shared" si="19"/>
        <v>1.3193562737279045</v>
      </c>
      <c r="P106" s="6">
        <f t="shared" si="15"/>
        <v>5.0105801173935278</v>
      </c>
    </row>
    <row r="107" spans="1:22" x14ac:dyDescent="0.15">
      <c r="A107" s="6">
        <v>53</v>
      </c>
      <c r="B107" s="6">
        <v>105</v>
      </c>
      <c r="D107">
        <v>737.13580322265602</v>
      </c>
      <c r="E107">
        <v>617.352783203125</v>
      </c>
      <c r="F107">
        <v>478.16033935546898</v>
      </c>
      <c r="G107">
        <v>471.18899536132801</v>
      </c>
      <c r="I107" s="7">
        <f t="shared" si="17"/>
        <v>258.97546386718705</v>
      </c>
      <c r="J107" s="7">
        <f t="shared" si="18"/>
        <v>146.16378784179699</v>
      </c>
      <c r="K107" s="7">
        <f t="shared" si="12"/>
        <v>156.66081237792918</v>
      </c>
      <c r="L107" s="8">
        <f t="shared" si="13"/>
        <v>1.0718168616941826</v>
      </c>
      <c r="M107" s="8">
        <f t="shared" si="19"/>
        <v>1.2625815401390621</v>
      </c>
      <c r="P107" s="6">
        <f t="shared" si="15"/>
        <v>0.49174935962629984</v>
      </c>
    </row>
    <row r="108" spans="1:22" x14ac:dyDescent="0.15">
      <c r="A108" s="6">
        <v>53.5</v>
      </c>
      <c r="B108" s="6">
        <v>106</v>
      </c>
      <c r="D108">
        <v>729.441650390625</v>
      </c>
      <c r="E108">
        <v>615.17510986328102</v>
      </c>
      <c r="F108">
        <v>477.9912109375</v>
      </c>
      <c r="G108">
        <v>470.59509277343801</v>
      </c>
      <c r="I108" s="7">
        <f t="shared" si="17"/>
        <v>251.450439453125</v>
      </c>
      <c r="J108" s="7">
        <f t="shared" si="18"/>
        <v>144.58001708984301</v>
      </c>
      <c r="K108" s="7">
        <f t="shared" si="12"/>
        <v>150.2444274902349</v>
      </c>
      <c r="L108" s="8">
        <f t="shared" si="13"/>
        <v>1.0391783768905767</v>
      </c>
      <c r="M108" s="8">
        <f t="shared" si="19"/>
        <v>1.2317427221132382</v>
      </c>
      <c r="P108" s="6">
        <f t="shared" si="15"/>
        <v>-1.9627826235174481</v>
      </c>
    </row>
    <row r="109" spans="1:22" x14ac:dyDescent="0.15">
      <c r="A109" s="6">
        <v>54</v>
      </c>
      <c r="B109" s="6">
        <v>107</v>
      </c>
      <c r="D109">
        <v>730.08056640625</v>
      </c>
      <c r="E109">
        <v>622.23352050781295</v>
      </c>
      <c r="F109">
        <v>477.05560302734398</v>
      </c>
      <c r="G109">
        <v>470.12872314453102</v>
      </c>
      <c r="I109" s="7">
        <f t="shared" si="17"/>
        <v>253.02496337890602</v>
      </c>
      <c r="J109" s="7">
        <f t="shared" si="18"/>
        <v>152.10479736328193</v>
      </c>
      <c r="K109" s="7">
        <f t="shared" si="12"/>
        <v>146.55160522460869</v>
      </c>
      <c r="L109" s="8">
        <f t="shared" si="13"/>
        <v>0.9634910125457109</v>
      </c>
      <c r="M109" s="8">
        <f t="shared" si="19"/>
        <v>1.1578550245461541</v>
      </c>
      <c r="P109" s="6">
        <f t="shared" si="15"/>
        <v>-7.8436732817584041</v>
      </c>
    </row>
    <row r="110" spans="1:22" x14ac:dyDescent="0.15">
      <c r="A110" s="6">
        <v>54.5</v>
      </c>
      <c r="B110" s="6">
        <v>108</v>
      </c>
      <c r="D110">
        <v>726.23034667968795</v>
      </c>
      <c r="E110">
        <v>618.659912109375</v>
      </c>
      <c r="F110">
        <v>477.14862060546898</v>
      </c>
      <c r="G110">
        <v>470.04623413085898</v>
      </c>
      <c r="I110" s="7">
        <f t="shared" si="17"/>
        <v>249.08172607421898</v>
      </c>
      <c r="J110" s="7">
        <f t="shared" si="18"/>
        <v>148.61367797851602</v>
      </c>
      <c r="K110" s="7">
        <f t="shared" si="12"/>
        <v>145.05215148925777</v>
      </c>
      <c r="L110" s="8">
        <f t="shared" si="13"/>
        <v>0.97603500204218674</v>
      </c>
      <c r="M110" s="8">
        <f t="shared" si="19"/>
        <v>1.1721986808204119</v>
      </c>
      <c r="P110" s="6">
        <f t="shared" si="15"/>
        <v>-6.7020289083941389</v>
      </c>
    </row>
    <row r="111" spans="1:22" x14ac:dyDescent="0.15">
      <c r="A111" s="6">
        <v>55</v>
      </c>
      <c r="B111" s="6">
        <v>109</v>
      </c>
      <c r="D111">
        <v>743.15417480468795</v>
      </c>
      <c r="E111">
        <v>625.596435546875</v>
      </c>
      <c r="F111">
        <v>477.8466796875</v>
      </c>
      <c r="G111">
        <v>470.94616699218801</v>
      </c>
      <c r="I111" s="7">
        <f t="shared" si="17"/>
        <v>265.30749511718795</v>
      </c>
      <c r="J111" s="7">
        <f t="shared" si="18"/>
        <v>154.65026855468699</v>
      </c>
      <c r="K111" s="7">
        <f t="shared" si="12"/>
        <v>157.05230712890707</v>
      </c>
      <c r="L111" s="8">
        <f t="shared" si="13"/>
        <v>1.0155320685613338</v>
      </c>
      <c r="M111" s="8">
        <f t="shared" si="19"/>
        <v>1.2134954141173409</v>
      </c>
      <c r="P111" s="6">
        <f t="shared" si="15"/>
        <v>-3.4151275559561531</v>
      </c>
    </row>
    <row r="112" spans="1:22" x14ac:dyDescent="0.15">
      <c r="A112" s="6">
        <v>55.5</v>
      </c>
      <c r="B112" s="6">
        <v>110</v>
      </c>
      <c r="D112">
        <v>747.39404296875</v>
      </c>
      <c r="E112">
        <v>624.84710693359398</v>
      </c>
      <c r="F112">
        <v>477.67233276367199</v>
      </c>
      <c r="G112">
        <v>470.67584228515602</v>
      </c>
      <c r="I112" s="7">
        <f t="shared" si="17"/>
        <v>269.72171020507801</v>
      </c>
      <c r="J112" s="7">
        <f t="shared" si="18"/>
        <v>154.17126464843795</v>
      </c>
      <c r="K112" s="7">
        <f t="shared" si="12"/>
        <v>161.80182495117145</v>
      </c>
      <c r="L112" s="8">
        <f t="shared" si="13"/>
        <v>1.0494940501404961</v>
      </c>
      <c r="M112" s="8">
        <f t="shared" si="19"/>
        <v>1.2492570624742851</v>
      </c>
      <c r="P112" s="6">
        <f t="shared" si="15"/>
        <v>-0.56877625972437262</v>
      </c>
    </row>
    <row r="113" spans="1:16" x14ac:dyDescent="0.15">
      <c r="A113" s="6">
        <v>56</v>
      </c>
      <c r="B113" s="6">
        <v>111</v>
      </c>
      <c r="D113">
        <v>752.40802001953102</v>
      </c>
      <c r="E113">
        <v>624.40100097656295</v>
      </c>
      <c r="F113">
        <v>476.66238403320301</v>
      </c>
      <c r="G113">
        <v>469.44235229492199</v>
      </c>
      <c r="I113" s="7">
        <f t="shared" si="17"/>
        <v>275.74563598632801</v>
      </c>
      <c r="J113" s="7">
        <f t="shared" si="18"/>
        <v>154.95864868164097</v>
      </c>
      <c r="K113" s="7">
        <f t="shared" si="12"/>
        <v>167.27458190917935</v>
      </c>
      <c r="L113" s="8">
        <f t="shared" si="13"/>
        <v>1.0794788373047908</v>
      </c>
      <c r="M113" s="8">
        <f t="shared" si="19"/>
        <v>1.2810415164163615</v>
      </c>
      <c r="P113" s="6">
        <f t="shared" si="15"/>
        <v>1.9610210464582678</v>
      </c>
    </row>
    <row r="114" spans="1:16" x14ac:dyDescent="0.15">
      <c r="A114" s="6">
        <v>56.5</v>
      </c>
      <c r="B114" s="6">
        <v>112</v>
      </c>
      <c r="D114">
        <v>753.33630371093795</v>
      </c>
      <c r="E114">
        <v>622.87689208984398</v>
      </c>
      <c r="F114">
        <v>477.16851806640602</v>
      </c>
      <c r="G114">
        <v>470.07897949218801</v>
      </c>
      <c r="I114" s="7">
        <f t="shared" si="17"/>
        <v>276.16778564453193</v>
      </c>
      <c r="J114" s="7">
        <f t="shared" si="18"/>
        <v>152.79791259765597</v>
      </c>
      <c r="K114" s="7">
        <f t="shared" si="12"/>
        <v>169.20924682617277</v>
      </c>
      <c r="L114" s="8">
        <f t="shared" si="13"/>
        <v>1.1074054870875807</v>
      </c>
      <c r="M114" s="8">
        <f t="shared" si="19"/>
        <v>1.3107678329769334</v>
      </c>
      <c r="P114" s="6">
        <f t="shared" si="15"/>
        <v>4.3270064962858328</v>
      </c>
    </row>
    <row r="115" spans="1:16" x14ac:dyDescent="0.15">
      <c r="A115" s="6">
        <v>57</v>
      </c>
      <c r="B115" s="6">
        <v>113</v>
      </c>
      <c r="D115">
        <v>757.93402099609398</v>
      </c>
      <c r="E115">
        <v>623.47082519531295</v>
      </c>
      <c r="F115">
        <v>477.35986328125</v>
      </c>
      <c r="G115">
        <v>470.83264160156301</v>
      </c>
      <c r="I115" s="7">
        <f t="shared" si="17"/>
        <v>280.57415771484398</v>
      </c>
      <c r="J115" s="7">
        <f t="shared" si="18"/>
        <v>152.63818359374994</v>
      </c>
      <c r="K115" s="7">
        <f t="shared" si="12"/>
        <v>173.72742919921902</v>
      </c>
      <c r="L115" s="8">
        <f t="shared" si="13"/>
        <v>1.1381649408355028</v>
      </c>
      <c r="M115" s="8">
        <f t="shared" si="19"/>
        <v>1.3433269535026373</v>
      </c>
      <c r="P115" s="6">
        <f t="shared" si="15"/>
        <v>6.918461285715531</v>
      </c>
    </row>
    <row r="116" spans="1:16" x14ac:dyDescent="0.15">
      <c r="A116" s="6">
        <v>57.5</v>
      </c>
      <c r="B116" s="6">
        <v>114</v>
      </c>
      <c r="D116">
        <v>759.939697265625</v>
      </c>
      <c r="E116">
        <v>621.63323974609398</v>
      </c>
      <c r="F116">
        <v>477.73260498046898</v>
      </c>
      <c r="G116">
        <v>470.09243774414102</v>
      </c>
      <c r="I116" s="7">
        <f t="shared" si="17"/>
        <v>282.20709228515602</v>
      </c>
      <c r="J116" s="7">
        <f t="shared" si="18"/>
        <v>151.54080200195295</v>
      </c>
      <c r="K116" s="7">
        <f t="shared" si="12"/>
        <v>176.12853088378895</v>
      </c>
      <c r="L116" s="8">
        <f t="shared" si="13"/>
        <v>1.1622515425351856</v>
      </c>
      <c r="M116" s="8">
        <f t="shared" si="19"/>
        <v>1.3692132219801021</v>
      </c>
      <c r="P116" s="6">
        <f t="shared" si="15"/>
        <v>8.9788085353726661</v>
      </c>
    </row>
    <row r="117" spans="1:16" x14ac:dyDescent="0.15">
      <c r="A117" s="6">
        <v>58</v>
      </c>
      <c r="B117" s="6">
        <v>115</v>
      </c>
      <c r="D117">
        <v>764.76837158203102</v>
      </c>
      <c r="E117">
        <v>622.43908691406295</v>
      </c>
      <c r="F117">
        <v>476.30545043945301</v>
      </c>
      <c r="G117">
        <v>469.16558837890602</v>
      </c>
      <c r="I117" s="7">
        <f t="shared" si="17"/>
        <v>288.46292114257801</v>
      </c>
      <c r="J117" s="7">
        <f t="shared" si="18"/>
        <v>153.27349853515693</v>
      </c>
      <c r="K117" s="7">
        <f t="shared" si="12"/>
        <v>181.17147216796815</v>
      </c>
      <c r="L117" s="8">
        <f t="shared" si="13"/>
        <v>1.1820143331980653</v>
      </c>
      <c r="M117" s="8">
        <f t="shared" si="19"/>
        <v>1.3907756794207637</v>
      </c>
      <c r="P117" s="6">
        <f t="shared" si="15"/>
        <v>10.695013786136844</v>
      </c>
    </row>
    <row r="118" spans="1:16" x14ac:dyDescent="0.15">
      <c r="A118" s="6">
        <v>58.5</v>
      </c>
      <c r="B118" s="6">
        <v>116</v>
      </c>
      <c r="D118">
        <v>752.03363037109398</v>
      </c>
      <c r="E118">
        <v>615.75</v>
      </c>
      <c r="F118">
        <v>476.92391967773398</v>
      </c>
      <c r="G118">
        <v>469.81802368164102</v>
      </c>
      <c r="I118" s="7">
        <f t="shared" si="17"/>
        <v>275.10971069336</v>
      </c>
      <c r="J118" s="7">
        <f t="shared" si="18"/>
        <v>145.93197631835898</v>
      </c>
      <c r="K118" s="7">
        <f t="shared" si="12"/>
        <v>172.95732727050873</v>
      </c>
      <c r="L118" s="8">
        <f t="shared" si="13"/>
        <v>1.1851914270878672</v>
      </c>
      <c r="M118" s="8">
        <f t="shared" si="19"/>
        <v>1.3957524400883474</v>
      </c>
      <c r="P118" s="6">
        <f t="shared" si="15"/>
        <v>11.091125537916916</v>
      </c>
    </row>
    <row r="119" spans="1:16" x14ac:dyDescent="0.15">
      <c r="A119" s="6">
        <v>59</v>
      </c>
      <c r="B119" s="6">
        <v>117</v>
      </c>
      <c r="D119">
        <v>750.25762939453102</v>
      </c>
      <c r="E119">
        <v>615.66436767578102</v>
      </c>
      <c r="F119">
        <v>477.76068115234398</v>
      </c>
      <c r="G119">
        <v>470.00994873046898</v>
      </c>
      <c r="I119" s="7">
        <f t="shared" si="17"/>
        <v>272.49694824218705</v>
      </c>
      <c r="J119" s="7">
        <f t="shared" si="18"/>
        <v>145.65441894531205</v>
      </c>
      <c r="K119" s="7">
        <f t="shared" si="12"/>
        <v>170.53885498046861</v>
      </c>
      <c r="L119" s="8">
        <f t="shared" si="13"/>
        <v>1.1708457334514497</v>
      </c>
      <c r="M119" s="8">
        <f t="shared" si="19"/>
        <v>1.3832064132297117</v>
      </c>
      <c r="P119" s="6">
        <f t="shared" si="15"/>
        <v>10.092558596728866</v>
      </c>
    </row>
    <row r="120" spans="1:16" x14ac:dyDescent="0.15">
      <c r="A120" s="6">
        <v>59.5</v>
      </c>
      <c r="B120" s="6">
        <v>118</v>
      </c>
      <c r="D120">
        <v>757.36993408203102</v>
      </c>
      <c r="E120">
        <v>616.88323974609398</v>
      </c>
      <c r="F120">
        <v>476.81393432617199</v>
      </c>
      <c r="G120">
        <v>469.71151733398398</v>
      </c>
      <c r="I120" s="7">
        <f t="shared" si="17"/>
        <v>280.55599975585903</v>
      </c>
      <c r="J120" s="7">
        <f t="shared" si="18"/>
        <v>147.17172241211</v>
      </c>
      <c r="K120" s="7">
        <f t="shared" si="12"/>
        <v>177.53579406738203</v>
      </c>
      <c r="L120" s="8">
        <f t="shared" si="13"/>
        <v>1.2063172949097287</v>
      </c>
      <c r="M120" s="8">
        <f t="shared" si="19"/>
        <v>1.4204776414657727</v>
      </c>
      <c r="P120" s="6">
        <f t="shared" si="15"/>
        <v>13.059060804428768</v>
      </c>
    </row>
    <row r="121" spans="1:16" x14ac:dyDescent="0.15">
      <c r="A121" s="6">
        <v>60</v>
      </c>
      <c r="B121" s="6">
        <v>119</v>
      </c>
      <c r="D121">
        <v>752.46002197265602</v>
      </c>
      <c r="E121">
        <v>615.66241455078102</v>
      </c>
      <c r="F121">
        <v>477.31832885742199</v>
      </c>
      <c r="G121">
        <v>469.98477172851602</v>
      </c>
      <c r="I121" s="7">
        <f t="shared" si="17"/>
        <v>275.14169311523403</v>
      </c>
      <c r="J121" s="7">
        <f t="shared" si="18"/>
        <v>145.677642822265</v>
      </c>
      <c r="K121" s="7">
        <f t="shared" si="12"/>
        <v>173.16734313964855</v>
      </c>
      <c r="L121" s="8">
        <f t="shared" si="13"/>
        <v>1.1887022592129841</v>
      </c>
      <c r="M121" s="8">
        <f t="shared" si="19"/>
        <v>1.4046622725468101</v>
      </c>
      <c r="P121" s="6">
        <f t="shared" si="15"/>
        <v>11.800279459297293</v>
      </c>
    </row>
    <row r="122" spans="1:16" x14ac:dyDescent="0.15">
      <c r="A122" s="6">
        <v>60.5</v>
      </c>
      <c r="B122" s="6">
        <v>120</v>
      </c>
      <c r="D122">
        <v>751.86419677734398</v>
      </c>
      <c r="E122">
        <v>616.68463134765602</v>
      </c>
      <c r="F122">
        <v>477.65594482421898</v>
      </c>
      <c r="G122">
        <v>470.35516357421898</v>
      </c>
      <c r="I122" s="7">
        <f t="shared" si="17"/>
        <v>274.208251953125</v>
      </c>
      <c r="J122" s="7">
        <f t="shared" si="18"/>
        <v>146.32946777343705</v>
      </c>
      <c r="K122" s="7">
        <f t="shared" si="12"/>
        <v>171.77762451171907</v>
      </c>
      <c r="L122" s="8">
        <f t="shared" si="13"/>
        <v>1.1739099931510963</v>
      </c>
      <c r="M122" s="8">
        <f t="shared" si="19"/>
        <v>1.3916696732627041</v>
      </c>
      <c r="P122" s="6">
        <f t="shared" si="15"/>
        <v>10.766168798496221</v>
      </c>
    </row>
    <row r="123" spans="1:16" x14ac:dyDescent="0.15">
      <c r="A123" s="6">
        <v>61</v>
      </c>
      <c r="B123" s="6">
        <v>121</v>
      </c>
      <c r="D123">
        <v>746.56219482421898</v>
      </c>
      <c r="E123">
        <v>610.76208496093795</v>
      </c>
      <c r="F123">
        <v>477.09713745117199</v>
      </c>
      <c r="G123">
        <v>469.83615112304699</v>
      </c>
      <c r="I123" s="7">
        <f t="shared" si="17"/>
        <v>269.46505737304699</v>
      </c>
      <c r="J123" s="7">
        <f t="shared" si="18"/>
        <v>140.92593383789097</v>
      </c>
      <c r="K123" s="7">
        <f t="shared" si="12"/>
        <v>170.81690368652332</v>
      </c>
      <c r="L123" s="8">
        <f t="shared" si="13"/>
        <v>1.2121041105394863</v>
      </c>
      <c r="M123" s="8">
        <f t="shared" si="19"/>
        <v>1.431663457428876</v>
      </c>
      <c r="P123" s="6">
        <f t="shared" si="15"/>
        <v>13.949365452810744</v>
      </c>
    </row>
    <row r="124" spans="1:16" x14ac:dyDescent="0.15">
      <c r="A124" s="6">
        <v>61.5</v>
      </c>
      <c r="B124" s="6">
        <v>122</v>
      </c>
      <c r="D124">
        <v>744.24108886718795</v>
      </c>
      <c r="E124">
        <v>611.87945556640602</v>
      </c>
      <c r="F124">
        <v>476.43884277343801</v>
      </c>
      <c r="G124">
        <v>469.30895996093801</v>
      </c>
      <c r="I124" s="7">
        <f t="shared" si="17"/>
        <v>267.80224609374994</v>
      </c>
      <c r="J124" s="7">
        <f t="shared" si="18"/>
        <v>142.57049560546801</v>
      </c>
      <c r="K124" s="7">
        <f t="shared" si="12"/>
        <v>168.00289916992233</v>
      </c>
      <c r="L124" s="8">
        <f t="shared" si="13"/>
        <v>1.1783847594584564</v>
      </c>
      <c r="M124" s="8">
        <f t="shared" si="19"/>
        <v>1.3997437731256279</v>
      </c>
      <c r="P124" s="6">
        <f t="shared" si="15"/>
        <v>11.408804853225938</v>
      </c>
    </row>
    <row r="125" spans="1:16" x14ac:dyDescent="0.15">
      <c r="A125" s="6">
        <v>62</v>
      </c>
      <c r="B125" s="6">
        <v>123</v>
      </c>
      <c r="D125">
        <v>745.451171875</v>
      </c>
      <c r="E125">
        <v>614.51208496093795</v>
      </c>
      <c r="F125">
        <v>476.739013671875</v>
      </c>
      <c r="G125">
        <v>470.06085205078102</v>
      </c>
      <c r="I125" s="7">
        <f t="shared" si="17"/>
        <v>268.712158203125</v>
      </c>
      <c r="J125" s="7">
        <f t="shared" si="18"/>
        <v>144.45123291015693</v>
      </c>
      <c r="K125" s="7">
        <f t="shared" si="12"/>
        <v>167.59629516601515</v>
      </c>
      <c r="L125" s="8">
        <f t="shared" si="13"/>
        <v>1.160227516162867</v>
      </c>
      <c r="M125" s="8">
        <f t="shared" si="19"/>
        <v>1.3833861966078205</v>
      </c>
      <c r="P125" s="6">
        <f t="shared" si="15"/>
        <v>10.106867966537919</v>
      </c>
    </row>
    <row r="126" spans="1:16" x14ac:dyDescent="0.15">
      <c r="A126" s="6">
        <v>62.5</v>
      </c>
      <c r="B126" s="6">
        <v>124</v>
      </c>
      <c r="D126">
        <v>740.63708496093795</v>
      </c>
      <c r="E126">
        <v>613.95745849609398</v>
      </c>
      <c r="F126">
        <v>477.74722290039102</v>
      </c>
      <c r="G126">
        <v>470.97308349609398</v>
      </c>
      <c r="I126" s="7">
        <f t="shared" si="17"/>
        <v>262.88986206054693</v>
      </c>
      <c r="J126" s="7">
        <f t="shared" si="18"/>
        <v>142.984375</v>
      </c>
      <c r="K126" s="7">
        <f t="shared" si="12"/>
        <v>162.80079956054692</v>
      </c>
      <c r="L126" s="8">
        <f t="shared" si="13"/>
        <v>1.138591538834554</v>
      </c>
      <c r="M126" s="8">
        <f t="shared" si="19"/>
        <v>1.3635498860572892</v>
      </c>
      <c r="P126" s="6">
        <f t="shared" si="15"/>
        <v>8.5280506904322149</v>
      </c>
    </row>
    <row r="127" spans="1:16" x14ac:dyDescent="0.15">
      <c r="A127" s="6">
        <v>63</v>
      </c>
      <c r="B127" s="6">
        <v>125</v>
      </c>
      <c r="D127">
        <v>744.87054443359398</v>
      </c>
      <c r="E127">
        <v>616.09454345703102</v>
      </c>
      <c r="F127">
        <v>477.22351074218801</v>
      </c>
      <c r="G127">
        <v>470.10589599609398</v>
      </c>
      <c r="I127" s="7">
        <f t="shared" si="17"/>
        <v>267.64703369140597</v>
      </c>
      <c r="J127" s="7">
        <f t="shared" si="18"/>
        <v>145.98864746093705</v>
      </c>
      <c r="K127" s="7">
        <f t="shared" si="12"/>
        <v>165.45498046875002</v>
      </c>
      <c r="L127" s="8">
        <f t="shared" si="13"/>
        <v>1.1333414162428053</v>
      </c>
      <c r="M127" s="8">
        <f t="shared" si="19"/>
        <v>1.3600994302433225</v>
      </c>
      <c r="P127" s="6">
        <f t="shared" si="15"/>
        <v>8.2534210290517542</v>
      </c>
    </row>
    <row r="128" spans="1:16" x14ac:dyDescent="0.15">
      <c r="A128" s="6">
        <v>63.5</v>
      </c>
      <c r="B128" s="6">
        <v>126</v>
      </c>
      <c r="D128">
        <v>744.965087890625</v>
      </c>
      <c r="E128">
        <v>619.23352050781295</v>
      </c>
      <c r="F128">
        <v>476.89993286132801</v>
      </c>
      <c r="G128">
        <v>469.57928466796898</v>
      </c>
      <c r="I128" s="7">
        <f t="shared" si="17"/>
        <v>268.06515502929699</v>
      </c>
      <c r="J128" s="7">
        <f t="shared" si="18"/>
        <v>149.65423583984398</v>
      </c>
      <c r="K128" s="7">
        <f t="shared" si="12"/>
        <v>163.30718994140619</v>
      </c>
      <c r="L128" s="8">
        <f t="shared" si="13"/>
        <v>1.0912299877443712</v>
      </c>
      <c r="M128" s="8">
        <f t="shared" si="19"/>
        <v>1.3197876685226704</v>
      </c>
      <c r="P128" s="6">
        <f t="shared" si="15"/>
        <v>5.0449158147029314</v>
      </c>
    </row>
    <row r="129" spans="1:16" x14ac:dyDescent="0.15">
      <c r="A129" s="6">
        <v>64</v>
      </c>
      <c r="B129" s="6">
        <v>127</v>
      </c>
      <c r="D129">
        <v>744.07928466796898</v>
      </c>
      <c r="E129">
        <v>618.85406494140602</v>
      </c>
      <c r="F129">
        <v>477.00350952148398</v>
      </c>
      <c r="G129">
        <v>469.79812622070301</v>
      </c>
      <c r="I129" s="7">
        <f t="shared" si="17"/>
        <v>267.075775146485</v>
      </c>
      <c r="J129" s="7">
        <f t="shared" si="18"/>
        <v>149.05593872070301</v>
      </c>
      <c r="K129" s="7">
        <f t="shared" si="12"/>
        <v>162.7366180419929</v>
      </c>
      <c r="L129" s="8">
        <f t="shared" si="13"/>
        <v>1.091782182170711</v>
      </c>
      <c r="M129" s="8">
        <f t="shared" si="19"/>
        <v>1.3221395297267919</v>
      </c>
      <c r="P129" s="6">
        <f t="shared" si="15"/>
        <v>5.2321058211615892</v>
      </c>
    </row>
    <row r="130" spans="1:16" x14ac:dyDescent="0.15">
      <c r="A130" s="6">
        <v>64.5</v>
      </c>
      <c r="B130" s="6">
        <v>128</v>
      </c>
      <c r="D130">
        <v>745.03106689453102</v>
      </c>
      <c r="E130">
        <v>620.640869140625</v>
      </c>
      <c r="F130">
        <v>477.52487182617199</v>
      </c>
      <c r="G130">
        <v>470.94500732421898</v>
      </c>
      <c r="I130" s="7">
        <f t="shared" ref="I130:I149" si="20">D130-F130</f>
        <v>267.50619506835903</v>
      </c>
      <c r="J130" s="7">
        <f t="shared" ref="J130:J149" si="21">E130-G130</f>
        <v>149.69586181640602</v>
      </c>
      <c r="K130" s="7">
        <f t="shared" ref="K130:K149" si="22">I130-0.7*J130</f>
        <v>162.71909179687481</v>
      </c>
      <c r="L130" s="8">
        <f t="shared" ref="L130:L149" si="23">K130/J130</f>
        <v>1.086997929150781</v>
      </c>
      <c r="M130" s="8">
        <f t="shared" si="19"/>
        <v>1.3191549434846439</v>
      </c>
      <c r="P130" s="6">
        <f t="shared" si="15"/>
        <v>4.9945557833595986</v>
      </c>
    </row>
    <row r="131" spans="1:16" x14ac:dyDescent="0.15">
      <c r="A131" s="6">
        <v>65</v>
      </c>
      <c r="B131" s="6">
        <v>129</v>
      </c>
      <c r="D131">
        <v>745.84899902343795</v>
      </c>
      <c r="E131">
        <v>621.38830566406295</v>
      </c>
      <c r="F131">
        <v>477.02984619140602</v>
      </c>
      <c r="G131">
        <v>469.69747924804699</v>
      </c>
      <c r="I131" s="7">
        <f t="shared" si="20"/>
        <v>268.81915283203193</v>
      </c>
      <c r="J131" s="7">
        <f t="shared" si="21"/>
        <v>151.69082641601597</v>
      </c>
      <c r="K131" s="7">
        <f t="shared" si="22"/>
        <v>162.63557434082077</v>
      </c>
      <c r="L131" s="8">
        <f t="shared" si="23"/>
        <v>1.0721516797251045</v>
      </c>
      <c r="M131" s="8">
        <f t="shared" si="19"/>
        <v>1.3061083608367492</v>
      </c>
      <c r="P131" s="6">
        <f t="shared" si="15"/>
        <v>3.9561484633005066</v>
      </c>
    </row>
    <row r="132" spans="1:16" x14ac:dyDescent="0.15">
      <c r="A132" s="6">
        <v>65.5</v>
      </c>
      <c r="B132" s="6">
        <v>130</v>
      </c>
      <c r="D132">
        <v>749.115478515625</v>
      </c>
      <c r="E132">
        <v>624.71697998046898</v>
      </c>
      <c r="F132">
        <v>476.43301391601602</v>
      </c>
      <c r="G132">
        <v>468.92510986328102</v>
      </c>
      <c r="I132" s="7">
        <f t="shared" si="20"/>
        <v>272.68246459960898</v>
      </c>
      <c r="J132" s="7">
        <f t="shared" si="21"/>
        <v>155.79187011718795</v>
      </c>
      <c r="K132" s="7">
        <f t="shared" si="22"/>
        <v>163.6281555175774</v>
      </c>
      <c r="L132" s="8">
        <f t="shared" si="23"/>
        <v>1.0502997068749154</v>
      </c>
      <c r="M132" s="8">
        <f t="shared" si="19"/>
        <v>1.286056054764342</v>
      </c>
      <c r="P132" s="6">
        <f t="shared" si="15"/>
        <v>2.3601396101305889</v>
      </c>
    </row>
    <row r="133" spans="1:16" x14ac:dyDescent="0.15">
      <c r="A133" s="6">
        <v>66</v>
      </c>
      <c r="B133" s="6">
        <v>131</v>
      </c>
      <c r="D133">
        <v>749.46893310546898</v>
      </c>
      <c r="E133">
        <v>623.047607421875</v>
      </c>
      <c r="F133">
        <v>476.90756225585898</v>
      </c>
      <c r="G133">
        <v>469.52603149414102</v>
      </c>
      <c r="I133" s="7">
        <f t="shared" si="20"/>
        <v>272.56137084961</v>
      </c>
      <c r="J133" s="7">
        <f t="shared" si="21"/>
        <v>153.52157592773398</v>
      </c>
      <c r="K133" s="7">
        <f t="shared" si="22"/>
        <v>165.09626770019622</v>
      </c>
      <c r="L133" s="8">
        <f t="shared" si="23"/>
        <v>1.0753945606831883</v>
      </c>
      <c r="M133" s="8">
        <f t="shared" si="19"/>
        <v>1.3129505753503967</v>
      </c>
      <c r="P133" s="6">
        <f t="shared" si="15"/>
        <v>4.5007359486319753</v>
      </c>
    </row>
    <row r="134" spans="1:16" x14ac:dyDescent="0.15">
      <c r="A134" s="6">
        <v>66.5</v>
      </c>
      <c r="B134" s="6">
        <v>132</v>
      </c>
      <c r="D134">
        <v>747.48791503906295</v>
      </c>
      <c r="E134">
        <v>622.41369628906295</v>
      </c>
      <c r="F134">
        <v>477.81976318359398</v>
      </c>
      <c r="G134">
        <v>470.24166870117199</v>
      </c>
      <c r="I134" s="7">
        <f t="shared" si="20"/>
        <v>269.66815185546898</v>
      </c>
      <c r="J134" s="7">
        <f t="shared" si="21"/>
        <v>152.17202758789097</v>
      </c>
      <c r="K134" s="7">
        <f t="shared" si="22"/>
        <v>163.14773254394532</v>
      </c>
      <c r="L134" s="8">
        <f t="shared" si="23"/>
        <v>1.0721269548026167</v>
      </c>
      <c r="M134" s="8">
        <f t="shared" ref="M134:M149" si="24">L134+ABS($N$2)*A134</f>
        <v>1.3114826362476071</v>
      </c>
      <c r="P134" s="6">
        <f t="shared" ref="P134:P149" si="25">(M134-$O$2)/$O$2*100</f>
        <v>4.3838993216870863</v>
      </c>
    </row>
    <row r="135" spans="1:16" x14ac:dyDescent="0.15">
      <c r="A135" s="6">
        <v>67</v>
      </c>
      <c r="B135" s="6">
        <v>133</v>
      </c>
      <c r="D135">
        <v>751.43017578125</v>
      </c>
      <c r="E135">
        <v>627.50823974609398</v>
      </c>
      <c r="F135">
        <v>476.78994750976602</v>
      </c>
      <c r="G135">
        <v>469.73669433593801</v>
      </c>
      <c r="I135" s="7">
        <f t="shared" si="20"/>
        <v>274.64022827148398</v>
      </c>
      <c r="J135" s="7">
        <f t="shared" si="21"/>
        <v>157.77154541015597</v>
      </c>
      <c r="K135" s="7">
        <f t="shared" si="22"/>
        <v>164.20014648437481</v>
      </c>
      <c r="L135" s="8">
        <f t="shared" si="23"/>
        <v>1.0407462642107392</v>
      </c>
      <c r="M135" s="8">
        <f t="shared" si="24"/>
        <v>1.2819016124335114</v>
      </c>
      <c r="P135" s="6">
        <f t="shared" si="25"/>
        <v>2.0294780534972885</v>
      </c>
    </row>
    <row r="136" spans="1:16" x14ac:dyDescent="0.15">
      <c r="A136" s="6">
        <v>67.5</v>
      </c>
      <c r="B136" s="6">
        <v>134</v>
      </c>
      <c r="D136">
        <v>753.9384765625</v>
      </c>
      <c r="E136">
        <v>628.349609375</v>
      </c>
      <c r="F136">
        <v>475.82620239257801</v>
      </c>
      <c r="G136">
        <v>468.7197265625</v>
      </c>
      <c r="I136" s="7">
        <f t="shared" si="20"/>
        <v>278.11227416992199</v>
      </c>
      <c r="J136" s="7">
        <f t="shared" si="21"/>
        <v>159.6298828125</v>
      </c>
      <c r="K136" s="7">
        <f t="shared" si="22"/>
        <v>166.37135620117198</v>
      </c>
      <c r="L136" s="8">
        <f t="shared" si="23"/>
        <v>1.0422319008815566</v>
      </c>
      <c r="M136" s="8">
        <f t="shared" si="24"/>
        <v>1.2851869158821108</v>
      </c>
      <c r="P136" s="6">
        <f t="shared" si="25"/>
        <v>2.2909628607997923</v>
      </c>
    </row>
    <row r="137" spans="1:16" x14ac:dyDescent="0.15">
      <c r="A137" s="6">
        <v>68</v>
      </c>
      <c r="B137" s="6">
        <v>135</v>
      </c>
      <c r="D137">
        <v>752.45745849609398</v>
      </c>
      <c r="E137">
        <v>624.35150146484398</v>
      </c>
      <c r="F137">
        <v>476.79284667968801</v>
      </c>
      <c r="G137">
        <v>469.668212890625</v>
      </c>
      <c r="I137" s="7">
        <f t="shared" si="20"/>
        <v>275.66461181640597</v>
      </c>
      <c r="J137" s="7">
        <f t="shared" si="21"/>
        <v>154.68328857421898</v>
      </c>
      <c r="K137" s="7">
        <f t="shared" si="22"/>
        <v>167.38630981445269</v>
      </c>
      <c r="L137" s="8">
        <f t="shared" si="23"/>
        <v>1.0821227771747213</v>
      </c>
      <c r="M137" s="8">
        <f t="shared" si="24"/>
        <v>1.3268774589530572</v>
      </c>
      <c r="P137" s="6">
        <f t="shared" si="25"/>
        <v>5.6092084328765166</v>
      </c>
    </row>
    <row r="138" spans="1:16" x14ac:dyDescent="0.15">
      <c r="A138" s="6">
        <v>68.5</v>
      </c>
      <c r="B138" s="6">
        <v>136</v>
      </c>
      <c r="D138">
        <v>751.03552246093795</v>
      </c>
      <c r="E138">
        <v>623.80328369140602</v>
      </c>
      <c r="F138">
        <v>477.18023681640602</v>
      </c>
      <c r="G138">
        <v>470.13458251953102</v>
      </c>
      <c r="I138" s="7">
        <f t="shared" si="20"/>
        <v>273.85528564453193</v>
      </c>
      <c r="J138" s="7">
        <f t="shared" si="21"/>
        <v>153.668701171875</v>
      </c>
      <c r="K138" s="7">
        <f t="shared" si="22"/>
        <v>166.28719482421945</v>
      </c>
      <c r="L138" s="8">
        <f t="shared" si="23"/>
        <v>1.0821149235733498</v>
      </c>
      <c r="M138" s="8">
        <f t="shared" si="24"/>
        <v>1.3286692721294677</v>
      </c>
      <c r="P138" s="6">
        <f t="shared" si="25"/>
        <v>5.7518229372857066</v>
      </c>
    </row>
    <row r="139" spans="1:16" x14ac:dyDescent="0.15">
      <c r="A139" s="6">
        <v>69</v>
      </c>
      <c r="B139" s="6">
        <v>137</v>
      </c>
      <c r="D139">
        <v>741.45745849609398</v>
      </c>
      <c r="E139">
        <v>619.75378417968795</v>
      </c>
      <c r="F139">
        <v>476.11526489257801</v>
      </c>
      <c r="G139">
        <v>469.55236816406301</v>
      </c>
      <c r="I139" s="7">
        <f t="shared" si="20"/>
        <v>265.34219360351597</v>
      </c>
      <c r="J139" s="7">
        <f t="shared" si="21"/>
        <v>150.20141601562494</v>
      </c>
      <c r="K139" s="7">
        <f t="shared" si="22"/>
        <v>160.20120239257852</v>
      </c>
      <c r="L139" s="8">
        <f t="shared" si="23"/>
        <v>1.0665758462351203</v>
      </c>
      <c r="M139" s="8">
        <f t="shared" si="24"/>
        <v>1.3149298615690199</v>
      </c>
      <c r="P139" s="6">
        <f t="shared" si="25"/>
        <v>4.6582718607845779</v>
      </c>
    </row>
    <row r="140" spans="1:16" x14ac:dyDescent="0.15">
      <c r="A140" s="6">
        <v>69.5</v>
      </c>
      <c r="B140" s="6">
        <v>138</v>
      </c>
      <c r="D140">
        <v>742.93780517578102</v>
      </c>
      <c r="E140">
        <v>622.95812988281295</v>
      </c>
      <c r="F140">
        <v>476.12054443359398</v>
      </c>
      <c r="G140">
        <v>469.10531616210898</v>
      </c>
      <c r="I140" s="7">
        <f t="shared" si="20"/>
        <v>266.81726074218705</v>
      </c>
      <c r="J140" s="7">
        <f t="shared" si="21"/>
        <v>153.85281372070398</v>
      </c>
      <c r="K140" s="7">
        <f t="shared" si="22"/>
        <v>159.12029113769427</v>
      </c>
      <c r="L140" s="8">
        <f t="shared" si="23"/>
        <v>1.0342371211133816</v>
      </c>
      <c r="M140" s="8">
        <f t="shared" si="24"/>
        <v>1.2843908032250633</v>
      </c>
      <c r="P140" s="6">
        <f t="shared" si="25"/>
        <v>2.2275984355720713</v>
      </c>
    </row>
    <row r="141" spans="1:16" x14ac:dyDescent="0.15">
      <c r="A141" s="6">
        <v>70</v>
      </c>
      <c r="B141" s="6">
        <v>139</v>
      </c>
      <c r="D141">
        <v>740.13195800781295</v>
      </c>
      <c r="E141">
        <v>621.76776123046898</v>
      </c>
      <c r="F141">
        <v>477.79284667968801</v>
      </c>
      <c r="G141">
        <v>470.40899658203102</v>
      </c>
      <c r="I141" s="7">
        <f t="shared" si="20"/>
        <v>262.33911132812494</v>
      </c>
      <c r="J141" s="7">
        <f t="shared" si="21"/>
        <v>151.35876464843795</v>
      </c>
      <c r="K141" s="7">
        <f t="shared" si="22"/>
        <v>156.38797607421839</v>
      </c>
      <c r="L141" s="8">
        <f t="shared" si="23"/>
        <v>1.0332270908623087</v>
      </c>
      <c r="M141" s="8">
        <f t="shared" si="24"/>
        <v>1.2851804397517723</v>
      </c>
      <c r="P141" s="6">
        <f t="shared" si="25"/>
        <v>2.2904474107903465</v>
      </c>
    </row>
    <row r="142" spans="1:16" x14ac:dyDescent="0.15">
      <c r="A142" s="6">
        <v>70.5</v>
      </c>
      <c r="B142" s="6">
        <v>140</v>
      </c>
      <c r="D142">
        <v>740.36865234375</v>
      </c>
      <c r="E142">
        <v>624.15545654296898</v>
      </c>
      <c r="F142">
        <v>477.58395385742199</v>
      </c>
      <c r="G142">
        <v>470.13342285156301</v>
      </c>
      <c r="I142" s="7">
        <f t="shared" si="20"/>
        <v>262.78469848632801</v>
      </c>
      <c r="J142" s="7">
        <f t="shared" si="21"/>
        <v>154.02203369140597</v>
      </c>
      <c r="K142" s="7">
        <f t="shared" si="22"/>
        <v>154.96927490234384</v>
      </c>
      <c r="L142" s="8">
        <f t="shared" si="23"/>
        <v>1.0061500370319467</v>
      </c>
      <c r="M142" s="8">
        <f t="shared" si="24"/>
        <v>1.2599030526991921</v>
      </c>
      <c r="P142" s="6">
        <f t="shared" si="25"/>
        <v>0.27856242483183496</v>
      </c>
    </row>
    <row r="143" spans="1:16" x14ac:dyDescent="0.15">
      <c r="A143" s="6">
        <v>71</v>
      </c>
      <c r="B143" s="6">
        <v>141</v>
      </c>
      <c r="D143">
        <v>743.98284912109398</v>
      </c>
      <c r="E143">
        <v>627.077392578125</v>
      </c>
      <c r="F143">
        <v>476.96078491210898</v>
      </c>
      <c r="G143">
        <v>469.88998413085898</v>
      </c>
      <c r="I143" s="7">
        <f t="shared" si="20"/>
        <v>267.022064208985</v>
      </c>
      <c r="J143" s="7">
        <f t="shared" si="21"/>
        <v>157.18740844726602</v>
      </c>
      <c r="K143" s="7">
        <f t="shared" si="22"/>
        <v>156.9908782958988</v>
      </c>
      <c r="L143" s="8">
        <f t="shared" si="23"/>
        <v>0.99874970805035468</v>
      </c>
      <c r="M143" s="8">
        <f t="shared" si="24"/>
        <v>1.2543023904953821</v>
      </c>
      <c r="P143" s="6">
        <f t="shared" si="25"/>
        <v>-0.16720707562452605</v>
      </c>
    </row>
    <row r="144" spans="1:16" x14ac:dyDescent="0.15">
      <c r="A144" s="6">
        <v>71.5</v>
      </c>
      <c r="B144" s="6">
        <v>142</v>
      </c>
      <c r="D144">
        <v>747.890869140625</v>
      </c>
      <c r="E144">
        <v>626.21893310546898</v>
      </c>
      <c r="F144">
        <v>477.63839721679699</v>
      </c>
      <c r="G144">
        <v>470.69689941406301</v>
      </c>
      <c r="I144" s="7">
        <f t="shared" si="20"/>
        <v>270.25247192382801</v>
      </c>
      <c r="J144" s="7">
        <f t="shared" si="21"/>
        <v>155.52203369140597</v>
      </c>
      <c r="K144" s="7">
        <f t="shared" si="22"/>
        <v>161.38704833984383</v>
      </c>
      <c r="L144" s="8">
        <f t="shared" si="23"/>
        <v>1.0377117924015544</v>
      </c>
      <c r="M144" s="8">
        <f t="shared" si="24"/>
        <v>1.2950641416243636</v>
      </c>
      <c r="P144" s="6">
        <f t="shared" si="25"/>
        <v>3.0771138238097486</v>
      </c>
    </row>
    <row r="145" spans="1:16" x14ac:dyDescent="0.15">
      <c r="A145" s="6">
        <v>72</v>
      </c>
      <c r="B145" s="6">
        <v>143</v>
      </c>
      <c r="D145">
        <v>749.61865234375</v>
      </c>
      <c r="E145">
        <v>628.68273925781295</v>
      </c>
      <c r="F145">
        <v>477.22119140625</v>
      </c>
      <c r="G145">
        <v>469.96197509765602</v>
      </c>
      <c r="I145" s="7">
        <f t="shared" si="20"/>
        <v>272.3974609375</v>
      </c>
      <c r="J145" s="7">
        <f t="shared" si="21"/>
        <v>158.72076416015693</v>
      </c>
      <c r="K145" s="7">
        <f t="shared" si="22"/>
        <v>161.29292602539016</v>
      </c>
      <c r="L145" s="8">
        <f t="shared" si="23"/>
        <v>1.0162055788909747</v>
      </c>
      <c r="M145" s="8">
        <f t="shared" si="24"/>
        <v>1.2753575948915659</v>
      </c>
      <c r="P145" s="6">
        <f t="shared" si="25"/>
        <v>1.5086247464247333</v>
      </c>
    </row>
    <row r="146" spans="1:16" x14ac:dyDescent="0.15">
      <c r="A146" s="6">
        <v>72.5</v>
      </c>
      <c r="B146" s="6">
        <v>144</v>
      </c>
      <c r="D146">
        <v>750.07550048828102</v>
      </c>
      <c r="E146">
        <v>628.93463134765602</v>
      </c>
      <c r="F146">
        <v>476.69924926757801</v>
      </c>
      <c r="G146">
        <v>469.91925048828102</v>
      </c>
      <c r="I146" s="7">
        <f t="shared" si="20"/>
        <v>273.37625122070301</v>
      </c>
      <c r="J146" s="7">
        <f t="shared" si="21"/>
        <v>159.015380859375</v>
      </c>
      <c r="K146" s="7">
        <f t="shared" si="22"/>
        <v>162.06548461914053</v>
      </c>
      <c r="L146" s="8">
        <f t="shared" si="23"/>
        <v>1.0191811870228005</v>
      </c>
      <c r="M146" s="8">
        <f t="shared" si="24"/>
        <v>1.2801328698011734</v>
      </c>
      <c r="P146" s="6">
        <f t="shared" si="25"/>
        <v>1.8886997863993671</v>
      </c>
    </row>
    <row r="147" spans="1:16" x14ac:dyDescent="0.15">
      <c r="A147" s="6">
        <v>73</v>
      </c>
      <c r="B147" s="6">
        <v>145</v>
      </c>
      <c r="D147">
        <v>747.183349609375</v>
      </c>
      <c r="E147">
        <v>625.564697265625</v>
      </c>
      <c r="F147">
        <v>477.62667846679699</v>
      </c>
      <c r="G147">
        <v>470.24517822265602</v>
      </c>
      <c r="I147" s="7">
        <f t="shared" si="20"/>
        <v>269.55667114257801</v>
      </c>
      <c r="J147" s="7">
        <f t="shared" si="21"/>
        <v>155.31951904296898</v>
      </c>
      <c r="K147" s="7">
        <f t="shared" si="22"/>
        <v>160.83300781249972</v>
      </c>
      <c r="L147" s="8">
        <f t="shared" si="23"/>
        <v>1.0354977198197828</v>
      </c>
      <c r="M147" s="8">
        <f t="shared" si="24"/>
        <v>1.2982490693759376</v>
      </c>
      <c r="P147" s="6">
        <f t="shared" si="25"/>
        <v>3.3306095000608438</v>
      </c>
    </row>
    <row r="148" spans="1:16" x14ac:dyDescent="0.15">
      <c r="A148" s="6">
        <v>73.5</v>
      </c>
      <c r="B148" s="6">
        <v>146</v>
      </c>
      <c r="D148">
        <v>737.697998046875</v>
      </c>
      <c r="E148">
        <v>623.13323974609398</v>
      </c>
      <c r="F148">
        <v>476.92041015625</v>
      </c>
      <c r="G148">
        <v>470.24810791015602</v>
      </c>
      <c r="I148" s="7">
        <f t="shared" si="20"/>
        <v>260.777587890625</v>
      </c>
      <c r="J148" s="7">
        <f t="shared" si="21"/>
        <v>152.88513183593795</v>
      </c>
      <c r="K148" s="7">
        <f t="shared" si="22"/>
        <v>153.75799560546844</v>
      </c>
      <c r="L148" s="8">
        <f t="shared" si="23"/>
        <v>1.0057092783258164</v>
      </c>
      <c r="M148" s="8">
        <f t="shared" si="24"/>
        <v>1.270260294659753</v>
      </c>
      <c r="P148" s="6">
        <f t="shared" si="25"/>
        <v>1.1029189753347439</v>
      </c>
    </row>
    <row r="149" spans="1:16" x14ac:dyDescent="0.15">
      <c r="A149" s="6">
        <v>74</v>
      </c>
      <c r="B149" s="6">
        <v>147</v>
      </c>
      <c r="D149">
        <v>739.32806396484398</v>
      </c>
      <c r="E149">
        <v>623.52349853515602</v>
      </c>
      <c r="F149">
        <v>476.19543457031301</v>
      </c>
      <c r="G149">
        <v>469.01580810546898</v>
      </c>
      <c r="I149" s="7">
        <f t="shared" si="20"/>
        <v>263.13262939453097</v>
      </c>
      <c r="J149" s="7">
        <f t="shared" si="21"/>
        <v>154.50769042968705</v>
      </c>
      <c r="K149" s="7">
        <f t="shared" si="22"/>
        <v>154.97724609375004</v>
      </c>
      <c r="L149" s="8">
        <f t="shared" si="23"/>
        <v>1.0030390439644601</v>
      </c>
      <c r="M149" s="8">
        <f t="shared" si="24"/>
        <v>1.2693897270761787</v>
      </c>
      <c r="P149" s="6">
        <f t="shared" si="25"/>
        <v>1.0336285123999482</v>
      </c>
    </row>
    <row r="150" spans="1:16" x14ac:dyDescent="0.15">
      <c r="A150" s="18">
        <v>74.5</v>
      </c>
      <c r="B150" s="18">
        <v>148</v>
      </c>
      <c r="D150">
        <v>735.32360839843795</v>
      </c>
      <c r="E150">
        <v>623.52154541015602</v>
      </c>
      <c r="F150">
        <v>476.81509399414102</v>
      </c>
      <c r="G150">
        <v>470.57577514648398</v>
      </c>
      <c r="I150" s="19">
        <f t="shared" ref="I150:I191" si="26">D150-F150</f>
        <v>258.50851440429693</v>
      </c>
      <c r="J150" s="19">
        <f t="shared" ref="J150:J191" si="27">E150-G150</f>
        <v>152.94577026367205</v>
      </c>
      <c r="K150" s="19">
        <f t="shared" ref="K150:K191" si="28">I150-0.7*J150</f>
        <v>151.44647521972649</v>
      </c>
      <c r="L150" s="20">
        <f t="shared" ref="L150:L191" si="29">K150/J150</f>
        <v>0.99019721146023965</v>
      </c>
      <c r="M150" s="20">
        <f t="shared" ref="M150:M191" si="30">L150+ABS($N$2)*A150</f>
        <v>1.2583475613497401</v>
      </c>
      <c r="N150" s="18"/>
      <c r="O150" s="18"/>
      <c r="P150" s="18">
        <f t="shared" ref="P150:P191" si="31">(M150-$O$2)/$O$2*100</f>
        <v>0.15475731454725139</v>
      </c>
    </row>
    <row r="151" spans="1:16" x14ac:dyDescent="0.15">
      <c r="A151" s="18">
        <v>75</v>
      </c>
      <c r="B151" s="18">
        <v>149</v>
      </c>
      <c r="D151">
        <v>734.41815185546898</v>
      </c>
      <c r="E151">
        <v>624.33563232421898</v>
      </c>
      <c r="F151">
        <v>476.89468383789102</v>
      </c>
      <c r="G151">
        <v>470.08718872070301</v>
      </c>
      <c r="I151" s="19">
        <f t="shared" si="26"/>
        <v>257.52346801757795</v>
      </c>
      <c r="J151" s="19">
        <f t="shared" si="27"/>
        <v>154.24844360351597</v>
      </c>
      <c r="K151" s="19">
        <f t="shared" si="28"/>
        <v>149.5495574951168</v>
      </c>
      <c r="L151" s="20">
        <f t="shared" si="29"/>
        <v>0.96953689775647078</v>
      </c>
      <c r="M151" s="20">
        <f t="shared" si="30"/>
        <v>1.239486914423753</v>
      </c>
      <c r="N151" s="18"/>
      <c r="O151" s="18"/>
      <c r="P151" s="18">
        <f t="shared" si="31"/>
        <v>-1.3464046646132766</v>
      </c>
    </row>
    <row r="152" spans="1:16" x14ac:dyDescent="0.15">
      <c r="A152" s="18">
        <v>75.5</v>
      </c>
      <c r="B152" s="18">
        <v>150</v>
      </c>
      <c r="D152">
        <v>733.45178222656295</v>
      </c>
      <c r="E152">
        <v>625.08123779296898</v>
      </c>
      <c r="F152">
        <v>476.30252075195301</v>
      </c>
      <c r="G152">
        <v>469.06262207031301</v>
      </c>
      <c r="I152" s="19">
        <f t="shared" si="26"/>
        <v>257.14926147460994</v>
      </c>
      <c r="J152" s="19">
        <f t="shared" si="27"/>
        <v>156.01861572265597</v>
      </c>
      <c r="K152" s="19">
        <f t="shared" si="28"/>
        <v>147.93623046875078</v>
      </c>
      <c r="L152" s="20">
        <f t="shared" si="29"/>
        <v>0.94819601996551028</v>
      </c>
      <c r="M152" s="20">
        <f t="shared" si="30"/>
        <v>1.2199457034105745</v>
      </c>
      <c r="N152" s="18"/>
      <c r="O152" s="18"/>
      <c r="P152" s="18">
        <f t="shared" si="31"/>
        <v>-2.9017342943365318</v>
      </c>
    </row>
    <row r="153" spans="1:16" x14ac:dyDescent="0.15">
      <c r="A153" s="18">
        <v>76</v>
      </c>
      <c r="B153" s="18">
        <v>151</v>
      </c>
      <c r="D153">
        <v>731.80645751953102</v>
      </c>
      <c r="E153">
        <v>625.14782714843795</v>
      </c>
      <c r="F153">
        <v>477.92510986328102</v>
      </c>
      <c r="G153">
        <v>470.16677856445301</v>
      </c>
      <c r="I153" s="19">
        <f t="shared" si="26"/>
        <v>253.88134765625</v>
      </c>
      <c r="J153" s="19">
        <f t="shared" si="27"/>
        <v>154.98104858398494</v>
      </c>
      <c r="K153" s="19">
        <f t="shared" si="28"/>
        <v>145.39461364746055</v>
      </c>
      <c r="L153" s="20">
        <f t="shared" si="29"/>
        <v>0.93814446976509214</v>
      </c>
      <c r="M153" s="20">
        <f t="shared" si="30"/>
        <v>1.2116938199879383</v>
      </c>
      <c r="N153" s="18"/>
      <c r="O153" s="18"/>
      <c r="P153" s="18">
        <f t="shared" si="31"/>
        <v>-3.5585205487602058</v>
      </c>
    </row>
    <row r="154" spans="1:16" x14ac:dyDescent="0.15">
      <c r="A154" s="18">
        <v>76.5</v>
      </c>
      <c r="B154" s="18">
        <v>152</v>
      </c>
      <c r="D154">
        <v>731.428955078125</v>
      </c>
      <c r="E154">
        <v>627.59454345703102</v>
      </c>
      <c r="F154">
        <v>475.90228271484398</v>
      </c>
      <c r="G154">
        <v>469.04330444335898</v>
      </c>
      <c r="I154" s="19">
        <f t="shared" si="26"/>
        <v>255.52667236328102</v>
      </c>
      <c r="J154" s="19">
        <f t="shared" si="27"/>
        <v>158.55123901367205</v>
      </c>
      <c r="K154" s="19">
        <f t="shared" si="28"/>
        <v>144.54080505371059</v>
      </c>
      <c r="L154" s="20">
        <f t="shared" si="29"/>
        <v>0.91163466115358882</v>
      </c>
      <c r="M154" s="20">
        <f t="shared" si="30"/>
        <v>1.1869836781542169</v>
      </c>
      <c r="N154" s="18"/>
      <c r="O154" s="18"/>
      <c r="P154" s="18">
        <f t="shared" si="31"/>
        <v>-5.5252571917826074</v>
      </c>
    </row>
    <row r="155" spans="1:16" x14ac:dyDescent="0.15">
      <c r="A155" s="18">
        <v>77</v>
      </c>
      <c r="B155" s="18">
        <v>153</v>
      </c>
      <c r="D155">
        <v>735.24176025390602</v>
      </c>
      <c r="E155">
        <v>629.30584716796898</v>
      </c>
      <c r="F155">
        <v>476</v>
      </c>
      <c r="G155">
        <v>468.94500732421898</v>
      </c>
      <c r="I155" s="19">
        <f t="shared" si="26"/>
        <v>259.24176025390602</v>
      </c>
      <c r="J155" s="19">
        <f t="shared" si="27"/>
        <v>160.36083984375</v>
      </c>
      <c r="K155" s="19">
        <f t="shared" si="28"/>
        <v>146.98917236328103</v>
      </c>
      <c r="L155" s="20">
        <f t="shared" si="29"/>
        <v>0.91661513188944477</v>
      </c>
      <c r="M155" s="20">
        <f t="shared" si="30"/>
        <v>1.1937638156678547</v>
      </c>
      <c r="N155" s="18"/>
      <c r="O155" s="18"/>
      <c r="P155" s="18">
        <f t="shared" si="31"/>
        <v>-4.9856105567072619</v>
      </c>
    </row>
    <row r="156" spans="1:16" x14ac:dyDescent="0.15">
      <c r="A156" s="18">
        <v>77.5</v>
      </c>
      <c r="B156" s="18">
        <v>154</v>
      </c>
      <c r="D156">
        <v>731.816650390625</v>
      </c>
      <c r="E156">
        <v>627.433349609375</v>
      </c>
      <c r="F156">
        <v>477.46401977539102</v>
      </c>
      <c r="G156">
        <v>470.62374877929699</v>
      </c>
      <c r="I156" s="19">
        <f t="shared" si="26"/>
        <v>254.35263061523398</v>
      </c>
      <c r="J156" s="19">
        <f t="shared" si="27"/>
        <v>156.80960083007801</v>
      </c>
      <c r="K156" s="19">
        <f t="shared" si="28"/>
        <v>144.58591003417939</v>
      </c>
      <c r="L156" s="20">
        <f t="shared" si="29"/>
        <v>0.92204756130242016</v>
      </c>
      <c r="M156" s="20">
        <f t="shared" si="30"/>
        <v>1.200995911858612</v>
      </c>
      <c r="N156" s="18"/>
      <c r="O156" s="18"/>
      <c r="P156" s="18">
        <f t="shared" si="31"/>
        <v>-4.4099914979443406</v>
      </c>
    </row>
    <row r="157" spans="1:16" x14ac:dyDescent="0.15">
      <c r="A157" s="18">
        <v>78</v>
      </c>
      <c r="B157" s="18">
        <v>155</v>
      </c>
      <c r="D157">
        <v>732.43591308593795</v>
      </c>
      <c r="E157">
        <v>626.07806396484398</v>
      </c>
      <c r="F157">
        <v>475.84143066406301</v>
      </c>
      <c r="G157">
        <v>469.36862182617199</v>
      </c>
      <c r="I157" s="19">
        <f t="shared" si="26"/>
        <v>256.59448242187494</v>
      </c>
      <c r="J157" s="19">
        <f t="shared" si="27"/>
        <v>156.70944213867199</v>
      </c>
      <c r="K157" s="19">
        <f t="shared" si="28"/>
        <v>146.89787292480457</v>
      </c>
      <c r="L157" s="20">
        <f t="shared" si="29"/>
        <v>0.93739005716589063</v>
      </c>
      <c r="M157" s="20">
        <f t="shared" si="30"/>
        <v>1.2181380744998642</v>
      </c>
      <c r="N157" s="18"/>
      <c r="O157" s="18"/>
      <c r="P157" s="18">
        <f t="shared" si="31"/>
        <v>-3.0456076091723445</v>
      </c>
    </row>
    <row r="158" spans="1:16" x14ac:dyDescent="0.15">
      <c r="A158" s="18">
        <v>78.5</v>
      </c>
      <c r="B158" s="18">
        <v>156</v>
      </c>
      <c r="D158">
        <v>730.246826171875</v>
      </c>
      <c r="E158">
        <v>625.71380615234398</v>
      </c>
      <c r="F158">
        <v>476.29080200195301</v>
      </c>
      <c r="G158">
        <v>469.76126098632801</v>
      </c>
      <c r="I158" s="19">
        <f t="shared" si="26"/>
        <v>253.95602416992199</v>
      </c>
      <c r="J158" s="19">
        <f t="shared" si="27"/>
        <v>155.95254516601597</v>
      </c>
      <c r="K158" s="19">
        <f t="shared" si="28"/>
        <v>144.78924255371084</v>
      </c>
      <c r="L158" s="20">
        <f t="shared" si="29"/>
        <v>0.92841859297376983</v>
      </c>
      <c r="M158" s="20">
        <f t="shared" si="30"/>
        <v>1.2109662770855254</v>
      </c>
      <c r="N158" s="18"/>
      <c r="O158" s="18"/>
      <c r="P158" s="18">
        <f t="shared" si="31"/>
        <v>-3.6164273505574225</v>
      </c>
    </row>
    <row r="159" spans="1:16" x14ac:dyDescent="0.15">
      <c r="A159" s="18">
        <v>79</v>
      </c>
      <c r="B159" s="18">
        <v>157</v>
      </c>
      <c r="D159">
        <v>729.696044921875</v>
      </c>
      <c r="E159">
        <v>624.96765136718795</v>
      </c>
      <c r="F159">
        <v>477.56466674804699</v>
      </c>
      <c r="G159">
        <v>470.20831298828102</v>
      </c>
      <c r="I159" s="19">
        <f t="shared" si="26"/>
        <v>252.13137817382801</v>
      </c>
      <c r="J159" s="19">
        <f t="shared" si="27"/>
        <v>154.75933837890693</v>
      </c>
      <c r="K159" s="19">
        <f t="shared" si="28"/>
        <v>143.79984130859316</v>
      </c>
      <c r="L159" s="20">
        <f t="shared" si="29"/>
        <v>0.92918361382832382</v>
      </c>
      <c r="M159" s="20">
        <f t="shared" si="30"/>
        <v>1.2135309647178611</v>
      </c>
      <c r="N159" s="18"/>
      <c r="O159" s="18"/>
      <c r="P159" s="18">
        <f t="shared" si="31"/>
        <v>-3.4122980024394143</v>
      </c>
    </row>
    <row r="160" spans="1:16" x14ac:dyDescent="0.15">
      <c r="A160" s="18">
        <v>79.5</v>
      </c>
      <c r="B160" s="18">
        <v>158</v>
      </c>
      <c r="D160">
        <v>735.12561035156295</v>
      </c>
      <c r="E160">
        <v>629.79504394531295</v>
      </c>
      <c r="F160">
        <v>476.15914916992199</v>
      </c>
      <c r="G160">
        <v>468.54885864257801</v>
      </c>
      <c r="I160" s="19">
        <f t="shared" si="26"/>
        <v>258.96646118164097</v>
      </c>
      <c r="J160" s="19">
        <f t="shared" si="27"/>
        <v>161.24618530273494</v>
      </c>
      <c r="K160" s="19">
        <f t="shared" si="28"/>
        <v>146.09413146972651</v>
      </c>
      <c r="L160" s="20">
        <f t="shared" si="29"/>
        <v>0.9060315516639299</v>
      </c>
      <c r="M160" s="20">
        <f t="shared" si="30"/>
        <v>1.1921785693312492</v>
      </c>
      <c r="N160" s="18"/>
      <c r="O160" s="18"/>
      <c r="P160" s="18">
        <f t="shared" si="31"/>
        <v>-5.1117839343996687</v>
      </c>
    </row>
    <row r="161" spans="1:16" x14ac:dyDescent="0.15">
      <c r="A161" s="18">
        <v>80</v>
      </c>
      <c r="B161" s="18">
        <v>159</v>
      </c>
      <c r="D161">
        <v>732.08184814453102</v>
      </c>
      <c r="E161">
        <v>627.24237060546898</v>
      </c>
      <c r="F161">
        <v>476.54183959960898</v>
      </c>
      <c r="G161">
        <v>469.23815917968801</v>
      </c>
      <c r="I161" s="19">
        <f t="shared" si="26"/>
        <v>255.54000854492205</v>
      </c>
      <c r="J161" s="19">
        <f t="shared" si="27"/>
        <v>158.00421142578097</v>
      </c>
      <c r="K161" s="19">
        <f t="shared" si="28"/>
        <v>144.93706054687539</v>
      </c>
      <c r="L161" s="20">
        <f t="shared" si="29"/>
        <v>0.91729871779371153</v>
      </c>
      <c r="M161" s="20">
        <f t="shared" si="30"/>
        <v>1.2052454022388126</v>
      </c>
      <c r="N161" s="18"/>
      <c r="O161" s="18"/>
      <c r="P161" s="18">
        <f t="shared" si="31"/>
        <v>-4.0717648499084209</v>
      </c>
    </row>
    <row r="162" spans="1:16" x14ac:dyDescent="0.15">
      <c r="A162" s="18">
        <v>80.5</v>
      </c>
      <c r="B162" s="18">
        <v>160</v>
      </c>
      <c r="D162">
        <v>734.37561035156295</v>
      </c>
      <c r="E162">
        <v>628.24871826171898</v>
      </c>
      <c r="F162">
        <v>477.47982788085898</v>
      </c>
      <c r="G162">
        <v>470.34933471679699</v>
      </c>
      <c r="I162" s="19">
        <f t="shared" si="26"/>
        <v>256.89578247070398</v>
      </c>
      <c r="J162" s="19">
        <f t="shared" si="27"/>
        <v>157.89938354492199</v>
      </c>
      <c r="K162" s="19">
        <f t="shared" si="28"/>
        <v>146.3662139892586</v>
      </c>
      <c r="L162" s="20">
        <f t="shared" si="29"/>
        <v>0.92695874235391029</v>
      </c>
      <c r="M162" s="20">
        <f t="shared" si="30"/>
        <v>1.2167050935767934</v>
      </c>
      <c r="N162" s="18"/>
      <c r="O162" s="18"/>
      <c r="P162" s="18">
        <f t="shared" si="31"/>
        <v>-3.1596618347255738</v>
      </c>
    </row>
    <row r="163" spans="1:16" x14ac:dyDescent="0.15">
      <c r="A163" s="18">
        <v>81</v>
      </c>
      <c r="B163" s="18">
        <v>161</v>
      </c>
      <c r="D163">
        <v>735.371826171875</v>
      </c>
      <c r="E163">
        <v>629.95623779296898</v>
      </c>
      <c r="F163">
        <v>475.56173706054699</v>
      </c>
      <c r="G163">
        <v>468.39495849609398</v>
      </c>
      <c r="I163" s="19">
        <f t="shared" si="26"/>
        <v>259.81008911132801</v>
      </c>
      <c r="J163" s="19">
        <f t="shared" si="27"/>
        <v>161.561279296875</v>
      </c>
      <c r="K163" s="19">
        <f t="shared" si="28"/>
        <v>146.71719360351551</v>
      </c>
      <c r="L163" s="20">
        <f t="shared" si="29"/>
        <v>0.90812101910827958</v>
      </c>
      <c r="M163" s="20">
        <f t="shared" si="30"/>
        <v>1.1996670371089446</v>
      </c>
      <c r="N163" s="18"/>
      <c r="O163" s="18"/>
      <c r="P163" s="18">
        <f t="shared" si="31"/>
        <v>-4.5157596753083151</v>
      </c>
    </row>
    <row r="164" spans="1:16" x14ac:dyDescent="0.15">
      <c r="A164" s="18">
        <v>81.5</v>
      </c>
      <c r="B164" s="18">
        <v>162</v>
      </c>
      <c r="D164">
        <v>730.43017578125</v>
      </c>
      <c r="E164">
        <v>628.96447753906295</v>
      </c>
      <c r="F164">
        <v>476.04797363281301</v>
      </c>
      <c r="G164">
        <v>468.93270874023398</v>
      </c>
      <c r="I164" s="19">
        <f t="shared" si="26"/>
        <v>254.38220214843699</v>
      </c>
      <c r="J164" s="19">
        <f t="shared" si="27"/>
        <v>160.03176879882898</v>
      </c>
      <c r="K164" s="19">
        <f t="shared" si="28"/>
        <v>142.3599639892567</v>
      </c>
      <c r="L164" s="20">
        <f t="shared" si="29"/>
        <v>0.88957314574341195</v>
      </c>
      <c r="M164" s="20">
        <f t="shared" si="30"/>
        <v>1.1829188305218588</v>
      </c>
      <c r="N164" s="18"/>
      <c r="O164" s="18"/>
      <c r="P164" s="18">
        <f t="shared" si="31"/>
        <v>-5.8487877016703207</v>
      </c>
    </row>
    <row r="165" spans="1:16" x14ac:dyDescent="0.15">
      <c r="A165" s="18">
        <v>82</v>
      </c>
      <c r="B165" s="18">
        <v>163</v>
      </c>
      <c r="D165">
        <v>734.01397705078102</v>
      </c>
      <c r="E165">
        <v>632.38897705078102</v>
      </c>
      <c r="F165">
        <v>477.33294677734398</v>
      </c>
      <c r="G165">
        <v>469.71737670898398</v>
      </c>
      <c r="I165" s="19">
        <f t="shared" si="26"/>
        <v>256.68103027343705</v>
      </c>
      <c r="J165" s="19">
        <f t="shared" si="27"/>
        <v>162.67160034179705</v>
      </c>
      <c r="K165" s="19">
        <f t="shared" si="28"/>
        <v>142.81091003417913</v>
      </c>
      <c r="L165" s="20">
        <f t="shared" si="29"/>
        <v>0.87790929537861762</v>
      </c>
      <c r="M165" s="20">
        <f t="shared" si="30"/>
        <v>1.1730546469348464</v>
      </c>
      <c r="N165" s="18"/>
      <c r="O165" s="18"/>
      <c r="P165" s="18">
        <f t="shared" si="31"/>
        <v>-6.633900609747692</v>
      </c>
    </row>
    <row r="166" spans="1:16" x14ac:dyDescent="0.15">
      <c r="A166" s="18">
        <v>82.5</v>
      </c>
      <c r="B166" s="18">
        <v>164</v>
      </c>
      <c r="D166">
        <v>726.291259765625</v>
      </c>
      <c r="E166">
        <v>628.30456542968795</v>
      </c>
      <c r="F166">
        <v>476.09597778320301</v>
      </c>
      <c r="G166">
        <v>469.005859375</v>
      </c>
      <c r="I166" s="19">
        <f t="shared" si="26"/>
        <v>250.19528198242199</v>
      </c>
      <c r="J166" s="19">
        <f t="shared" si="27"/>
        <v>159.29870605468795</v>
      </c>
      <c r="K166" s="19">
        <f t="shared" si="28"/>
        <v>138.68618774414043</v>
      </c>
      <c r="L166" s="20">
        <f t="shared" si="29"/>
        <v>0.87060460928369898</v>
      </c>
      <c r="M166" s="20">
        <f t="shared" si="30"/>
        <v>1.1675496276177095</v>
      </c>
      <c r="N166" s="18"/>
      <c r="O166" s="18"/>
      <c r="P166" s="18">
        <f t="shared" si="31"/>
        <v>-7.0720576743414671</v>
      </c>
    </row>
    <row r="167" spans="1:16" x14ac:dyDescent="0.15">
      <c r="A167" s="18">
        <v>83</v>
      </c>
      <c r="B167" s="18">
        <v>165</v>
      </c>
      <c r="D167">
        <v>729.61486816406295</v>
      </c>
      <c r="E167">
        <v>632.00634765625</v>
      </c>
      <c r="F167">
        <v>475.73727416992199</v>
      </c>
      <c r="G167">
        <v>468.36044311523398</v>
      </c>
      <c r="I167" s="19">
        <f t="shared" si="26"/>
        <v>253.87759399414097</v>
      </c>
      <c r="J167" s="19">
        <f t="shared" si="27"/>
        <v>163.64590454101602</v>
      </c>
      <c r="K167" s="19">
        <f t="shared" si="28"/>
        <v>139.32546081542978</v>
      </c>
      <c r="L167" s="20">
        <f t="shared" si="29"/>
        <v>0.85138373127149913</v>
      </c>
      <c r="M167" s="20">
        <f t="shared" si="30"/>
        <v>1.1501284163832917</v>
      </c>
      <c r="N167" s="18"/>
      <c r="O167" s="18"/>
      <c r="P167" s="18">
        <f t="shared" si="31"/>
        <v>-8.4586516781769756</v>
      </c>
    </row>
    <row r="168" spans="1:16" x14ac:dyDescent="0.15">
      <c r="A168" s="18">
        <v>83.5</v>
      </c>
      <c r="B168" s="18">
        <v>166</v>
      </c>
      <c r="D168">
        <v>727.08245849609398</v>
      </c>
      <c r="E168">
        <v>628.33758544921898</v>
      </c>
      <c r="F168">
        <v>477.07315063476602</v>
      </c>
      <c r="G168">
        <v>470.14688110351602</v>
      </c>
      <c r="I168" s="19">
        <f t="shared" si="26"/>
        <v>250.00930786132795</v>
      </c>
      <c r="J168" s="19">
        <f t="shared" si="27"/>
        <v>158.19070434570295</v>
      </c>
      <c r="K168" s="19">
        <f t="shared" si="28"/>
        <v>139.27581481933589</v>
      </c>
      <c r="L168" s="20">
        <f t="shared" si="29"/>
        <v>0.88042982927093305</v>
      </c>
      <c r="M168" s="20">
        <f t="shared" si="30"/>
        <v>1.1809741811605075</v>
      </c>
      <c r="N168" s="18"/>
      <c r="O168" s="18"/>
      <c r="P168" s="18">
        <f t="shared" si="31"/>
        <v>-6.0035667872189249</v>
      </c>
    </row>
    <row r="169" spans="1:16" x14ac:dyDescent="0.15">
      <c r="A169" s="18">
        <v>84</v>
      </c>
      <c r="B169" s="18">
        <v>167</v>
      </c>
      <c r="D169">
        <v>727.63391113281295</v>
      </c>
      <c r="E169">
        <v>627.92767333984398</v>
      </c>
      <c r="F169">
        <v>477.37741088867199</v>
      </c>
      <c r="G169">
        <v>470.22061157226602</v>
      </c>
      <c r="I169" s="19">
        <f t="shared" si="26"/>
        <v>250.25650024414097</v>
      </c>
      <c r="J169" s="19">
        <f t="shared" si="27"/>
        <v>157.70706176757795</v>
      </c>
      <c r="K169" s="19">
        <f t="shared" si="28"/>
        <v>139.86155700683639</v>
      </c>
      <c r="L169" s="20">
        <f t="shared" si="29"/>
        <v>0.88684397159689954</v>
      </c>
      <c r="M169" s="20">
        <f t="shared" si="30"/>
        <v>1.1891879902642559</v>
      </c>
      <c r="N169" s="18"/>
      <c r="O169" s="18"/>
      <c r="P169" s="18">
        <f t="shared" si="31"/>
        <v>-5.3498109548227095</v>
      </c>
    </row>
    <row r="170" spans="1:16" x14ac:dyDescent="0.15">
      <c r="A170" s="18">
        <v>84.5</v>
      </c>
      <c r="B170" s="18">
        <v>168</v>
      </c>
      <c r="D170">
        <v>722.55902099609398</v>
      </c>
      <c r="E170">
        <v>625.38641357421898</v>
      </c>
      <c r="F170">
        <v>476.94909667968801</v>
      </c>
      <c r="G170">
        <v>469.78292846679699</v>
      </c>
      <c r="I170" s="19">
        <f t="shared" si="26"/>
        <v>245.60992431640597</v>
      </c>
      <c r="J170" s="19">
        <f t="shared" si="27"/>
        <v>155.60348510742199</v>
      </c>
      <c r="K170" s="19">
        <f t="shared" si="28"/>
        <v>136.6874847412106</v>
      </c>
      <c r="L170" s="20">
        <f t="shared" si="29"/>
        <v>0.87843459705833327</v>
      </c>
      <c r="M170" s="20">
        <f t="shared" si="30"/>
        <v>1.1825782825034714</v>
      </c>
      <c r="N170" s="18"/>
      <c r="O170" s="18"/>
      <c r="P170" s="18">
        <f t="shared" si="31"/>
        <v>-5.8758926964930147</v>
      </c>
    </row>
    <row r="171" spans="1:16" x14ac:dyDescent="0.15">
      <c r="A171" s="18">
        <v>85</v>
      </c>
      <c r="B171" s="18">
        <v>169</v>
      </c>
      <c r="D171">
        <v>722.971435546875</v>
      </c>
      <c r="E171">
        <v>623.99365234375</v>
      </c>
      <c r="F171">
        <v>476.37799072265602</v>
      </c>
      <c r="G171">
        <v>469.29782104492199</v>
      </c>
      <c r="I171" s="19">
        <f t="shared" si="26"/>
        <v>246.59344482421898</v>
      </c>
      <c r="J171" s="19">
        <f t="shared" si="27"/>
        <v>154.69583129882801</v>
      </c>
      <c r="K171" s="19">
        <f t="shared" si="28"/>
        <v>138.30636291503936</v>
      </c>
      <c r="L171" s="20">
        <f t="shared" si="29"/>
        <v>0.89405358731271245</v>
      </c>
      <c r="M171" s="20">
        <f t="shared" si="30"/>
        <v>1.1999969395356325</v>
      </c>
      <c r="N171" s="18"/>
      <c r="O171" s="18"/>
      <c r="P171" s="18">
        <f t="shared" si="31"/>
        <v>-4.4895019874506294</v>
      </c>
    </row>
    <row r="172" spans="1:16" x14ac:dyDescent="0.15">
      <c r="A172" s="18">
        <v>85.5</v>
      </c>
      <c r="B172" s="18">
        <v>170</v>
      </c>
      <c r="D172">
        <v>719.58312988281295</v>
      </c>
      <c r="E172">
        <v>622.23541259765602</v>
      </c>
      <c r="F172">
        <v>476.12347412109398</v>
      </c>
      <c r="G172">
        <v>468.76770019531301</v>
      </c>
      <c r="I172" s="19">
        <f t="shared" si="26"/>
        <v>243.45965576171898</v>
      </c>
      <c r="J172" s="19">
        <f t="shared" si="27"/>
        <v>153.46771240234301</v>
      </c>
      <c r="K172" s="19">
        <f t="shared" si="28"/>
        <v>136.03225708007886</v>
      </c>
      <c r="L172" s="20">
        <f t="shared" si="29"/>
        <v>0.8863900748285477</v>
      </c>
      <c r="M172" s="20">
        <f t="shared" si="30"/>
        <v>1.1941330938292496</v>
      </c>
      <c r="N172" s="18"/>
      <c r="O172" s="18"/>
      <c r="P172" s="18">
        <f t="shared" si="31"/>
        <v>-4.9562188641637537</v>
      </c>
    </row>
    <row r="173" spans="1:16" x14ac:dyDescent="0.15">
      <c r="A173" s="18">
        <v>86</v>
      </c>
      <c r="B173" s="18">
        <v>171</v>
      </c>
      <c r="D173">
        <v>721.77410888671898</v>
      </c>
      <c r="E173">
        <v>623.177001953125</v>
      </c>
      <c r="F173">
        <v>476.84436035156301</v>
      </c>
      <c r="G173">
        <v>469.08718872070301</v>
      </c>
      <c r="I173" s="19">
        <f t="shared" si="26"/>
        <v>244.92974853515597</v>
      </c>
      <c r="J173" s="19">
        <f t="shared" si="27"/>
        <v>154.08981323242199</v>
      </c>
      <c r="K173" s="19">
        <f t="shared" si="28"/>
        <v>137.0668792724606</v>
      </c>
      <c r="L173" s="20">
        <f t="shared" si="29"/>
        <v>0.88952589659976566</v>
      </c>
      <c r="M173" s="20">
        <f t="shared" si="30"/>
        <v>1.1990685823782494</v>
      </c>
      <c r="N173" s="18"/>
      <c r="O173" s="18"/>
      <c r="P173" s="18">
        <f t="shared" si="31"/>
        <v>-4.5633920545948685</v>
      </c>
    </row>
    <row r="174" spans="1:16" x14ac:dyDescent="0.15">
      <c r="A174" s="18">
        <v>86.5</v>
      </c>
      <c r="B174" s="18">
        <v>172</v>
      </c>
      <c r="D174">
        <v>719.75823974609398</v>
      </c>
      <c r="E174">
        <v>621.321044921875</v>
      </c>
      <c r="F174">
        <v>477.90695190429699</v>
      </c>
      <c r="G174">
        <v>470.63897705078102</v>
      </c>
      <c r="I174" s="19">
        <f t="shared" si="26"/>
        <v>241.85128784179699</v>
      </c>
      <c r="J174" s="19">
        <f t="shared" si="27"/>
        <v>150.68206787109398</v>
      </c>
      <c r="K174" s="19">
        <f t="shared" si="28"/>
        <v>136.37384033203119</v>
      </c>
      <c r="L174" s="20">
        <f t="shared" si="29"/>
        <v>0.90504359449524385</v>
      </c>
      <c r="M174" s="20">
        <f t="shared" si="30"/>
        <v>1.2163859470515095</v>
      </c>
      <c r="N174" s="18"/>
      <c r="O174" s="18"/>
      <c r="P174" s="18">
        <f t="shared" si="31"/>
        <v>-3.1850634358168497</v>
      </c>
    </row>
    <row r="175" spans="1:16" x14ac:dyDescent="0.15">
      <c r="A175" s="18">
        <v>87</v>
      </c>
      <c r="B175" s="18">
        <v>173</v>
      </c>
      <c r="D175">
        <v>718.564697265625</v>
      </c>
      <c r="E175">
        <v>622.55456542968795</v>
      </c>
      <c r="F175">
        <v>476.84027099609398</v>
      </c>
      <c r="G175">
        <v>469.98419189453102</v>
      </c>
      <c r="I175" s="19">
        <f t="shared" si="26"/>
        <v>241.72442626953102</v>
      </c>
      <c r="J175" s="19">
        <f t="shared" si="27"/>
        <v>152.57037353515693</v>
      </c>
      <c r="K175" s="19">
        <f t="shared" si="28"/>
        <v>134.92516479492116</v>
      </c>
      <c r="L175" s="20">
        <f t="shared" si="29"/>
        <v>0.88434708304512488</v>
      </c>
      <c r="M175" s="20">
        <f t="shared" si="30"/>
        <v>1.1974891023791725</v>
      </c>
      <c r="N175" s="18"/>
      <c r="O175" s="18"/>
      <c r="P175" s="18">
        <f t="shared" si="31"/>
        <v>-4.689106476309207</v>
      </c>
    </row>
    <row r="176" spans="1:16" x14ac:dyDescent="0.15">
      <c r="A176" s="18">
        <v>87.5</v>
      </c>
      <c r="B176" s="18">
        <v>174</v>
      </c>
      <c r="D176">
        <v>721.29254150390602</v>
      </c>
      <c r="E176">
        <v>624.48602294921898</v>
      </c>
      <c r="F176">
        <v>476.48333740234398</v>
      </c>
      <c r="G176">
        <v>469.11294555664102</v>
      </c>
      <c r="I176" s="19">
        <f t="shared" si="26"/>
        <v>244.80920410156205</v>
      </c>
      <c r="J176" s="19">
        <f t="shared" si="27"/>
        <v>155.37307739257795</v>
      </c>
      <c r="K176" s="19">
        <f t="shared" si="28"/>
        <v>136.04804992675747</v>
      </c>
      <c r="L176" s="20">
        <f t="shared" si="29"/>
        <v>0.8756217757276421</v>
      </c>
      <c r="M176" s="20">
        <f t="shared" si="30"/>
        <v>1.1905634618394716</v>
      </c>
      <c r="N176" s="18"/>
      <c r="O176" s="18"/>
      <c r="P176" s="18">
        <f t="shared" si="31"/>
        <v>-5.2403340296550578</v>
      </c>
    </row>
    <row r="177" spans="1:16" x14ac:dyDescent="0.15">
      <c r="A177" s="18">
        <v>88</v>
      </c>
      <c r="B177" s="18">
        <v>175</v>
      </c>
      <c r="D177">
        <v>711.39025878906295</v>
      </c>
      <c r="E177">
        <v>619.23095703125</v>
      </c>
      <c r="F177">
        <v>476.89993286132801</v>
      </c>
      <c r="G177">
        <v>469.89700317382801</v>
      </c>
      <c r="I177" s="19">
        <f t="shared" si="26"/>
        <v>234.49032592773494</v>
      </c>
      <c r="J177" s="19">
        <f t="shared" si="27"/>
        <v>149.33395385742199</v>
      </c>
      <c r="K177" s="19">
        <f t="shared" si="28"/>
        <v>129.95655822753957</v>
      </c>
      <c r="L177" s="20">
        <f t="shared" si="29"/>
        <v>0.87024119345033102</v>
      </c>
      <c r="M177" s="20">
        <f t="shared" si="30"/>
        <v>1.1869825463399424</v>
      </c>
      <c r="N177" s="18"/>
      <c r="O177" s="18"/>
      <c r="P177" s="18">
        <f t="shared" si="31"/>
        <v>-5.5253472754665367</v>
      </c>
    </row>
    <row r="178" spans="1:16" x14ac:dyDescent="0.15">
      <c r="A178" s="18">
        <v>88.5</v>
      </c>
      <c r="B178" s="18">
        <v>176</v>
      </c>
      <c r="D178">
        <v>711.29571533203102</v>
      </c>
      <c r="E178">
        <v>618.12054443359398</v>
      </c>
      <c r="F178">
        <v>476.33938598632801</v>
      </c>
      <c r="G178">
        <v>469.97894287109398</v>
      </c>
      <c r="I178" s="19">
        <f t="shared" si="26"/>
        <v>234.95632934570301</v>
      </c>
      <c r="J178" s="19">
        <f t="shared" si="27"/>
        <v>148.1416015625</v>
      </c>
      <c r="K178" s="19">
        <f t="shared" si="28"/>
        <v>131.25720825195302</v>
      </c>
      <c r="L178" s="20">
        <f t="shared" si="29"/>
        <v>0.88602530867452811</v>
      </c>
      <c r="M178" s="20">
        <f t="shared" si="30"/>
        <v>1.2045663283419212</v>
      </c>
      <c r="N178" s="18"/>
      <c r="O178" s="18"/>
      <c r="P178" s="18">
        <f t="shared" si="31"/>
        <v>-4.1258138928205765</v>
      </c>
    </row>
    <row r="179" spans="1:16" x14ac:dyDescent="0.15">
      <c r="A179" s="18">
        <v>89</v>
      </c>
      <c r="B179" s="18">
        <v>177</v>
      </c>
      <c r="D179">
        <v>711.97210693359398</v>
      </c>
      <c r="E179">
        <v>620.21319580078102</v>
      </c>
      <c r="F179">
        <v>475.88415527343801</v>
      </c>
      <c r="G179">
        <v>469.14511108398398</v>
      </c>
      <c r="I179" s="19">
        <f t="shared" si="26"/>
        <v>236.08795166015597</v>
      </c>
      <c r="J179" s="19">
        <f t="shared" si="27"/>
        <v>151.06808471679705</v>
      </c>
      <c r="K179" s="19">
        <f t="shared" si="28"/>
        <v>130.34029235839805</v>
      </c>
      <c r="L179" s="20">
        <f t="shared" si="29"/>
        <v>0.86279171807032051</v>
      </c>
      <c r="M179" s="20">
        <f t="shared" si="30"/>
        <v>1.1831324045154956</v>
      </c>
      <c r="N179" s="18"/>
      <c r="O179" s="18"/>
      <c r="P179" s="18">
        <f t="shared" si="31"/>
        <v>-5.8317888595710405</v>
      </c>
    </row>
    <row r="180" spans="1:16" x14ac:dyDescent="0.15">
      <c r="A180" s="18">
        <v>89.5</v>
      </c>
      <c r="B180" s="18">
        <v>178</v>
      </c>
      <c r="D180">
        <v>711.03424072265602</v>
      </c>
      <c r="E180">
        <v>620.09515380859398</v>
      </c>
      <c r="F180">
        <v>476.95846557617199</v>
      </c>
      <c r="G180">
        <v>469.89291381835898</v>
      </c>
      <c r="I180" s="19">
        <f t="shared" si="26"/>
        <v>234.07577514648403</v>
      </c>
      <c r="J180" s="19">
        <f t="shared" si="27"/>
        <v>150.202239990235</v>
      </c>
      <c r="K180" s="19">
        <f t="shared" si="28"/>
        <v>128.93420715331953</v>
      </c>
      <c r="L180" s="20">
        <f t="shared" si="29"/>
        <v>0.858404023546532</v>
      </c>
      <c r="M180" s="20">
        <f t="shared" si="30"/>
        <v>1.180544376769489</v>
      </c>
      <c r="N180" s="18"/>
      <c r="O180" s="18"/>
      <c r="P180" s="18">
        <f t="shared" si="31"/>
        <v>-6.0377759006605309</v>
      </c>
    </row>
    <row r="181" spans="1:16" x14ac:dyDescent="0.15">
      <c r="A181" s="18">
        <v>90</v>
      </c>
      <c r="B181" s="18">
        <v>179</v>
      </c>
      <c r="D181">
        <v>714.26776123046898</v>
      </c>
      <c r="E181">
        <v>620.57678222656295</v>
      </c>
      <c r="F181">
        <v>478.04623413085898</v>
      </c>
      <c r="G181">
        <v>470.77355957031301</v>
      </c>
      <c r="I181" s="19">
        <f t="shared" si="26"/>
        <v>236.22152709961</v>
      </c>
      <c r="J181" s="19">
        <f t="shared" si="27"/>
        <v>149.80322265624994</v>
      </c>
      <c r="K181" s="19">
        <f t="shared" si="28"/>
        <v>131.35927124023505</v>
      </c>
      <c r="L181" s="20">
        <f t="shared" si="29"/>
        <v>0.87687880748508451</v>
      </c>
      <c r="M181" s="20">
        <f t="shared" si="30"/>
        <v>1.2008188274858234</v>
      </c>
      <c r="N181" s="18"/>
      <c r="O181" s="18"/>
      <c r="P181" s="18">
        <f t="shared" si="31"/>
        <v>-4.4240860477536312</v>
      </c>
    </row>
    <row r="182" spans="1:16" x14ac:dyDescent="0.15">
      <c r="A182" s="18">
        <v>90.5</v>
      </c>
      <c r="B182" s="18">
        <v>180</v>
      </c>
      <c r="D182">
        <v>709.18212890625</v>
      </c>
      <c r="E182">
        <v>618.33880615234398</v>
      </c>
      <c r="F182">
        <v>476.79461669921898</v>
      </c>
      <c r="G182">
        <v>469.90228271484398</v>
      </c>
      <c r="I182" s="19">
        <f t="shared" si="26"/>
        <v>232.38751220703102</v>
      </c>
      <c r="J182" s="19">
        <f t="shared" si="27"/>
        <v>148.4365234375</v>
      </c>
      <c r="K182" s="19">
        <f t="shared" si="28"/>
        <v>128.48194580078103</v>
      </c>
      <c r="L182" s="20">
        <f t="shared" si="29"/>
        <v>0.86556827676497727</v>
      </c>
      <c r="M182" s="20">
        <f t="shared" si="30"/>
        <v>1.191307963543498</v>
      </c>
      <c r="N182" s="18"/>
      <c r="O182" s="18"/>
      <c r="P182" s="18">
        <f t="shared" si="31"/>
        <v>-5.1810774380921902</v>
      </c>
    </row>
    <row r="183" spans="1:16" x14ac:dyDescent="0.15">
      <c r="A183" s="18">
        <v>91</v>
      </c>
      <c r="B183" s="18">
        <v>181</v>
      </c>
      <c r="D183">
        <v>706.11608886718795</v>
      </c>
      <c r="E183">
        <v>615.49304199218795</v>
      </c>
      <c r="F183">
        <v>475.59976196289102</v>
      </c>
      <c r="G183">
        <v>468.52896118164102</v>
      </c>
      <c r="I183" s="19">
        <f t="shared" si="26"/>
        <v>230.51632690429693</v>
      </c>
      <c r="J183" s="19">
        <f t="shared" si="27"/>
        <v>146.96408081054693</v>
      </c>
      <c r="K183" s="19">
        <f t="shared" si="28"/>
        <v>127.64147033691408</v>
      </c>
      <c r="L183" s="20">
        <f t="shared" si="29"/>
        <v>0.86852154371963963</v>
      </c>
      <c r="M183" s="20">
        <f t="shared" si="30"/>
        <v>1.1960608972759421</v>
      </c>
      <c r="N183" s="18"/>
      <c r="O183" s="18"/>
      <c r="P183" s="18">
        <f t="shared" si="31"/>
        <v>-4.8027805834501676</v>
      </c>
    </row>
    <row r="184" spans="1:16" x14ac:dyDescent="0.15">
      <c r="A184" s="18">
        <v>91.5</v>
      </c>
      <c r="B184" s="18">
        <v>182</v>
      </c>
      <c r="D184">
        <v>707.28680419921898</v>
      </c>
      <c r="E184">
        <v>614.840087890625</v>
      </c>
      <c r="F184">
        <v>477.30017089843801</v>
      </c>
      <c r="G184">
        <v>470.36630249023398</v>
      </c>
      <c r="I184" s="19">
        <f t="shared" si="26"/>
        <v>229.98663330078097</v>
      </c>
      <c r="J184" s="19">
        <f t="shared" si="27"/>
        <v>144.47378540039102</v>
      </c>
      <c r="K184" s="19">
        <f t="shared" si="28"/>
        <v>128.85498352050726</v>
      </c>
      <c r="L184" s="20">
        <f t="shared" si="29"/>
        <v>0.89189179312635714</v>
      </c>
      <c r="M184" s="20">
        <f t="shared" si="30"/>
        <v>1.2212308134604415</v>
      </c>
      <c r="N184" s="18"/>
      <c r="O184" s="18"/>
      <c r="P184" s="18">
        <f t="shared" si="31"/>
        <v>-2.7994494494174895</v>
      </c>
    </row>
    <row r="185" spans="1:16" x14ac:dyDescent="0.15">
      <c r="A185" s="18">
        <v>92</v>
      </c>
      <c r="B185" s="18">
        <v>183</v>
      </c>
      <c r="D185">
        <v>704.298828125</v>
      </c>
      <c r="E185">
        <v>615.46380615234398</v>
      </c>
      <c r="F185">
        <v>476.27032470703102</v>
      </c>
      <c r="G185">
        <v>469.23580932617199</v>
      </c>
      <c r="I185" s="19">
        <f t="shared" si="26"/>
        <v>228.02850341796898</v>
      </c>
      <c r="J185" s="19">
        <f t="shared" si="27"/>
        <v>146.22799682617199</v>
      </c>
      <c r="K185" s="19">
        <f t="shared" si="28"/>
        <v>125.66890563964859</v>
      </c>
      <c r="L185" s="20">
        <f t="shared" si="29"/>
        <v>0.85940386497284138</v>
      </c>
      <c r="M185" s="20">
        <f t="shared" si="30"/>
        <v>1.1905425520847077</v>
      </c>
      <c r="N185" s="18"/>
      <c r="O185" s="18"/>
      <c r="P185" s="18">
        <f t="shared" si="31"/>
        <v>-5.2419982848085667</v>
      </c>
    </row>
    <row r="186" spans="1:16" x14ac:dyDescent="0.15">
      <c r="A186" s="18">
        <v>92.5</v>
      </c>
      <c r="B186" s="18">
        <v>184</v>
      </c>
      <c r="D186">
        <v>709.76715087890602</v>
      </c>
      <c r="E186">
        <v>619.61419677734398</v>
      </c>
      <c r="F186">
        <v>476.33645629882801</v>
      </c>
      <c r="G186">
        <v>469.16323852539102</v>
      </c>
      <c r="I186" s="19">
        <f t="shared" si="26"/>
        <v>233.43069458007801</v>
      </c>
      <c r="J186" s="19">
        <f t="shared" si="27"/>
        <v>150.45095825195295</v>
      </c>
      <c r="K186" s="19">
        <f t="shared" si="28"/>
        <v>128.11502380371095</v>
      </c>
      <c r="L186" s="20">
        <f t="shared" si="29"/>
        <v>0.8515400984629351</v>
      </c>
      <c r="M186" s="20">
        <f t="shared" si="30"/>
        <v>1.1844784523525833</v>
      </c>
      <c r="N186" s="18"/>
      <c r="O186" s="18"/>
      <c r="P186" s="18">
        <f t="shared" si="31"/>
        <v>-5.7246538369444737</v>
      </c>
    </row>
    <row r="187" spans="1:16" x14ac:dyDescent="0.15">
      <c r="A187" s="18">
        <v>93</v>
      </c>
      <c r="B187" s="18">
        <v>185</v>
      </c>
      <c r="D187">
        <v>708.71130371093795</v>
      </c>
      <c r="E187">
        <v>619.74493408203102</v>
      </c>
      <c r="F187">
        <v>477.06436157226602</v>
      </c>
      <c r="G187">
        <v>470.16265869140602</v>
      </c>
      <c r="I187" s="19">
        <f t="shared" si="26"/>
        <v>231.64694213867193</v>
      </c>
      <c r="J187" s="19">
        <f t="shared" si="27"/>
        <v>149.582275390625</v>
      </c>
      <c r="K187" s="19">
        <f t="shared" si="28"/>
        <v>126.93934936523443</v>
      </c>
      <c r="L187" s="20">
        <f t="shared" si="29"/>
        <v>0.84862560777164309</v>
      </c>
      <c r="M187" s="20">
        <f t="shared" si="30"/>
        <v>1.1833636284390732</v>
      </c>
      <c r="N187" s="18"/>
      <c r="O187" s="18"/>
      <c r="P187" s="18">
        <f t="shared" si="31"/>
        <v>-5.8133852192235462</v>
      </c>
    </row>
    <row r="188" spans="1:16" x14ac:dyDescent="0.15">
      <c r="A188" s="18">
        <v>93.5</v>
      </c>
      <c r="B188" s="18">
        <v>186</v>
      </c>
      <c r="D188">
        <v>710.990478515625</v>
      </c>
      <c r="E188">
        <v>622.25823974609398</v>
      </c>
      <c r="F188">
        <v>476.67642211914102</v>
      </c>
      <c r="G188">
        <v>469.12405395507801</v>
      </c>
      <c r="I188" s="19">
        <f t="shared" si="26"/>
        <v>234.31405639648398</v>
      </c>
      <c r="J188" s="19">
        <f t="shared" si="27"/>
        <v>153.13418579101597</v>
      </c>
      <c r="K188" s="19">
        <f t="shared" si="28"/>
        <v>127.12012634277281</v>
      </c>
      <c r="L188" s="20">
        <f t="shared" si="29"/>
        <v>0.83012245558451037</v>
      </c>
      <c r="M188" s="20">
        <f t="shared" si="30"/>
        <v>1.1666601430297223</v>
      </c>
      <c r="N188" s="18"/>
      <c r="O188" s="18"/>
      <c r="P188" s="18">
        <f t="shared" si="31"/>
        <v>-7.142853784876567</v>
      </c>
    </row>
    <row r="189" spans="1:16" x14ac:dyDescent="0.15">
      <c r="A189" s="18">
        <v>94</v>
      </c>
      <c r="B189" s="18">
        <v>187</v>
      </c>
      <c r="D189">
        <v>711.816650390625</v>
      </c>
      <c r="E189">
        <v>624.43719482421898</v>
      </c>
      <c r="F189">
        <v>476.14511108398398</v>
      </c>
      <c r="G189">
        <v>468.63839721679699</v>
      </c>
      <c r="I189" s="19">
        <f t="shared" si="26"/>
        <v>235.67153930664102</v>
      </c>
      <c r="J189" s="19">
        <f t="shared" si="27"/>
        <v>155.79879760742199</v>
      </c>
      <c r="K189" s="19">
        <f t="shared" si="28"/>
        <v>126.61238098144564</v>
      </c>
      <c r="L189" s="20">
        <f t="shared" si="29"/>
        <v>0.81266596999342977</v>
      </c>
      <c r="M189" s="20">
        <f t="shared" si="30"/>
        <v>1.1510033242164237</v>
      </c>
      <c r="N189" s="18"/>
      <c r="O189" s="18"/>
      <c r="P189" s="18">
        <f t="shared" si="31"/>
        <v>-8.3890157648638475</v>
      </c>
    </row>
    <row r="190" spans="1:16" x14ac:dyDescent="0.15">
      <c r="A190" s="18">
        <v>94.5</v>
      </c>
      <c r="B190" s="18">
        <v>188</v>
      </c>
      <c r="D190">
        <v>712.900390625</v>
      </c>
      <c r="E190">
        <v>626.19860839843795</v>
      </c>
      <c r="F190">
        <v>476.20538330078102</v>
      </c>
      <c r="G190">
        <v>469.23287963867199</v>
      </c>
      <c r="I190" s="19">
        <f t="shared" si="26"/>
        <v>236.69500732421898</v>
      </c>
      <c r="J190" s="19">
        <f t="shared" si="27"/>
        <v>156.96572875976597</v>
      </c>
      <c r="K190" s="19">
        <f t="shared" si="28"/>
        <v>126.81899719238281</v>
      </c>
      <c r="L190" s="20">
        <f t="shared" si="29"/>
        <v>0.80794067720653628</v>
      </c>
      <c r="M190" s="20">
        <f t="shared" si="30"/>
        <v>1.148077698207312</v>
      </c>
      <c r="N190" s="18"/>
      <c r="O190" s="18"/>
      <c r="P190" s="18">
        <f t="shared" si="31"/>
        <v>-8.6218730230139062</v>
      </c>
    </row>
    <row r="191" spans="1:16" x14ac:dyDescent="0.15">
      <c r="A191" s="18">
        <v>95</v>
      </c>
      <c r="B191" s="18">
        <v>189</v>
      </c>
      <c r="D191">
        <v>709.0615234375</v>
      </c>
      <c r="E191">
        <v>622.53680419921898</v>
      </c>
      <c r="F191">
        <v>477.12463378906301</v>
      </c>
      <c r="G191">
        <v>470.04153442382801</v>
      </c>
      <c r="I191" s="19">
        <f t="shared" si="26"/>
        <v>231.93688964843699</v>
      </c>
      <c r="J191" s="19">
        <f t="shared" si="27"/>
        <v>152.49526977539097</v>
      </c>
      <c r="K191" s="19">
        <f t="shared" si="28"/>
        <v>125.19020080566332</v>
      </c>
      <c r="L191" s="20">
        <f t="shared" si="29"/>
        <v>0.82094481350178894</v>
      </c>
      <c r="M191" s="20">
        <f t="shared" si="30"/>
        <v>1.1628815012803466</v>
      </c>
      <c r="N191" s="18"/>
      <c r="O191" s="18"/>
      <c r="P191" s="18">
        <f t="shared" si="31"/>
        <v>-7.443604514652213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V798"/>
  <sheetViews>
    <sheetView topLeftCell="A6" zoomScale="75" zoomScaleNormal="75" zoomScalePageLayoutView="75" workbookViewId="0">
      <selection activeCell="G47" sqref="G47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651.43670654296898</v>
      </c>
      <c r="E2">
        <v>546.65948486328102</v>
      </c>
      <c r="F2">
        <v>468.38360595703102</v>
      </c>
      <c r="G2">
        <v>465.83148193359398</v>
      </c>
      <c r="I2" s="7">
        <f t="shared" ref="I2:J65" si="0">D2-F2</f>
        <v>183.05310058593795</v>
      </c>
      <c r="J2" s="7">
        <f t="shared" si="0"/>
        <v>80.828002929687045</v>
      </c>
      <c r="K2" s="7">
        <f t="shared" ref="K2:K65" si="1">I2-0.7*J2</f>
        <v>126.47349853515703</v>
      </c>
      <c r="L2" s="8">
        <f t="shared" ref="L2:L65" si="2">K2/J2</f>
        <v>1.5647237832311331</v>
      </c>
      <c r="M2" s="8"/>
      <c r="N2" s="6">
        <f>LINEST(V64:V104,U64:U104)</f>
        <v>-3.1319060899482394E-2</v>
      </c>
      <c r="O2" s="9">
        <f>AVERAGE(M38:M45)</f>
        <v>3.8947368100554778</v>
      </c>
    </row>
    <row r="3" spans="1:16" x14ac:dyDescent="0.15">
      <c r="A3" s="6">
        <v>1</v>
      </c>
      <c r="B3" s="6">
        <v>1</v>
      </c>
      <c r="C3" s="6" t="s">
        <v>7</v>
      </c>
      <c r="D3">
        <v>648.21746826171898</v>
      </c>
      <c r="E3">
        <v>546.061767578125</v>
      </c>
      <c r="F3">
        <v>468.61669921875</v>
      </c>
      <c r="G3">
        <v>466.25915527343801</v>
      </c>
      <c r="I3" s="7">
        <f t="shared" si="0"/>
        <v>179.60076904296898</v>
      </c>
      <c r="J3" s="7">
        <f t="shared" si="0"/>
        <v>79.802612304686988</v>
      </c>
      <c r="K3" s="7">
        <f t="shared" si="1"/>
        <v>123.73894042968809</v>
      </c>
      <c r="L3" s="8">
        <f t="shared" si="2"/>
        <v>1.5505625299238559</v>
      </c>
      <c r="M3" s="8"/>
    </row>
    <row r="4" spans="1:16" ht="15" x14ac:dyDescent="0.15">
      <c r="A4" s="6">
        <v>1.5</v>
      </c>
      <c r="B4" s="6">
        <v>2</v>
      </c>
      <c r="D4">
        <v>663.139404296875</v>
      </c>
      <c r="E4">
        <v>547.50946044921898</v>
      </c>
      <c r="F4">
        <v>468.58380126953102</v>
      </c>
      <c r="G4">
        <v>465.95684814453102</v>
      </c>
      <c r="I4" s="7">
        <f t="shared" si="0"/>
        <v>194.55560302734398</v>
      </c>
      <c r="J4" s="7">
        <f t="shared" si="0"/>
        <v>81.552612304687955</v>
      </c>
      <c r="K4" s="7">
        <f t="shared" si="1"/>
        <v>137.46877441406241</v>
      </c>
      <c r="L4" s="8">
        <f t="shared" si="2"/>
        <v>1.6856452605155872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668.05560302734398</v>
      </c>
      <c r="E5">
        <v>546.5341796875</v>
      </c>
      <c r="F5">
        <v>468.15240478515602</v>
      </c>
      <c r="G5">
        <v>465.92489624023398</v>
      </c>
      <c r="I5" s="7">
        <f t="shared" si="0"/>
        <v>199.90319824218795</v>
      </c>
      <c r="J5" s="7">
        <f t="shared" si="0"/>
        <v>80.609283447266023</v>
      </c>
      <c r="K5" s="7">
        <f t="shared" si="1"/>
        <v>143.47669982910173</v>
      </c>
      <c r="L5" s="8">
        <f t="shared" si="2"/>
        <v>1.7799029304479936</v>
      </c>
      <c r="M5" s="8"/>
      <c r="N5" s="6">
        <f>RSQ(V64:V104,U64:U104)</f>
        <v>0.99297524343530341</v>
      </c>
    </row>
    <row r="6" spans="1:16" x14ac:dyDescent="0.15">
      <c r="A6" s="6">
        <v>2.5</v>
      </c>
      <c r="B6" s="6">
        <v>4</v>
      </c>
      <c r="C6" s="6" t="s">
        <v>5</v>
      </c>
      <c r="D6">
        <v>667.66741943359398</v>
      </c>
      <c r="E6">
        <v>543.01544189453102</v>
      </c>
      <c r="F6">
        <v>468.88546752929699</v>
      </c>
      <c r="G6">
        <v>466.55368041992199</v>
      </c>
      <c r="I6" s="7">
        <f t="shared" si="0"/>
        <v>198.78195190429699</v>
      </c>
      <c r="J6" s="7">
        <f t="shared" si="0"/>
        <v>76.461761474609034</v>
      </c>
      <c r="K6" s="7">
        <f t="shared" si="1"/>
        <v>145.25871887207066</v>
      </c>
      <c r="L6" s="8">
        <f t="shared" si="2"/>
        <v>1.8997563758756371</v>
      </c>
      <c r="M6" s="8">
        <f t="shared" ref="M6:M22" si="3">L6+ABS($N$2)*A6</f>
        <v>1.9780540281243431</v>
      </c>
      <c r="P6" s="6">
        <f t="shared" ref="P6:P69" si="4">(M6-$O$2)/$O$2*100</f>
        <v>-49.212125886982157</v>
      </c>
    </row>
    <row r="7" spans="1:16" x14ac:dyDescent="0.15">
      <c r="A7" s="6">
        <v>3</v>
      </c>
      <c r="B7" s="6">
        <v>5</v>
      </c>
      <c r="C7" s="6" t="s">
        <v>8</v>
      </c>
      <c r="D7">
        <v>672.42083740234398</v>
      </c>
      <c r="E7">
        <v>542.71722412109398</v>
      </c>
      <c r="F7">
        <v>468.04345703125</v>
      </c>
      <c r="G7">
        <v>465.75109863281301</v>
      </c>
      <c r="I7" s="7">
        <f t="shared" si="0"/>
        <v>204.37738037109398</v>
      </c>
      <c r="J7" s="7">
        <f t="shared" si="0"/>
        <v>76.966125488280966</v>
      </c>
      <c r="K7" s="7">
        <f t="shared" si="1"/>
        <v>150.5010925292973</v>
      </c>
      <c r="L7" s="8">
        <f t="shared" si="2"/>
        <v>1.9554198886133736</v>
      </c>
      <c r="M7" s="8">
        <f t="shared" si="3"/>
        <v>2.0493770713118207</v>
      </c>
      <c r="P7" s="6">
        <f t="shared" si="4"/>
        <v>-47.380858546828769</v>
      </c>
    </row>
    <row r="8" spans="1:16" x14ac:dyDescent="0.15">
      <c r="A8" s="6">
        <v>3.5</v>
      </c>
      <c r="B8" s="6">
        <v>6</v>
      </c>
      <c r="D8">
        <v>677.54608154296898</v>
      </c>
      <c r="E8">
        <v>540.37451171875</v>
      </c>
      <c r="F8">
        <v>469.07510375976602</v>
      </c>
      <c r="G8">
        <v>466.70050048828102</v>
      </c>
      <c r="I8" s="7">
        <f t="shared" si="0"/>
        <v>208.47097778320295</v>
      </c>
      <c r="J8" s="7">
        <f t="shared" si="0"/>
        <v>73.674011230468977</v>
      </c>
      <c r="K8" s="7">
        <f t="shared" si="1"/>
        <v>156.89916992187466</v>
      </c>
      <c r="L8" s="8">
        <f t="shared" si="2"/>
        <v>2.129640660273791</v>
      </c>
      <c r="M8" s="8">
        <f t="shared" si="3"/>
        <v>2.2392573734219794</v>
      </c>
      <c r="P8" s="6">
        <f t="shared" si="4"/>
        <v>-42.505553452530144</v>
      </c>
    </row>
    <row r="9" spans="1:16" x14ac:dyDescent="0.15">
      <c r="A9" s="6">
        <v>4</v>
      </c>
      <c r="B9" s="6">
        <v>7</v>
      </c>
      <c r="D9">
        <v>657.04016113281295</v>
      </c>
      <c r="E9">
        <v>531.31628417968795</v>
      </c>
      <c r="F9">
        <v>468.18218994140602</v>
      </c>
      <c r="G9">
        <v>465.69955444335898</v>
      </c>
      <c r="I9" s="7">
        <f t="shared" si="0"/>
        <v>188.85797119140693</v>
      </c>
      <c r="J9" s="7">
        <f t="shared" si="0"/>
        <v>65.616729736328978</v>
      </c>
      <c r="K9" s="7">
        <f t="shared" si="1"/>
        <v>142.92626037597665</v>
      </c>
      <c r="L9" s="8">
        <f t="shared" si="2"/>
        <v>2.178198470882418</v>
      </c>
      <c r="M9" s="8">
        <f t="shared" si="3"/>
        <v>2.3034747144803478</v>
      </c>
      <c r="P9" s="6">
        <f t="shared" si="4"/>
        <v>-40.856729817193056</v>
      </c>
    </row>
    <row r="10" spans="1:16" x14ac:dyDescent="0.15">
      <c r="A10" s="6">
        <v>4.5</v>
      </c>
      <c r="B10" s="6">
        <v>8</v>
      </c>
      <c r="D10">
        <v>639.61932373046898</v>
      </c>
      <c r="E10">
        <v>523.73889160156295</v>
      </c>
      <c r="F10">
        <v>469.58843994140602</v>
      </c>
      <c r="G10">
        <v>467.25668334960898</v>
      </c>
      <c r="I10" s="7">
        <f t="shared" si="0"/>
        <v>170.03088378906295</v>
      </c>
      <c r="J10" s="7">
        <f t="shared" si="0"/>
        <v>56.482208251953978</v>
      </c>
      <c r="K10" s="7">
        <f t="shared" si="1"/>
        <v>130.49333801269518</v>
      </c>
      <c r="L10" s="8">
        <f t="shared" si="2"/>
        <v>2.3103441251906225</v>
      </c>
      <c r="M10" s="8">
        <f t="shared" si="3"/>
        <v>2.4512798992382931</v>
      </c>
      <c r="P10" s="6">
        <f t="shared" si="4"/>
        <v>-37.061731798935696</v>
      </c>
    </row>
    <row r="11" spans="1:16" x14ac:dyDescent="0.15">
      <c r="A11" s="6">
        <v>5</v>
      </c>
      <c r="B11" s="6">
        <v>9</v>
      </c>
      <c r="D11">
        <v>679.62414550781295</v>
      </c>
      <c r="E11">
        <v>534.40979003906295</v>
      </c>
      <c r="F11">
        <v>468.14773559570301</v>
      </c>
      <c r="G11">
        <v>465.95468139648398</v>
      </c>
      <c r="I11" s="7">
        <f t="shared" si="0"/>
        <v>211.47640991210994</v>
      </c>
      <c r="J11" s="7">
        <f t="shared" si="0"/>
        <v>68.455108642578978</v>
      </c>
      <c r="K11" s="7">
        <f t="shared" si="1"/>
        <v>163.55783386230468</v>
      </c>
      <c r="L11" s="8">
        <f t="shared" si="2"/>
        <v>2.3892714087458469</v>
      </c>
      <c r="M11" s="8">
        <f t="shared" si="3"/>
        <v>2.5458667132432589</v>
      </c>
      <c r="P11" s="6">
        <f t="shared" si="4"/>
        <v>-34.633151419363948</v>
      </c>
    </row>
    <row r="12" spans="1:16" x14ac:dyDescent="0.15">
      <c r="A12" s="6">
        <v>5.5</v>
      </c>
      <c r="B12" s="6">
        <v>10</v>
      </c>
      <c r="D12">
        <v>683.64404296875</v>
      </c>
      <c r="E12">
        <v>531.91973876953102</v>
      </c>
      <c r="F12">
        <v>469.26599121093801</v>
      </c>
      <c r="G12">
        <v>466.40100097656301</v>
      </c>
      <c r="I12" s="7">
        <f t="shared" si="0"/>
        <v>214.37805175781199</v>
      </c>
      <c r="J12" s="7">
        <f t="shared" si="0"/>
        <v>65.518737792968011</v>
      </c>
      <c r="K12" s="7">
        <f t="shared" si="1"/>
        <v>168.51493530273439</v>
      </c>
      <c r="L12" s="8">
        <f t="shared" si="2"/>
        <v>2.5720113204137571</v>
      </c>
      <c r="M12" s="8">
        <f t="shared" si="3"/>
        <v>2.7442661553609105</v>
      </c>
      <c r="P12" s="6">
        <f t="shared" si="4"/>
        <v>-29.539111647397291</v>
      </c>
    </row>
    <row r="13" spans="1:16" x14ac:dyDescent="0.15">
      <c r="A13" s="6">
        <v>6</v>
      </c>
      <c r="B13" s="6">
        <v>11</v>
      </c>
      <c r="D13">
        <v>675.21832275390602</v>
      </c>
      <c r="E13">
        <v>526.714599609375</v>
      </c>
      <c r="F13">
        <v>467.29888916015602</v>
      </c>
      <c r="G13">
        <v>464.81750488281301</v>
      </c>
      <c r="I13" s="7">
        <f t="shared" si="0"/>
        <v>207.91943359375</v>
      </c>
      <c r="J13" s="7">
        <f t="shared" si="0"/>
        <v>61.897094726561988</v>
      </c>
      <c r="K13" s="7">
        <f t="shared" si="1"/>
        <v>164.59146728515663</v>
      </c>
      <c r="L13" s="8">
        <f t="shared" si="2"/>
        <v>2.6591145838469421</v>
      </c>
      <c r="M13" s="8">
        <f t="shared" si="3"/>
        <v>2.8470289492438363</v>
      </c>
      <c r="P13" s="6">
        <f t="shared" si="4"/>
        <v>-26.900607458420726</v>
      </c>
    </row>
    <row r="14" spans="1:16" x14ac:dyDescent="0.15">
      <c r="A14" s="6">
        <v>6.5</v>
      </c>
      <c r="B14" s="6">
        <v>12</v>
      </c>
      <c r="D14">
        <v>679.897216796875</v>
      </c>
      <c r="E14">
        <v>527.36566162109398</v>
      </c>
      <c r="F14">
        <v>468.81875610351602</v>
      </c>
      <c r="G14">
        <v>466.448486328125</v>
      </c>
      <c r="I14" s="7">
        <f t="shared" si="0"/>
        <v>211.07846069335898</v>
      </c>
      <c r="J14" s="7">
        <f t="shared" si="0"/>
        <v>60.917175292968977</v>
      </c>
      <c r="K14" s="7">
        <f t="shared" si="1"/>
        <v>168.43643798828069</v>
      </c>
      <c r="L14" s="8">
        <f t="shared" si="2"/>
        <v>2.765007359225363</v>
      </c>
      <c r="M14" s="8">
        <f t="shared" si="3"/>
        <v>2.9685812550719985</v>
      </c>
      <c r="P14" s="6">
        <f t="shared" si="4"/>
        <v>-23.779669850664099</v>
      </c>
    </row>
    <row r="15" spans="1:16" x14ac:dyDescent="0.15">
      <c r="A15" s="6">
        <v>7</v>
      </c>
      <c r="B15" s="6">
        <v>13</v>
      </c>
      <c r="D15">
        <v>684.887939453125</v>
      </c>
      <c r="E15">
        <v>528.189208984375</v>
      </c>
      <c r="F15">
        <v>467.981689453125</v>
      </c>
      <c r="G15">
        <v>465.77560424804699</v>
      </c>
      <c r="I15" s="7">
        <f t="shared" si="0"/>
        <v>216.90625</v>
      </c>
      <c r="J15" s="7">
        <f t="shared" si="0"/>
        <v>62.413604736328011</v>
      </c>
      <c r="K15" s="7">
        <f t="shared" si="1"/>
        <v>173.2167266845704</v>
      </c>
      <c r="L15" s="8">
        <f t="shared" si="2"/>
        <v>2.7753039968824158</v>
      </c>
      <c r="M15" s="8">
        <f t="shared" si="3"/>
        <v>2.9945374231787927</v>
      </c>
      <c r="P15" s="6">
        <f t="shared" si="4"/>
        <v>-23.113227691086589</v>
      </c>
    </row>
    <row r="16" spans="1:16" x14ac:dyDescent="0.15">
      <c r="A16" s="6">
        <v>7.5</v>
      </c>
      <c r="B16" s="6">
        <v>14</v>
      </c>
      <c r="D16">
        <v>680.98986816406295</v>
      </c>
      <c r="E16">
        <v>524.32067871093795</v>
      </c>
      <c r="F16">
        <v>469.15548706054699</v>
      </c>
      <c r="G16">
        <v>466.72686767578102</v>
      </c>
      <c r="I16" s="7">
        <f t="shared" si="0"/>
        <v>211.83438110351597</v>
      </c>
      <c r="J16" s="7">
        <f t="shared" si="0"/>
        <v>57.593811035156932</v>
      </c>
      <c r="K16" s="7">
        <f t="shared" si="1"/>
        <v>171.51871337890611</v>
      </c>
      <c r="L16" s="8">
        <f t="shared" si="2"/>
        <v>2.9780754267885854</v>
      </c>
      <c r="M16" s="8">
        <f t="shared" si="3"/>
        <v>3.2129683835347032</v>
      </c>
      <c r="P16" s="6">
        <f t="shared" si="4"/>
        <v>-17.50486514931065</v>
      </c>
    </row>
    <row r="17" spans="1:16" x14ac:dyDescent="0.15">
      <c r="A17" s="6">
        <v>8</v>
      </c>
      <c r="B17" s="6">
        <v>15</v>
      </c>
      <c r="D17">
        <v>687.070556640625</v>
      </c>
      <c r="E17">
        <v>523.67492675781295</v>
      </c>
      <c r="F17">
        <v>468.17721557617199</v>
      </c>
      <c r="G17">
        <v>465.50311279296898</v>
      </c>
      <c r="I17" s="7">
        <f t="shared" si="0"/>
        <v>218.89334106445301</v>
      </c>
      <c r="J17" s="7">
        <f t="shared" si="0"/>
        <v>58.171813964843977</v>
      </c>
      <c r="K17" s="7">
        <f t="shared" si="1"/>
        <v>178.17307128906222</v>
      </c>
      <c r="L17" s="8">
        <f t="shared" si="2"/>
        <v>3.0628763166426403</v>
      </c>
      <c r="M17" s="8">
        <f t="shared" si="3"/>
        <v>3.3134288038384994</v>
      </c>
      <c r="P17" s="6">
        <f t="shared" si="4"/>
        <v>-14.925475958122522</v>
      </c>
    </row>
    <row r="18" spans="1:16" x14ac:dyDescent="0.15">
      <c r="A18" s="6">
        <v>8.5</v>
      </c>
      <c r="B18" s="6">
        <v>16</v>
      </c>
      <c r="D18">
        <v>679.281005859375</v>
      </c>
      <c r="E18">
        <v>519.75299072265602</v>
      </c>
      <c r="F18">
        <v>469.65921020507801</v>
      </c>
      <c r="G18">
        <v>467.30819702148398</v>
      </c>
      <c r="I18" s="7">
        <f t="shared" si="0"/>
        <v>209.62179565429699</v>
      </c>
      <c r="J18" s="7">
        <f t="shared" si="0"/>
        <v>52.444793701172046</v>
      </c>
      <c r="K18" s="7">
        <f t="shared" si="1"/>
        <v>172.91044006347656</v>
      </c>
      <c r="L18" s="8">
        <f t="shared" si="2"/>
        <v>3.2969991463540129</v>
      </c>
      <c r="M18" s="8">
        <f t="shared" si="3"/>
        <v>3.5632111639996134</v>
      </c>
      <c r="P18" s="6">
        <f t="shared" si="4"/>
        <v>-8.5121450363456539</v>
      </c>
    </row>
    <row r="19" spans="1:16" x14ac:dyDescent="0.15">
      <c r="A19" s="6">
        <v>9</v>
      </c>
      <c r="B19" s="6">
        <v>17</v>
      </c>
      <c r="D19">
        <v>688.16851806640602</v>
      </c>
      <c r="E19">
        <v>521.26287841796898</v>
      </c>
      <c r="F19">
        <v>468.61422729492199</v>
      </c>
      <c r="G19">
        <v>465.95281982421898</v>
      </c>
      <c r="I19" s="7">
        <f t="shared" si="0"/>
        <v>219.55429077148403</v>
      </c>
      <c r="J19" s="7">
        <f t="shared" si="0"/>
        <v>55.31005859375</v>
      </c>
      <c r="K19" s="7">
        <f t="shared" si="1"/>
        <v>180.83724975585903</v>
      </c>
      <c r="L19" s="8">
        <f t="shared" si="2"/>
        <v>3.2695183182520355</v>
      </c>
      <c r="M19" s="8">
        <f t="shared" si="3"/>
        <v>3.5513898663473773</v>
      </c>
      <c r="P19" s="6">
        <f t="shared" si="4"/>
        <v>-8.8156648434277578</v>
      </c>
    </row>
    <row r="20" spans="1:16" x14ac:dyDescent="0.15">
      <c r="A20" s="6">
        <v>9.5</v>
      </c>
      <c r="B20" s="6">
        <v>18</v>
      </c>
      <c r="D20">
        <v>688.77282714843795</v>
      </c>
      <c r="E20">
        <v>520.86279296875</v>
      </c>
      <c r="F20">
        <v>469.90594482421898</v>
      </c>
      <c r="G20">
        <v>467.47021484375</v>
      </c>
      <c r="I20" s="7">
        <f t="shared" si="0"/>
        <v>218.86688232421898</v>
      </c>
      <c r="J20" s="7">
        <f t="shared" si="0"/>
        <v>53.392578125</v>
      </c>
      <c r="K20" s="7">
        <f t="shared" si="1"/>
        <v>181.49207763671899</v>
      </c>
      <c r="L20" s="8">
        <f t="shared" si="2"/>
        <v>3.3992004883491282</v>
      </c>
      <c r="M20" s="8">
        <f t="shared" si="3"/>
        <v>3.6967315668942109</v>
      </c>
      <c r="P20" s="6">
        <f t="shared" si="4"/>
        <v>-5.0839184473275472</v>
      </c>
    </row>
    <row r="21" spans="1:16" x14ac:dyDescent="0.15">
      <c r="A21" s="6">
        <v>10</v>
      </c>
      <c r="B21" s="6">
        <v>19</v>
      </c>
      <c r="D21">
        <v>696.66033935546898</v>
      </c>
      <c r="E21">
        <v>522.15924072265602</v>
      </c>
      <c r="F21">
        <v>468.65734863281301</v>
      </c>
      <c r="G21">
        <v>465.89974975585898</v>
      </c>
      <c r="I21" s="7">
        <f t="shared" si="0"/>
        <v>228.00299072265597</v>
      </c>
      <c r="J21" s="7">
        <f t="shared" si="0"/>
        <v>56.259490966797046</v>
      </c>
      <c r="K21" s="7">
        <f t="shared" si="1"/>
        <v>188.62134704589803</v>
      </c>
      <c r="L21" s="8">
        <f t="shared" si="2"/>
        <v>3.3527026961054034</v>
      </c>
      <c r="M21" s="8">
        <f t="shared" si="3"/>
        <v>3.6658933051002274</v>
      </c>
      <c r="P21" s="6">
        <f t="shared" si="4"/>
        <v>-5.8757116620671139</v>
      </c>
    </row>
    <row r="22" spans="1:16" x14ac:dyDescent="0.15">
      <c r="A22" s="6">
        <v>10.5</v>
      </c>
      <c r="B22" s="6">
        <v>20</v>
      </c>
      <c r="D22">
        <v>693.67224121093795</v>
      </c>
      <c r="E22">
        <v>521.85223388671898</v>
      </c>
      <c r="F22">
        <v>470.00558471679699</v>
      </c>
      <c r="G22">
        <v>467.92706298828102</v>
      </c>
      <c r="I22" s="7">
        <f t="shared" si="0"/>
        <v>223.66665649414097</v>
      </c>
      <c r="J22" s="7">
        <f t="shared" si="0"/>
        <v>53.925170898437955</v>
      </c>
      <c r="K22" s="7">
        <f t="shared" si="1"/>
        <v>185.9190368652344</v>
      </c>
      <c r="L22" s="8">
        <f t="shared" si="2"/>
        <v>3.4477227196069933</v>
      </c>
      <c r="M22" s="8">
        <f t="shared" si="3"/>
        <v>3.7765728590515586</v>
      </c>
      <c r="P22" s="6">
        <f t="shared" si="4"/>
        <v>-3.0339393074993435</v>
      </c>
    </row>
    <row r="23" spans="1:16" x14ac:dyDescent="0.15">
      <c r="A23" s="6">
        <v>11</v>
      </c>
      <c r="B23" s="6">
        <v>21</v>
      </c>
      <c r="D23">
        <v>693.06134033203102</v>
      </c>
      <c r="E23">
        <v>523.230712890625</v>
      </c>
      <c r="F23">
        <v>469.141845703125</v>
      </c>
      <c r="G23">
        <v>466.86996459960898</v>
      </c>
      <c r="I23" s="7">
        <f t="shared" si="0"/>
        <v>223.91949462890602</v>
      </c>
      <c r="J23" s="7">
        <f t="shared" si="0"/>
        <v>56.360748291016023</v>
      </c>
      <c r="K23" s="7">
        <f t="shared" si="1"/>
        <v>184.46697082519481</v>
      </c>
      <c r="L23" s="8">
        <f t="shared" si="2"/>
        <v>3.2729688022009298</v>
      </c>
      <c r="M23" s="8">
        <f>L23+ABS($N$2)*A23</f>
        <v>3.617478472095236</v>
      </c>
      <c r="P23" s="6">
        <f t="shared" si="4"/>
        <v>-7.1187952224246054</v>
      </c>
    </row>
    <row r="24" spans="1:16" x14ac:dyDescent="0.15">
      <c r="A24" s="6">
        <v>11.5</v>
      </c>
      <c r="B24" s="6">
        <v>22</v>
      </c>
      <c r="D24">
        <v>693.04193115234398</v>
      </c>
      <c r="E24">
        <v>521.54083251953102</v>
      </c>
      <c r="F24">
        <v>469.85165405273398</v>
      </c>
      <c r="G24">
        <v>467.5400390625</v>
      </c>
      <c r="I24" s="7">
        <f t="shared" si="0"/>
        <v>223.19027709961</v>
      </c>
      <c r="J24" s="7">
        <f t="shared" si="0"/>
        <v>54.000793457031023</v>
      </c>
      <c r="K24" s="7">
        <f t="shared" si="1"/>
        <v>185.38972167968828</v>
      </c>
      <c r="L24" s="8">
        <f t="shared" si="2"/>
        <v>3.4330925494123479</v>
      </c>
      <c r="M24" s="8">
        <f t="shared" ref="M24:M87" si="5">L24+ABS($N$2)*A24</f>
        <v>3.7932617497563954</v>
      </c>
      <c r="P24" s="6">
        <f t="shared" si="4"/>
        <v>-2.6054407588490411</v>
      </c>
    </row>
    <row r="25" spans="1:16" x14ac:dyDescent="0.15">
      <c r="A25" s="6">
        <v>12</v>
      </c>
      <c r="B25" s="6">
        <v>23</v>
      </c>
      <c r="D25">
        <v>697.73223876953102</v>
      </c>
      <c r="E25">
        <v>523.18524169921898</v>
      </c>
      <c r="F25">
        <v>469.05462646484398</v>
      </c>
      <c r="G25">
        <v>466.68682861328102</v>
      </c>
      <c r="I25" s="7">
        <f t="shared" si="0"/>
        <v>228.67761230468705</v>
      </c>
      <c r="J25" s="7">
        <f t="shared" si="0"/>
        <v>56.498413085937955</v>
      </c>
      <c r="K25" s="7">
        <f t="shared" si="1"/>
        <v>189.12872314453048</v>
      </c>
      <c r="L25" s="8">
        <f t="shared" si="2"/>
        <v>3.3475050503958887</v>
      </c>
      <c r="M25" s="8">
        <f t="shared" si="5"/>
        <v>3.7233337811896776</v>
      </c>
      <c r="P25" s="6">
        <f t="shared" si="4"/>
        <v>-4.4008886152016684</v>
      </c>
    </row>
    <row r="26" spans="1:16" x14ac:dyDescent="0.15">
      <c r="A26" s="6">
        <v>12.5</v>
      </c>
      <c r="B26" s="6">
        <v>24</v>
      </c>
      <c r="D26">
        <v>694.29821777343795</v>
      </c>
      <c r="E26">
        <v>521.93865966796898</v>
      </c>
      <c r="F26">
        <v>470.63656616210898</v>
      </c>
      <c r="G26">
        <v>467.81719970703102</v>
      </c>
      <c r="I26" s="7">
        <f t="shared" si="0"/>
        <v>223.66165161132898</v>
      </c>
      <c r="J26" s="7">
        <f t="shared" si="0"/>
        <v>54.121459960937955</v>
      </c>
      <c r="K26" s="7">
        <f t="shared" si="1"/>
        <v>185.7766296386724</v>
      </c>
      <c r="L26" s="8">
        <f t="shared" si="2"/>
        <v>3.4325871802563399</v>
      </c>
      <c r="M26" s="8">
        <f t="shared" si="5"/>
        <v>3.8240754414998697</v>
      </c>
      <c r="P26" s="6">
        <f t="shared" si="4"/>
        <v>-1.8142783967628764</v>
      </c>
    </row>
    <row r="27" spans="1:16" x14ac:dyDescent="0.15">
      <c r="A27" s="6">
        <v>13</v>
      </c>
      <c r="B27" s="6">
        <v>25</v>
      </c>
      <c r="D27">
        <v>693.162353515625</v>
      </c>
      <c r="E27">
        <v>520.44683837890602</v>
      </c>
      <c r="F27">
        <v>468.53259277343801</v>
      </c>
      <c r="G27">
        <v>466.27777099609398</v>
      </c>
      <c r="I27" s="7">
        <f t="shared" si="0"/>
        <v>224.62976074218699</v>
      </c>
      <c r="J27" s="7">
        <f t="shared" si="0"/>
        <v>54.169067382812045</v>
      </c>
      <c r="K27" s="7">
        <f t="shared" si="1"/>
        <v>186.71141357421857</v>
      </c>
      <c r="L27" s="8">
        <f t="shared" si="2"/>
        <v>3.4468271763796783</v>
      </c>
      <c r="M27" s="8">
        <f t="shared" si="5"/>
        <v>3.8539749680729494</v>
      </c>
      <c r="P27" s="6">
        <f t="shared" si="4"/>
        <v>-1.0465878432989106</v>
      </c>
    </row>
    <row r="28" spans="1:16" x14ac:dyDescent="0.15">
      <c r="A28" s="6">
        <v>13.5</v>
      </c>
      <c r="B28" s="6">
        <v>26</v>
      </c>
      <c r="D28">
        <v>702.91180419921898</v>
      </c>
      <c r="E28">
        <v>521.87561035156295</v>
      </c>
      <c r="F28">
        <v>469.68218994140602</v>
      </c>
      <c r="G28">
        <v>466.92272949218801</v>
      </c>
      <c r="I28" s="7">
        <f t="shared" si="0"/>
        <v>233.22961425781295</v>
      </c>
      <c r="J28" s="7">
        <f t="shared" si="0"/>
        <v>54.952880859374943</v>
      </c>
      <c r="K28" s="7">
        <f t="shared" si="1"/>
        <v>194.76259765625051</v>
      </c>
      <c r="L28" s="8">
        <f t="shared" si="2"/>
        <v>3.5441744747586617</v>
      </c>
      <c r="M28" s="8">
        <f t="shared" si="5"/>
        <v>3.9669817969016741</v>
      </c>
      <c r="P28" s="6">
        <f t="shared" si="4"/>
        <v>1.854938866720681</v>
      </c>
    </row>
    <row r="29" spans="1:16" x14ac:dyDescent="0.15">
      <c r="A29" s="6">
        <v>14</v>
      </c>
      <c r="B29" s="6">
        <v>27</v>
      </c>
      <c r="D29">
        <v>693.9453125</v>
      </c>
      <c r="E29">
        <v>520.340087890625</v>
      </c>
      <c r="F29">
        <v>469.24551391601602</v>
      </c>
      <c r="G29">
        <v>466.79608154296898</v>
      </c>
      <c r="I29" s="7">
        <f t="shared" si="0"/>
        <v>224.69979858398398</v>
      </c>
      <c r="J29" s="7">
        <f t="shared" si="0"/>
        <v>53.544006347656023</v>
      </c>
      <c r="K29" s="7">
        <f t="shared" si="1"/>
        <v>187.21899414062477</v>
      </c>
      <c r="L29" s="8">
        <f t="shared" si="2"/>
        <v>3.4965443737069291</v>
      </c>
      <c r="M29" s="8">
        <f t="shared" si="5"/>
        <v>3.9350112262996824</v>
      </c>
      <c r="P29" s="6">
        <f t="shared" si="4"/>
        <v>1.0340728580227454</v>
      </c>
    </row>
    <row r="30" spans="1:16" x14ac:dyDescent="0.15">
      <c r="A30" s="6">
        <v>14.5</v>
      </c>
      <c r="B30" s="6">
        <v>28</v>
      </c>
      <c r="D30">
        <v>697.18084716796898</v>
      </c>
      <c r="E30">
        <v>521.00885009765602</v>
      </c>
      <c r="F30">
        <v>469.26785278320301</v>
      </c>
      <c r="G30">
        <v>466.57666015625</v>
      </c>
      <c r="I30" s="7">
        <f t="shared" si="0"/>
        <v>227.91299438476597</v>
      </c>
      <c r="J30" s="7">
        <f t="shared" si="0"/>
        <v>54.432189941406023</v>
      </c>
      <c r="K30" s="7">
        <f t="shared" si="1"/>
        <v>189.81046142578174</v>
      </c>
      <c r="L30" s="8">
        <f t="shared" si="2"/>
        <v>3.4870994834142217</v>
      </c>
      <c r="M30" s="8">
        <f t="shared" si="5"/>
        <v>3.9412258664567164</v>
      </c>
      <c r="P30" s="6">
        <f t="shared" si="4"/>
        <v>1.1936379444488412</v>
      </c>
    </row>
    <row r="31" spans="1:16" x14ac:dyDescent="0.15">
      <c r="A31" s="6">
        <v>15</v>
      </c>
      <c r="B31" s="6">
        <v>29</v>
      </c>
      <c r="D31">
        <v>703.57342529296898</v>
      </c>
      <c r="E31">
        <v>523.11999511718795</v>
      </c>
      <c r="F31">
        <v>469.73989868164102</v>
      </c>
      <c r="G31">
        <v>467.34573364257801</v>
      </c>
      <c r="I31" s="7">
        <f t="shared" si="0"/>
        <v>233.83352661132795</v>
      </c>
      <c r="J31" s="7">
        <f t="shared" si="0"/>
        <v>55.774261474609943</v>
      </c>
      <c r="K31" s="7">
        <f t="shared" si="1"/>
        <v>194.79154357910099</v>
      </c>
      <c r="L31" s="8">
        <f t="shared" si="2"/>
        <v>3.4924988413835965</v>
      </c>
      <c r="M31" s="8">
        <f t="shared" si="5"/>
        <v>3.9622847548758324</v>
      </c>
      <c r="P31" s="6">
        <f t="shared" si="4"/>
        <v>1.7343391380377375</v>
      </c>
    </row>
    <row r="32" spans="1:16" x14ac:dyDescent="0.15">
      <c r="A32" s="6">
        <v>15.5</v>
      </c>
      <c r="B32" s="6">
        <v>30</v>
      </c>
      <c r="D32">
        <v>704.03527832031295</v>
      </c>
      <c r="E32">
        <v>523.78649902343795</v>
      </c>
      <c r="F32">
        <v>469.11795043945301</v>
      </c>
      <c r="G32">
        <v>466.63687133789102</v>
      </c>
      <c r="I32" s="7">
        <f t="shared" si="0"/>
        <v>234.91732788085994</v>
      </c>
      <c r="J32" s="7">
        <f t="shared" si="0"/>
        <v>57.149627685546932</v>
      </c>
      <c r="K32" s="7">
        <f t="shared" si="1"/>
        <v>194.91258850097711</v>
      </c>
      <c r="L32" s="8">
        <f t="shared" si="2"/>
        <v>3.410566199546218</v>
      </c>
      <c r="M32" s="8">
        <f t="shared" si="5"/>
        <v>3.8960116434881948</v>
      </c>
      <c r="P32" s="6">
        <f t="shared" si="4"/>
        <v>3.2732210028304856E-2</v>
      </c>
    </row>
    <row r="33" spans="1:16" x14ac:dyDescent="0.15">
      <c r="A33" s="6">
        <v>16</v>
      </c>
      <c r="B33" s="6">
        <v>31</v>
      </c>
      <c r="D33">
        <v>701.47198486328102</v>
      </c>
      <c r="E33">
        <v>524.50994873046898</v>
      </c>
      <c r="F33">
        <v>469.85009765625</v>
      </c>
      <c r="G33">
        <v>467.16604614257801</v>
      </c>
      <c r="I33" s="7">
        <f t="shared" si="0"/>
        <v>231.62188720703102</v>
      </c>
      <c r="J33" s="7">
        <f t="shared" si="0"/>
        <v>57.343902587890966</v>
      </c>
      <c r="K33" s="7">
        <f t="shared" si="1"/>
        <v>191.48115539550736</v>
      </c>
      <c r="L33" s="8">
        <f t="shared" si="2"/>
        <v>3.339172026215417</v>
      </c>
      <c r="M33" s="8">
        <f t="shared" si="5"/>
        <v>3.8402770006071352</v>
      </c>
      <c r="P33" s="6">
        <f t="shared" si="4"/>
        <v>-1.3982924162612895</v>
      </c>
    </row>
    <row r="34" spans="1:16" x14ac:dyDescent="0.15">
      <c r="A34" s="6">
        <v>16.5</v>
      </c>
      <c r="B34" s="6">
        <v>32</v>
      </c>
      <c r="D34">
        <v>696.90032958984398</v>
      </c>
      <c r="E34">
        <v>523.64666748046898</v>
      </c>
      <c r="F34">
        <v>468.99874877929699</v>
      </c>
      <c r="G34">
        <v>466.30416870117199</v>
      </c>
      <c r="I34" s="7">
        <f t="shared" si="0"/>
        <v>227.90158081054699</v>
      </c>
      <c r="J34" s="7">
        <f t="shared" si="0"/>
        <v>57.342498779296989</v>
      </c>
      <c r="K34" s="7">
        <f t="shared" si="1"/>
        <v>187.7618316650391</v>
      </c>
      <c r="L34" s="8">
        <f t="shared" si="2"/>
        <v>3.2743922162811097</v>
      </c>
      <c r="M34" s="8">
        <f t="shared" si="5"/>
        <v>3.7911567211225692</v>
      </c>
      <c r="P34" s="6">
        <f t="shared" si="4"/>
        <v>-2.6594887917839349</v>
      </c>
    </row>
    <row r="35" spans="1:16" x14ac:dyDescent="0.15">
      <c r="A35" s="6">
        <v>17</v>
      </c>
      <c r="B35" s="6">
        <v>33</v>
      </c>
      <c r="D35">
        <v>699.513427734375</v>
      </c>
      <c r="E35">
        <v>523.34625244140602</v>
      </c>
      <c r="F35">
        <v>469.75604248046898</v>
      </c>
      <c r="G35">
        <v>467.42428588867199</v>
      </c>
      <c r="I35" s="7">
        <f t="shared" si="0"/>
        <v>229.75738525390602</v>
      </c>
      <c r="J35" s="7">
        <f t="shared" si="0"/>
        <v>55.921966552734034</v>
      </c>
      <c r="K35" s="7">
        <f t="shared" si="1"/>
        <v>190.61200866699221</v>
      </c>
      <c r="L35" s="8">
        <f t="shared" si="2"/>
        <v>3.4085355079071902</v>
      </c>
      <c r="M35" s="8">
        <f t="shared" si="5"/>
        <v>3.940959543198391</v>
      </c>
      <c r="P35" s="6">
        <f t="shared" si="4"/>
        <v>1.1867999147869208</v>
      </c>
    </row>
    <row r="36" spans="1:16" x14ac:dyDescent="0.15">
      <c r="A36" s="6">
        <v>17.5</v>
      </c>
      <c r="B36" s="6">
        <v>34</v>
      </c>
      <c r="D36">
        <v>701.86590576171898</v>
      </c>
      <c r="E36">
        <v>522.85308837890602</v>
      </c>
      <c r="F36">
        <v>469.22686767578102</v>
      </c>
      <c r="G36">
        <v>466.57479858398398</v>
      </c>
      <c r="I36" s="7">
        <f t="shared" si="0"/>
        <v>232.63903808593795</v>
      </c>
      <c r="J36" s="7">
        <f t="shared" si="0"/>
        <v>56.278289794922046</v>
      </c>
      <c r="K36" s="7">
        <f t="shared" si="1"/>
        <v>193.24423522949252</v>
      </c>
      <c r="L36" s="8">
        <f t="shared" si="2"/>
        <v>3.433726147927985</v>
      </c>
      <c r="M36" s="8">
        <f t="shared" si="5"/>
        <v>3.9818097136689268</v>
      </c>
      <c r="P36" s="6">
        <f t="shared" si="4"/>
        <v>2.2356556517154931</v>
      </c>
    </row>
    <row r="37" spans="1:16" x14ac:dyDescent="0.15">
      <c r="A37" s="6">
        <v>18</v>
      </c>
      <c r="B37" s="6">
        <v>35</v>
      </c>
      <c r="D37">
        <v>697.006591796875</v>
      </c>
      <c r="E37">
        <v>521.62017822265602</v>
      </c>
      <c r="F37">
        <v>469.56982421875</v>
      </c>
      <c r="G37">
        <v>466.56826782226602</v>
      </c>
      <c r="I37" s="7">
        <f t="shared" si="0"/>
        <v>227.436767578125</v>
      </c>
      <c r="J37" s="7">
        <f t="shared" si="0"/>
        <v>55.05191040039</v>
      </c>
      <c r="K37" s="7">
        <f t="shared" si="1"/>
        <v>188.90043029785201</v>
      </c>
      <c r="L37" s="8">
        <f t="shared" si="2"/>
        <v>3.4313147159469657</v>
      </c>
      <c r="M37" s="8">
        <f t="shared" si="5"/>
        <v>3.9950578121376488</v>
      </c>
      <c r="P37" s="6">
        <f t="shared" si="4"/>
        <v>2.5758095341169405</v>
      </c>
    </row>
    <row r="38" spans="1:16" x14ac:dyDescent="0.15">
      <c r="A38" s="6">
        <v>18.5</v>
      </c>
      <c r="B38" s="6">
        <v>36</v>
      </c>
      <c r="D38">
        <v>693.56243896484398</v>
      </c>
      <c r="E38">
        <v>522.12438964843795</v>
      </c>
      <c r="F38">
        <v>469.43078613281301</v>
      </c>
      <c r="G38">
        <v>466.41217041015602</v>
      </c>
      <c r="I38" s="7">
        <f t="shared" si="0"/>
        <v>224.13165283203097</v>
      </c>
      <c r="J38" s="7">
        <f t="shared" si="0"/>
        <v>55.712219238281932</v>
      </c>
      <c r="K38" s="7">
        <f t="shared" si="1"/>
        <v>185.13309936523362</v>
      </c>
      <c r="L38" s="8">
        <f t="shared" si="2"/>
        <v>3.3230250364541538</v>
      </c>
      <c r="M38" s="8">
        <f t="shared" si="5"/>
        <v>3.9024276630945782</v>
      </c>
      <c r="P38" s="6">
        <f t="shared" si="4"/>
        <v>0.19746784992619032</v>
      </c>
    </row>
    <row r="39" spans="1:16" x14ac:dyDescent="0.15">
      <c r="A39" s="6">
        <v>19</v>
      </c>
      <c r="B39" s="6">
        <v>37</v>
      </c>
      <c r="D39">
        <v>694.47686767578102</v>
      </c>
      <c r="E39">
        <v>521.94354248046898</v>
      </c>
      <c r="F39">
        <v>469.19955444335898</v>
      </c>
      <c r="G39">
        <v>466.76412963867199</v>
      </c>
      <c r="I39" s="7">
        <f t="shared" si="0"/>
        <v>225.27731323242205</v>
      </c>
      <c r="J39" s="7">
        <f t="shared" si="0"/>
        <v>55.179412841796989</v>
      </c>
      <c r="K39" s="7">
        <f t="shared" si="1"/>
        <v>186.65172424316415</v>
      </c>
      <c r="L39" s="8">
        <f t="shared" si="2"/>
        <v>3.3826333886209872</v>
      </c>
      <c r="M39" s="8">
        <f t="shared" si="5"/>
        <v>3.9776955457111525</v>
      </c>
      <c r="P39" s="6">
        <f t="shared" si="4"/>
        <v>2.1300216086871604</v>
      </c>
    </row>
    <row r="40" spans="1:16" x14ac:dyDescent="0.15">
      <c r="A40" s="6">
        <v>19.5</v>
      </c>
      <c r="B40" s="6">
        <v>38</v>
      </c>
      <c r="D40">
        <v>697.43975830078102</v>
      </c>
      <c r="E40">
        <v>522.67840576171898</v>
      </c>
      <c r="F40">
        <v>469.814697265625</v>
      </c>
      <c r="G40">
        <v>467.24642944335898</v>
      </c>
      <c r="I40" s="7">
        <f t="shared" si="0"/>
        <v>227.62506103515602</v>
      </c>
      <c r="J40" s="7">
        <f t="shared" si="0"/>
        <v>55.43197631836</v>
      </c>
      <c r="K40" s="7">
        <f t="shared" si="1"/>
        <v>188.82267761230403</v>
      </c>
      <c r="L40" s="8">
        <f t="shared" si="2"/>
        <v>3.4063854503012334</v>
      </c>
      <c r="M40" s="8">
        <f t="shared" si="5"/>
        <v>4.0171071378411405</v>
      </c>
      <c r="P40" s="6">
        <f t="shared" si="4"/>
        <v>3.1419408744058268</v>
      </c>
    </row>
    <row r="41" spans="1:16" x14ac:dyDescent="0.15">
      <c r="A41" s="6">
        <v>20</v>
      </c>
      <c r="B41" s="6">
        <v>39</v>
      </c>
      <c r="D41">
        <v>694.69256591796898</v>
      </c>
      <c r="E41">
        <v>523.21569824218795</v>
      </c>
      <c r="F41">
        <v>469.204833984375</v>
      </c>
      <c r="G41">
        <v>466.85693359375</v>
      </c>
      <c r="I41" s="7">
        <f t="shared" si="0"/>
        <v>225.48773193359398</v>
      </c>
      <c r="J41" s="7">
        <f t="shared" si="0"/>
        <v>56.358764648437955</v>
      </c>
      <c r="K41" s="7">
        <f t="shared" si="1"/>
        <v>186.03659667968742</v>
      </c>
      <c r="L41" s="8">
        <f t="shared" si="2"/>
        <v>3.3009346077787676</v>
      </c>
      <c r="M41" s="8">
        <f t="shared" si="5"/>
        <v>3.9273158257684155</v>
      </c>
      <c r="P41" s="6">
        <f t="shared" si="4"/>
        <v>0.83648824816159251</v>
      </c>
    </row>
    <row r="42" spans="1:16" x14ac:dyDescent="0.15">
      <c r="A42" s="6">
        <v>20.5</v>
      </c>
      <c r="B42" s="6">
        <v>40</v>
      </c>
      <c r="D42">
        <v>695.14996337890602</v>
      </c>
      <c r="E42">
        <v>523.63873291015602</v>
      </c>
      <c r="F42">
        <v>469.85443115234398</v>
      </c>
      <c r="G42">
        <v>467.34201049804699</v>
      </c>
      <c r="I42" s="7">
        <f t="shared" si="0"/>
        <v>225.29553222656205</v>
      </c>
      <c r="J42" s="7">
        <f t="shared" si="0"/>
        <v>56.296722412109034</v>
      </c>
      <c r="K42" s="7">
        <f t="shared" si="1"/>
        <v>185.88782653808573</v>
      </c>
      <c r="L42" s="8">
        <f t="shared" si="2"/>
        <v>3.3019298206622159</v>
      </c>
      <c r="M42" s="8">
        <f t="shared" si="5"/>
        <v>3.9439705691016052</v>
      </c>
      <c r="P42" s="6">
        <f t="shared" si="4"/>
        <v>1.26411003996509</v>
      </c>
    </row>
    <row r="43" spans="1:16" x14ac:dyDescent="0.15">
      <c r="A43" s="6">
        <v>21</v>
      </c>
      <c r="B43" s="6">
        <v>41</v>
      </c>
      <c r="D43">
        <v>694.36346435546898</v>
      </c>
      <c r="E43">
        <v>525.65948486328102</v>
      </c>
      <c r="F43">
        <v>469.58349609375</v>
      </c>
      <c r="G43">
        <v>466.77963256835898</v>
      </c>
      <c r="I43" s="7">
        <f t="shared" si="0"/>
        <v>224.77996826171898</v>
      </c>
      <c r="J43" s="7">
        <f t="shared" si="0"/>
        <v>58.879852294922046</v>
      </c>
      <c r="K43" s="7">
        <f t="shared" si="1"/>
        <v>183.56407165527355</v>
      </c>
      <c r="L43" s="8">
        <f t="shared" si="2"/>
        <v>3.117604146420466</v>
      </c>
      <c r="M43" s="8">
        <f t="shared" si="5"/>
        <v>3.7753044253095962</v>
      </c>
      <c r="P43" s="6">
        <f t="shared" si="4"/>
        <v>-3.0665072011420551</v>
      </c>
    </row>
    <row r="44" spans="1:16" x14ac:dyDescent="0.15">
      <c r="A44" s="6">
        <v>21.5</v>
      </c>
      <c r="B44" s="6">
        <v>42</v>
      </c>
      <c r="D44">
        <v>695.84826660156295</v>
      </c>
      <c r="E44">
        <v>525.06970214843795</v>
      </c>
      <c r="F44">
        <v>470.36187744140602</v>
      </c>
      <c r="G44">
        <v>467.75729370117199</v>
      </c>
      <c r="I44" s="7">
        <f t="shared" si="0"/>
        <v>225.48638916015693</v>
      </c>
      <c r="J44" s="7">
        <f t="shared" si="0"/>
        <v>57.312408447265966</v>
      </c>
      <c r="K44" s="7">
        <f t="shared" si="1"/>
        <v>185.36770324707075</v>
      </c>
      <c r="L44" s="8">
        <f t="shared" si="2"/>
        <v>3.2343380477131833</v>
      </c>
      <c r="M44" s="8">
        <f t="shared" si="5"/>
        <v>3.9076978570520549</v>
      </c>
      <c r="P44" s="6">
        <f t="shared" si="4"/>
        <v>0.33278364183977949</v>
      </c>
    </row>
    <row r="45" spans="1:16" x14ac:dyDescent="0.15">
      <c r="A45" s="6">
        <v>22</v>
      </c>
      <c r="B45" s="6">
        <v>43</v>
      </c>
      <c r="D45">
        <v>683.49932861328102</v>
      </c>
      <c r="E45">
        <v>524.24615478515602</v>
      </c>
      <c r="F45">
        <v>469.52389526367199</v>
      </c>
      <c r="G45">
        <v>466.68496704101602</v>
      </c>
      <c r="I45" s="7">
        <f t="shared" si="0"/>
        <v>213.97543334960903</v>
      </c>
      <c r="J45" s="7">
        <f t="shared" si="0"/>
        <v>57.56118774414</v>
      </c>
      <c r="K45" s="7">
        <f t="shared" si="1"/>
        <v>173.68260192871105</v>
      </c>
      <c r="L45" s="8">
        <f t="shared" si="2"/>
        <v>3.0173561167766687</v>
      </c>
      <c r="M45" s="8">
        <f t="shared" si="5"/>
        <v>3.7063754565652811</v>
      </c>
      <c r="P45" s="6">
        <f t="shared" si="4"/>
        <v>-4.8363050618435395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688.52142333984398</v>
      </c>
      <c r="E46">
        <v>524.27923583984398</v>
      </c>
      <c r="F46">
        <v>470.34109497070301</v>
      </c>
      <c r="G46">
        <v>467.64865112304699</v>
      </c>
      <c r="I46" s="7">
        <f t="shared" si="0"/>
        <v>218.18032836914097</v>
      </c>
      <c r="J46" s="7">
        <f t="shared" si="0"/>
        <v>56.630584716796989</v>
      </c>
      <c r="K46" s="7">
        <f t="shared" si="1"/>
        <v>178.53891906738306</v>
      </c>
      <c r="L46" s="8">
        <f t="shared" si="2"/>
        <v>3.1526942545311085</v>
      </c>
      <c r="M46" s="8">
        <f t="shared" si="5"/>
        <v>3.8573731247694623</v>
      </c>
      <c r="P46" s="6">
        <f t="shared" si="4"/>
        <v>-0.95933787334614018</v>
      </c>
    </row>
    <row r="47" spans="1:16" x14ac:dyDescent="0.15">
      <c r="A47" s="6">
        <v>23</v>
      </c>
      <c r="B47" s="6">
        <v>45</v>
      </c>
      <c r="D47">
        <v>696.27789306640602</v>
      </c>
      <c r="E47">
        <v>527.59197998046898</v>
      </c>
      <c r="F47">
        <v>469.21600341796898</v>
      </c>
      <c r="G47">
        <v>466.43234252929699</v>
      </c>
      <c r="I47" s="7">
        <f t="shared" si="0"/>
        <v>227.06188964843705</v>
      </c>
      <c r="J47" s="7">
        <f t="shared" si="0"/>
        <v>61.159637451171989</v>
      </c>
      <c r="K47" s="7">
        <f t="shared" si="1"/>
        <v>184.25014343261665</v>
      </c>
      <c r="L47" s="8">
        <f t="shared" si="2"/>
        <v>3.0126101316365128</v>
      </c>
      <c r="M47" s="8">
        <f t="shared" si="5"/>
        <v>3.7329485323246079</v>
      </c>
      <c r="P47" s="6">
        <f t="shared" si="4"/>
        <v>-4.154023381327411</v>
      </c>
    </row>
    <row r="48" spans="1:16" x14ac:dyDescent="0.15">
      <c r="A48" s="6">
        <v>23.5</v>
      </c>
      <c r="B48" s="6">
        <v>46</v>
      </c>
      <c r="D48">
        <v>691.21435546875</v>
      </c>
      <c r="E48">
        <v>525.89855957031295</v>
      </c>
      <c r="F48">
        <v>470.98944091796898</v>
      </c>
      <c r="G48">
        <v>467.57821655273398</v>
      </c>
      <c r="I48" s="7">
        <f t="shared" si="0"/>
        <v>220.22491455078102</v>
      </c>
      <c r="J48" s="7">
        <f t="shared" si="0"/>
        <v>58.320343017578978</v>
      </c>
      <c r="K48" s="7">
        <f t="shared" si="1"/>
        <v>179.40067443847573</v>
      </c>
      <c r="L48" s="8">
        <f t="shared" si="2"/>
        <v>3.0761251590101346</v>
      </c>
      <c r="M48" s="8">
        <f t="shared" si="5"/>
        <v>3.812123090147971</v>
      </c>
      <c r="P48" s="6">
        <f t="shared" si="4"/>
        <v>-2.1211630961613039</v>
      </c>
    </row>
    <row r="49" spans="1:22" x14ac:dyDescent="0.15">
      <c r="A49" s="6">
        <v>24</v>
      </c>
      <c r="B49" s="6">
        <v>47</v>
      </c>
      <c r="D49">
        <v>688.82000732421898</v>
      </c>
      <c r="E49">
        <v>525.641357421875</v>
      </c>
      <c r="F49">
        <v>469.55740356445301</v>
      </c>
      <c r="G49">
        <v>466.63470458984398</v>
      </c>
      <c r="I49" s="7">
        <f t="shared" si="0"/>
        <v>219.26260375976597</v>
      </c>
      <c r="J49" s="7">
        <f t="shared" si="0"/>
        <v>59.006652832031023</v>
      </c>
      <c r="K49" s="7">
        <f t="shared" si="1"/>
        <v>177.95794677734426</v>
      </c>
      <c r="L49" s="8">
        <f t="shared" si="2"/>
        <v>3.0158963139956656</v>
      </c>
      <c r="M49" s="8">
        <f t="shared" si="5"/>
        <v>3.7675537755832433</v>
      </c>
      <c r="P49" s="6">
        <f t="shared" si="4"/>
        <v>-3.2655103714292526</v>
      </c>
    </row>
    <row r="50" spans="1:22" x14ac:dyDescent="0.15">
      <c r="A50" s="6">
        <v>24.5</v>
      </c>
      <c r="B50" s="6">
        <v>48</v>
      </c>
      <c r="D50">
        <v>691.99468994140602</v>
      </c>
      <c r="E50">
        <v>526.97662353515602</v>
      </c>
      <c r="F50">
        <v>470.58319091796898</v>
      </c>
      <c r="G50">
        <v>467.91342163085898</v>
      </c>
      <c r="I50" s="7">
        <f t="shared" si="0"/>
        <v>221.41149902343705</v>
      </c>
      <c r="J50" s="7">
        <f t="shared" si="0"/>
        <v>59.063201904297046</v>
      </c>
      <c r="K50" s="7">
        <f t="shared" si="1"/>
        <v>180.06725769042913</v>
      </c>
      <c r="L50" s="8">
        <f t="shared" si="2"/>
        <v>3.0487215708725173</v>
      </c>
      <c r="M50" s="8">
        <f t="shared" si="5"/>
        <v>3.8160385629098359</v>
      </c>
      <c r="P50" s="6">
        <f t="shared" si="4"/>
        <v>-2.0206306865834378</v>
      </c>
    </row>
    <row r="51" spans="1:22" x14ac:dyDescent="0.15">
      <c r="A51" s="6">
        <v>25</v>
      </c>
      <c r="B51" s="6">
        <v>49</v>
      </c>
      <c r="D51">
        <v>691.27081298828102</v>
      </c>
      <c r="E51">
        <v>527.63433837890602</v>
      </c>
      <c r="F51">
        <v>469.238037109375</v>
      </c>
      <c r="G51">
        <v>466.740234375</v>
      </c>
      <c r="I51" s="7">
        <f t="shared" si="0"/>
        <v>222.03277587890602</v>
      </c>
      <c r="J51" s="7">
        <f t="shared" si="0"/>
        <v>60.894104003906023</v>
      </c>
      <c r="K51" s="7">
        <f t="shared" si="1"/>
        <v>179.4069030761718</v>
      </c>
      <c r="L51" s="8">
        <f t="shared" si="2"/>
        <v>2.9462113945327748</v>
      </c>
      <c r="M51" s="8">
        <f t="shared" si="5"/>
        <v>3.7291879170198348</v>
      </c>
      <c r="P51" s="6">
        <f t="shared" si="4"/>
        <v>-4.2505797210283092</v>
      </c>
    </row>
    <row r="52" spans="1:22" x14ac:dyDescent="0.15">
      <c r="A52" s="6">
        <v>25.5</v>
      </c>
      <c r="B52" s="6">
        <v>50</v>
      </c>
      <c r="D52">
        <v>690.23376464843795</v>
      </c>
      <c r="E52">
        <v>527.58581542968795</v>
      </c>
      <c r="F52">
        <v>470.81533813476602</v>
      </c>
      <c r="G52">
        <v>467.97329711914102</v>
      </c>
      <c r="I52" s="7">
        <f t="shared" si="0"/>
        <v>219.41842651367193</v>
      </c>
      <c r="J52" s="7">
        <f t="shared" si="0"/>
        <v>59.612518310546932</v>
      </c>
      <c r="K52" s="7">
        <f t="shared" si="1"/>
        <v>177.68966369628907</v>
      </c>
      <c r="L52" s="8">
        <f t="shared" si="2"/>
        <v>2.9807441244241373</v>
      </c>
      <c r="M52" s="8">
        <f t="shared" si="5"/>
        <v>3.7793801773609381</v>
      </c>
      <c r="P52" s="6">
        <f t="shared" si="4"/>
        <v>-2.9618595124761842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686.30126953125</v>
      </c>
      <c r="E53">
        <v>526.42834472656295</v>
      </c>
      <c r="F53">
        <v>469.57666015625</v>
      </c>
      <c r="G53">
        <v>466.99752807617199</v>
      </c>
      <c r="I53" s="7">
        <f t="shared" si="0"/>
        <v>216.724609375</v>
      </c>
      <c r="J53" s="7">
        <f t="shared" si="0"/>
        <v>59.430816650390966</v>
      </c>
      <c r="K53" s="7">
        <f t="shared" si="1"/>
        <v>175.12303771972631</v>
      </c>
      <c r="L53" s="8">
        <f t="shared" si="2"/>
        <v>2.9466705589779956</v>
      </c>
      <c r="M53" s="8">
        <f t="shared" si="5"/>
        <v>3.7609661423645377</v>
      </c>
      <c r="P53" s="6">
        <f t="shared" si="4"/>
        <v>-3.4346523068149137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689.771484375</v>
      </c>
      <c r="E54">
        <v>528.041015625</v>
      </c>
      <c r="F54">
        <v>469.88052368164102</v>
      </c>
      <c r="G54">
        <v>467.47549438476602</v>
      </c>
      <c r="I54" s="7">
        <f t="shared" si="0"/>
        <v>219.89096069335898</v>
      </c>
      <c r="J54" s="7">
        <f t="shared" si="0"/>
        <v>60.565521240233977</v>
      </c>
      <c r="K54" s="7">
        <f t="shared" si="1"/>
        <v>177.49509582519519</v>
      </c>
      <c r="L54" s="8">
        <f t="shared" si="2"/>
        <v>2.930629377747092</v>
      </c>
      <c r="M54" s="8">
        <f t="shared" si="5"/>
        <v>3.7605844915833755</v>
      </c>
      <c r="P54" s="6">
        <f t="shared" si="4"/>
        <v>-3.444451448574041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688.45697021484398</v>
      </c>
      <c r="E55">
        <v>527.24395751953102</v>
      </c>
      <c r="F55">
        <v>470.30880737304699</v>
      </c>
      <c r="G55">
        <v>467.65487670898398</v>
      </c>
      <c r="I55" s="7">
        <f t="shared" si="0"/>
        <v>218.14816284179699</v>
      </c>
      <c r="J55" s="7">
        <f t="shared" si="0"/>
        <v>59.589080810547046</v>
      </c>
      <c r="K55" s="7">
        <f t="shared" si="1"/>
        <v>176.43580627441406</v>
      </c>
      <c r="L55" s="8">
        <f t="shared" si="2"/>
        <v>2.9608747756214018</v>
      </c>
      <c r="M55" s="8">
        <f t="shared" si="5"/>
        <v>3.8064894199074262</v>
      </c>
      <c r="P55" s="6">
        <f t="shared" si="4"/>
        <v>-2.2658113873115493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685.99029541015602</v>
      </c>
      <c r="E56">
        <v>527.408935546875</v>
      </c>
      <c r="F56">
        <v>469.12384033203102</v>
      </c>
      <c r="G56">
        <v>466.46368408203102</v>
      </c>
      <c r="I56" s="7">
        <f t="shared" si="0"/>
        <v>216.866455078125</v>
      </c>
      <c r="J56" s="7">
        <f t="shared" si="0"/>
        <v>60.945251464843977</v>
      </c>
      <c r="K56" s="7">
        <f t="shared" si="1"/>
        <v>174.20477905273421</v>
      </c>
      <c r="L56" s="8">
        <f t="shared" si="2"/>
        <v>2.8583814959435117</v>
      </c>
      <c r="M56" s="8">
        <f t="shared" si="5"/>
        <v>3.7196556706792774</v>
      </c>
      <c r="P56" s="6">
        <f t="shared" si="4"/>
        <v>-4.4953265885431293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686.53155517578102</v>
      </c>
      <c r="E57">
        <v>527.57965087890602</v>
      </c>
      <c r="F57">
        <v>470.13592529296898</v>
      </c>
      <c r="G57">
        <v>467.32589721679699</v>
      </c>
      <c r="I57" s="7">
        <f t="shared" si="0"/>
        <v>216.39562988281205</v>
      </c>
      <c r="J57" s="7">
        <f t="shared" si="0"/>
        <v>60.253753662109034</v>
      </c>
      <c r="K57" s="7">
        <f t="shared" si="1"/>
        <v>174.21800231933571</v>
      </c>
      <c r="L57" s="8">
        <f t="shared" si="2"/>
        <v>2.8914049620263547</v>
      </c>
      <c r="M57" s="8">
        <f t="shared" si="5"/>
        <v>3.7683386672118617</v>
      </c>
      <c r="P57" s="6">
        <f t="shared" si="4"/>
        <v>-3.245357748366458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685.46228027343795</v>
      </c>
      <c r="E58">
        <v>527.746337890625</v>
      </c>
      <c r="F58">
        <v>469.68682861328102</v>
      </c>
      <c r="G58">
        <v>466.71911621093801</v>
      </c>
      <c r="I58" s="7">
        <f t="shared" si="0"/>
        <v>215.77545166015693</v>
      </c>
      <c r="J58" s="7">
        <f t="shared" si="0"/>
        <v>61.027221679686988</v>
      </c>
      <c r="K58" s="7">
        <f t="shared" si="1"/>
        <v>173.05639648437605</v>
      </c>
      <c r="L58" s="8">
        <f t="shared" si="2"/>
        <v>2.8357246442037876</v>
      </c>
      <c r="M58" s="8">
        <f t="shared" si="5"/>
        <v>3.728317879839036</v>
      </c>
      <c r="P58" s="6">
        <f t="shared" si="4"/>
        <v>-4.2729185136921055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680.890625</v>
      </c>
      <c r="E59">
        <v>524.99517822265602</v>
      </c>
      <c r="F59">
        <v>470.44784545898398</v>
      </c>
      <c r="G59">
        <v>467.66387939453102</v>
      </c>
      <c r="I59" s="7">
        <f t="shared" si="0"/>
        <v>210.44277954101602</v>
      </c>
      <c r="J59" s="7">
        <f t="shared" si="0"/>
        <v>57.331298828125</v>
      </c>
      <c r="K59" s="7">
        <f t="shared" si="1"/>
        <v>170.31087036132851</v>
      </c>
      <c r="L59" s="8">
        <f t="shared" si="2"/>
        <v>2.9706438514834268</v>
      </c>
      <c r="M59" s="8">
        <f t="shared" si="5"/>
        <v>3.8788966175684161</v>
      </c>
      <c r="P59" s="6">
        <f t="shared" si="4"/>
        <v>-0.40670764828486744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680.43670654296898</v>
      </c>
      <c r="E60">
        <v>527.63610839843795</v>
      </c>
      <c r="F60">
        <v>470.17596435546898</v>
      </c>
      <c r="G60">
        <v>467.59963989257801</v>
      </c>
      <c r="I60" s="7">
        <f t="shared" si="0"/>
        <v>210.2607421875</v>
      </c>
      <c r="J60" s="7">
        <f t="shared" si="0"/>
        <v>60.036468505859943</v>
      </c>
      <c r="K60" s="7">
        <f t="shared" si="1"/>
        <v>168.23521423339804</v>
      </c>
      <c r="L60" s="8">
        <f t="shared" si="2"/>
        <v>2.8022170260893544</v>
      </c>
      <c r="M60" s="8">
        <f t="shared" si="5"/>
        <v>3.726129322624085</v>
      </c>
      <c r="P60" s="6">
        <f t="shared" si="4"/>
        <v>-4.3291111994032541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679.40270996093795</v>
      </c>
      <c r="E61">
        <v>527.25451660156295</v>
      </c>
      <c r="F61">
        <v>469.89321899414102</v>
      </c>
      <c r="G61">
        <v>466.80789184570301</v>
      </c>
      <c r="I61" s="7">
        <f t="shared" si="0"/>
        <v>209.50949096679693</v>
      </c>
      <c r="J61" s="7">
        <f t="shared" si="0"/>
        <v>60.446624755859943</v>
      </c>
      <c r="K61" s="7">
        <f t="shared" si="1"/>
        <v>167.19685363769497</v>
      </c>
      <c r="L61" s="8">
        <f t="shared" si="2"/>
        <v>2.7660246426163972</v>
      </c>
      <c r="M61" s="8">
        <f t="shared" si="5"/>
        <v>3.7055964696008692</v>
      </c>
      <c r="P61" s="6">
        <f t="shared" si="4"/>
        <v>-4.8563060786619472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679.54876708984398</v>
      </c>
      <c r="E62">
        <v>528.00439453125</v>
      </c>
      <c r="F62">
        <v>470.62661743164102</v>
      </c>
      <c r="G62">
        <v>467.72314453125</v>
      </c>
      <c r="I62" s="7">
        <f t="shared" si="0"/>
        <v>208.92214965820295</v>
      </c>
      <c r="J62" s="7">
        <f t="shared" si="0"/>
        <v>60.28125</v>
      </c>
      <c r="K62" s="7">
        <f t="shared" si="1"/>
        <v>166.72527465820295</v>
      </c>
      <c r="L62" s="8">
        <f t="shared" si="2"/>
        <v>2.7657899373055956</v>
      </c>
      <c r="M62" s="8">
        <f t="shared" si="5"/>
        <v>3.7210212947398089</v>
      </c>
      <c r="P62" s="6">
        <f t="shared" si="4"/>
        <v>-4.4602632677814862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675.36785888671898</v>
      </c>
      <c r="E63">
        <v>526.01898193359398</v>
      </c>
      <c r="F63">
        <v>469.96710205078102</v>
      </c>
      <c r="G63">
        <v>466.78863525390602</v>
      </c>
      <c r="I63" s="7">
        <f t="shared" si="0"/>
        <v>205.40075683593795</v>
      </c>
      <c r="J63" s="7">
        <f t="shared" si="0"/>
        <v>59.230346679687955</v>
      </c>
      <c r="K63" s="7">
        <f t="shared" si="1"/>
        <v>163.93951416015639</v>
      </c>
      <c r="L63" s="8">
        <f t="shared" si="2"/>
        <v>2.7678297249672639</v>
      </c>
      <c r="M63" s="8">
        <f t="shared" si="5"/>
        <v>3.738720612851218</v>
      </c>
      <c r="P63" s="6">
        <f t="shared" si="4"/>
        <v>-4.0058213125327304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676.19494628906295</v>
      </c>
      <c r="E64">
        <v>527.24700927734398</v>
      </c>
      <c r="F64">
        <v>470.31283569335898</v>
      </c>
      <c r="G64">
        <v>467.514892578125</v>
      </c>
      <c r="I64" s="7">
        <f t="shared" si="0"/>
        <v>205.88211059570398</v>
      </c>
      <c r="J64" s="7">
        <f t="shared" si="0"/>
        <v>59.732116699218977</v>
      </c>
      <c r="K64" s="7">
        <f t="shared" si="1"/>
        <v>164.0696289062507</v>
      </c>
      <c r="L64" s="8">
        <f t="shared" si="2"/>
        <v>2.746757322068849</v>
      </c>
      <c r="M64" s="8">
        <f t="shared" si="5"/>
        <v>3.7333077404025445</v>
      </c>
      <c r="P64" s="6">
        <f t="shared" si="4"/>
        <v>-4.1448004711423314</v>
      </c>
      <c r="R64" s="29"/>
      <c r="S64" s="29"/>
      <c r="T64" s="29"/>
      <c r="U64" s="18">
        <v>12.5</v>
      </c>
      <c r="V64" s="20">
        <f t="shared" ref="V64:V83" si="6">L26</f>
        <v>3.4325871802563399</v>
      </c>
    </row>
    <row r="65" spans="1:22" x14ac:dyDescent="0.15">
      <c r="A65" s="6">
        <v>32</v>
      </c>
      <c r="B65" s="6">
        <v>63</v>
      </c>
      <c r="D65">
        <v>669.73663330078102</v>
      </c>
      <c r="E65">
        <v>525.79138183593795</v>
      </c>
      <c r="F65">
        <v>470.28771972656301</v>
      </c>
      <c r="G65">
        <v>467.511474609375</v>
      </c>
      <c r="I65" s="7">
        <f t="shared" si="0"/>
        <v>199.44891357421801</v>
      </c>
      <c r="J65" s="7">
        <f t="shared" si="0"/>
        <v>58.279907226562955</v>
      </c>
      <c r="K65" s="7">
        <f t="shared" si="1"/>
        <v>158.65297851562394</v>
      </c>
      <c r="L65" s="8">
        <f t="shared" si="2"/>
        <v>2.7222585976134277</v>
      </c>
      <c r="M65" s="8">
        <f t="shared" si="5"/>
        <v>3.7244685463968645</v>
      </c>
      <c r="P65" s="6">
        <f t="shared" si="4"/>
        <v>-4.3717527515341379</v>
      </c>
      <c r="U65" s="18">
        <v>13</v>
      </c>
      <c r="V65" s="20">
        <f t="shared" si="6"/>
        <v>3.4468271763796783</v>
      </c>
    </row>
    <row r="66" spans="1:22" x14ac:dyDescent="0.15">
      <c r="A66" s="6">
        <v>32.5</v>
      </c>
      <c r="B66" s="6">
        <v>64</v>
      </c>
      <c r="D66">
        <v>671.48260498046898</v>
      </c>
      <c r="E66">
        <v>526.966064453125</v>
      </c>
      <c r="F66">
        <v>469.66543579101602</v>
      </c>
      <c r="G66">
        <v>466.85412597656301</v>
      </c>
      <c r="I66" s="7">
        <f t="shared" ref="I66:J129" si="7">D66-F66</f>
        <v>201.81716918945295</v>
      </c>
      <c r="J66" s="7">
        <f t="shared" si="7"/>
        <v>60.111938476561988</v>
      </c>
      <c r="K66" s="7">
        <f t="shared" ref="K66:K129" si="8">I66-0.7*J66</f>
        <v>159.73881225585956</v>
      </c>
      <c r="L66" s="8">
        <f t="shared" ref="L66:L129" si="9">K66/J66</f>
        <v>2.657355864811159</v>
      </c>
      <c r="M66" s="8">
        <f t="shared" si="5"/>
        <v>3.6752253440443368</v>
      </c>
      <c r="P66" s="6">
        <f t="shared" si="4"/>
        <v>-5.6361052547736659</v>
      </c>
      <c r="U66" s="18">
        <v>13.5</v>
      </c>
      <c r="V66" s="20">
        <f t="shared" si="6"/>
        <v>3.5441744747586617</v>
      </c>
    </row>
    <row r="67" spans="1:22" x14ac:dyDescent="0.15">
      <c r="A67" s="6">
        <v>33</v>
      </c>
      <c r="B67" s="6">
        <v>65</v>
      </c>
      <c r="D67">
        <v>668.98590087890602</v>
      </c>
      <c r="E67">
        <v>525.71502685546898</v>
      </c>
      <c r="F67">
        <v>470.53878784179699</v>
      </c>
      <c r="G67">
        <v>467.69863891601602</v>
      </c>
      <c r="I67" s="7">
        <f t="shared" si="7"/>
        <v>198.44711303710903</v>
      </c>
      <c r="J67" s="7">
        <f t="shared" si="7"/>
        <v>58.016387939452954</v>
      </c>
      <c r="K67" s="7">
        <f t="shared" si="8"/>
        <v>157.83564147949198</v>
      </c>
      <c r="L67" s="8">
        <f t="shared" si="9"/>
        <v>2.7205354742906844</v>
      </c>
      <c r="M67" s="8">
        <f t="shared" si="5"/>
        <v>3.7540644839736035</v>
      </c>
      <c r="P67" s="6">
        <f t="shared" si="4"/>
        <v>-3.611857050743065</v>
      </c>
      <c r="U67" s="18">
        <v>14</v>
      </c>
      <c r="V67" s="20">
        <f t="shared" si="6"/>
        <v>3.4965443737069291</v>
      </c>
    </row>
    <row r="68" spans="1:22" x14ac:dyDescent="0.15">
      <c r="A68" s="6">
        <v>33.5</v>
      </c>
      <c r="B68" s="6">
        <v>66</v>
      </c>
      <c r="D68">
        <v>670.94836425781295</v>
      </c>
      <c r="E68">
        <v>526.90252685546898</v>
      </c>
      <c r="F68">
        <v>469.511474609375</v>
      </c>
      <c r="G68">
        <v>466.98727416992199</v>
      </c>
      <c r="I68" s="7">
        <f t="shared" si="7"/>
        <v>201.43688964843795</v>
      </c>
      <c r="J68" s="7">
        <f t="shared" si="7"/>
        <v>59.915252685546989</v>
      </c>
      <c r="K68" s="7">
        <f t="shared" si="8"/>
        <v>159.49621276855507</v>
      </c>
      <c r="L68" s="8">
        <f t="shared" si="9"/>
        <v>2.6620302113326382</v>
      </c>
      <c r="M68" s="8">
        <f t="shared" si="5"/>
        <v>3.7112187514652986</v>
      </c>
      <c r="P68" s="6">
        <f t="shared" si="4"/>
        <v>-4.7119501917657214</v>
      </c>
      <c r="U68" s="18">
        <v>14.5</v>
      </c>
      <c r="V68" s="20">
        <f t="shared" si="6"/>
        <v>3.4870994834142217</v>
      </c>
    </row>
    <row r="69" spans="1:22" x14ac:dyDescent="0.15">
      <c r="A69" s="6">
        <v>34</v>
      </c>
      <c r="B69" s="6">
        <v>67</v>
      </c>
      <c r="D69">
        <v>667.24615478515602</v>
      </c>
      <c r="E69">
        <v>526.18395996093795</v>
      </c>
      <c r="F69">
        <v>470.80447387695301</v>
      </c>
      <c r="G69">
        <v>467.77282714843801</v>
      </c>
      <c r="I69" s="7">
        <f t="shared" si="7"/>
        <v>196.44168090820301</v>
      </c>
      <c r="J69" s="7">
        <f t="shared" si="7"/>
        <v>58.411132812499943</v>
      </c>
      <c r="K69" s="7">
        <f t="shared" si="8"/>
        <v>155.55388793945306</v>
      </c>
      <c r="L69" s="8">
        <f t="shared" si="9"/>
        <v>2.6630863064885575</v>
      </c>
      <c r="M69" s="8">
        <f t="shared" si="5"/>
        <v>3.7279343770709588</v>
      </c>
      <c r="P69" s="6">
        <f t="shared" si="4"/>
        <v>-4.2827652064670074</v>
      </c>
      <c r="U69" s="18">
        <v>15</v>
      </c>
      <c r="V69" s="20">
        <f t="shared" si="6"/>
        <v>3.4924988413835965</v>
      </c>
    </row>
    <row r="70" spans="1:22" x14ac:dyDescent="0.15">
      <c r="A70" s="6">
        <v>34.5</v>
      </c>
      <c r="B70" s="6">
        <v>68</v>
      </c>
      <c r="D70">
        <v>662.4794921875</v>
      </c>
      <c r="E70">
        <v>524.728271484375</v>
      </c>
      <c r="F70">
        <v>469.61730957031301</v>
      </c>
      <c r="G70">
        <v>466.64431762695301</v>
      </c>
      <c r="I70" s="7">
        <f t="shared" si="7"/>
        <v>192.86218261718699</v>
      </c>
      <c r="J70" s="7">
        <f t="shared" si="7"/>
        <v>58.083953857421989</v>
      </c>
      <c r="K70" s="7">
        <f t="shared" si="8"/>
        <v>152.20341491699159</v>
      </c>
      <c r="L70" s="8">
        <f t="shared" si="9"/>
        <v>2.6204038259964801</v>
      </c>
      <c r="M70" s="8">
        <f t="shared" si="5"/>
        <v>3.7009114270286227</v>
      </c>
      <c r="P70" s="6">
        <f t="shared" ref="P70:P133" si="10">(M70-$O$2)/$O$2*100</f>
        <v>-4.9765977132635602</v>
      </c>
      <c r="U70" s="18">
        <v>15.5</v>
      </c>
      <c r="V70" s="20">
        <f t="shared" si="6"/>
        <v>3.410566199546218</v>
      </c>
    </row>
    <row r="71" spans="1:22" x14ac:dyDescent="0.15">
      <c r="A71" s="6">
        <v>35</v>
      </c>
      <c r="B71" s="6">
        <v>69</v>
      </c>
      <c r="D71">
        <v>661.14556884765602</v>
      </c>
      <c r="E71">
        <v>525.07012939453102</v>
      </c>
      <c r="F71">
        <v>470.36965942382801</v>
      </c>
      <c r="G71">
        <v>467.68249511718801</v>
      </c>
      <c r="I71" s="7">
        <f t="shared" si="7"/>
        <v>190.77590942382801</v>
      </c>
      <c r="J71" s="7">
        <f t="shared" si="7"/>
        <v>57.387634277343011</v>
      </c>
      <c r="K71" s="7">
        <f t="shared" si="8"/>
        <v>150.60456542968791</v>
      </c>
      <c r="L71" s="8">
        <f t="shared" si="9"/>
        <v>2.6243382799480117</v>
      </c>
      <c r="M71" s="8">
        <f t="shared" si="5"/>
        <v>3.7205054114298957</v>
      </c>
      <c r="P71" s="6">
        <f t="shared" si="10"/>
        <v>-4.4735089204423115</v>
      </c>
      <c r="U71" s="18">
        <v>16</v>
      </c>
      <c r="V71" s="20">
        <f t="shared" si="6"/>
        <v>3.339172026215417</v>
      </c>
    </row>
    <row r="72" spans="1:22" x14ac:dyDescent="0.15">
      <c r="A72" s="6">
        <v>35.5</v>
      </c>
      <c r="B72" s="6">
        <v>70</v>
      </c>
      <c r="D72">
        <v>656.67138671875</v>
      </c>
      <c r="E72">
        <v>523.72607421875</v>
      </c>
      <c r="F72">
        <v>469.718505859375</v>
      </c>
      <c r="G72">
        <v>466.64059448242199</v>
      </c>
      <c r="I72" s="7">
        <f t="shared" si="7"/>
        <v>186.952880859375</v>
      </c>
      <c r="J72" s="7">
        <f t="shared" si="7"/>
        <v>57.085479736328011</v>
      </c>
      <c r="K72" s="7">
        <f t="shared" si="8"/>
        <v>146.99304504394539</v>
      </c>
      <c r="L72" s="8">
        <f t="shared" si="9"/>
        <v>2.5749638213235873</v>
      </c>
      <c r="M72" s="8">
        <f t="shared" si="5"/>
        <v>3.6867904832552121</v>
      </c>
      <c r="P72" s="6">
        <f t="shared" si="10"/>
        <v>-5.3391624888076494</v>
      </c>
      <c r="U72" s="18">
        <v>16.5</v>
      </c>
      <c r="V72" s="20">
        <f t="shared" si="6"/>
        <v>3.2743922162811097</v>
      </c>
    </row>
    <row r="73" spans="1:22" x14ac:dyDescent="0.15">
      <c r="A73" s="6">
        <v>36</v>
      </c>
      <c r="B73" s="6">
        <v>71</v>
      </c>
      <c r="D73">
        <v>661.8173828125</v>
      </c>
      <c r="E73">
        <v>526.11865234375</v>
      </c>
      <c r="F73">
        <v>470.14712524414102</v>
      </c>
      <c r="G73">
        <v>467.26599121093801</v>
      </c>
      <c r="I73" s="7">
        <f t="shared" si="7"/>
        <v>191.67025756835898</v>
      </c>
      <c r="J73" s="7">
        <f t="shared" si="7"/>
        <v>58.852661132811988</v>
      </c>
      <c r="K73" s="7">
        <f t="shared" si="8"/>
        <v>150.4733947753906</v>
      </c>
      <c r="L73" s="8">
        <f t="shared" si="9"/>
        <v>2.5567814926128722</v>
      </c>
      <c r="M73" s="8">
        <f t="shared" si="5"/>
        <v>3.6842676849942384</v>
      </c>
      <c r="P73" s="6">
        <f t="shared" si="10"/>
        <v>-5.4039370392845978</v>
      </c>
      <c r="U73" s="18">
        <v>17</v>
      </c>
      <c r="V73" s="20">
        <f t="shared" si="6"/>
        <v>3.4085355079071902</v>
      </c>
    </row>
    <row r="74" spans="1:22" x14ac:dyDescent="0.15">
      <c r="A74" s="6">
        <v>36.5</v>
      </c>
      <c r="B74" s="6">
        <v>72</v>
      </c>
      <c r="D74">
        <v>661.04412841796898</v>
      </c>
      <c r="E74">
        <v>525.26861572265602</v>
      </c>
      <c r="F74">
        <v>470.36373901367199</v>
      </c>
      <c r="G74">
        <v>467.67318725585898</v>
      </c>
      <c r="I74" s="7">
        <f t="shared" si="7"/>
        <v>190.68038940429699</v>
      </c>
      <c r="J74" s="7">
        <f t="shared" si="7"/>
        <v>57.595428466797046</v>
      </c>
      <c r="K74" s="7">
        <f t="shared" si="8"/>
        <v>150.36358947753905</v>
      </c>
      <c r="L74" s="8">
        <f t="shared" si="9"/>
        <v>2.6106861860437682</v>
      </c>
      <c r="M74" s="8">
        <f t="shared" si="5"/>
        <v>3.7538319088748757</v>
      </c>
      <c r="P74" s="6">
        <f t="shared" si="10"/>
        <v>-3.6178285735973765</v>
      </c>
      <c r="U74" s="18">
        <v>17.5</v>
      </c>
      <c r="V74" s="20">
        <f t="shared" si="6"/>
        <v>3.433726147927985</v>
      </c>
    </row>
    <row r="75" spans="1:22" x14ac:dyDescent="0.15">
      <c r="A75" s="6">
        <v>37</v>
      </c>
      <c r="B75" s="6">
        <v>73</v>
      </c>
      <c r="D75">
        <v>659.48699951171898</v>
      </c>
      <c r="E75">
        <v>527.00042724609398</v>
      </c>
      <c r="F75">
        <v>469.80166625976602</v>
      </c>
      <c r="G75">
        <v>466.87118530273398</v>
      </c>
      <c r="I75" s="7">
        <f t="shared" si="7"/>
        <v>189.68533325195295</v>
      </c>
      <c r="J75" s="7">
        <f t="shared" si="7"/>
        <v>60.12924194336</v>
      </c>
      <c r="K75" s="7">
        <f t="shared" si="8"/>
        <v>147.59486389160097</v>
      </c>
      <c r="L75" s="8">
        <f t="shared" si="9"/>
        <v>2.4546270520195654</v>
      </c>
      <c r="M75" s="8">
        <f t="shared" si="5"/>
        <v>3.6134323053004138</v>
      </c>
      <c r="P75" s="6">
        <f t="shared" si="10"/>
        <v>-7.222683289633042</v>
      </c>
      <c r="U75" s="18">
        <v>18</v>
      </c>
      <c r="V75" s="20">
        <f t="shared" si="6"/>
        <v>3.4313147159469657</v>
      </c>
    </row>
    <row r="76" spans="1:22" x14ac:dyDescent="0.15">
      <c r="A76" s="6">
        <v>37.5</v>
      </c>
      <c r="B76" s="6">
        <v>74</v>
      </c>
      <c r="D76">
        <v>661.11822509765602</v>
      </c>
      <c r="E76">
        <v>526.04675292968795</v>
      </c>
      <c r="F76">
        <v>471.01333618164102</v>
      </c>
      <c r="G76">
        <v>467.90130615234398</v>
      </c>
      <c r="I76" s="7">
        <f t="shared" si="7"/>
        <v>190.104888916015</v>
      </c>
      <c r="J76" s="7">
        <f t="shared" si="7"/>
        <v>58.145446777343977</v>
      </c>
      <c r="K76" s="7">
        <f t="shared" si="8"/>
        <v>149.4030761718742</v>
      </c>
      <c r="L76" s="8">
        <f t="shared" si="9"/>
        <v>2.569471634537138</v>
      </c>
      <c r="M76" s="8">
        <f t="shared" si="5"/>
        <v>3.7439364182677277</v>
      </c>
      <c r="P76" s="6">
        <f t="shared" si="10"/>
        <v>-3.871901983168974</v>
      </c>
      <c r="U76" s="18">
        <v>18.5</v>
      </c>
      <c r="V76" s="20">
        <f t="shared" si="6"/>
        <v>3.3230250364541538</v>
      </c>
    </row>
    <row r="77" spans="1:22" x14ac:dyDescent="0.15">
      <c r="A77" s="6">
        <v>38</v>
      </c>
      <c r="B77" s="6">
        <v>75</v>
      </c>
      <c r="D77">
        <v>660.89459228515602</v>
      </c>
      <c r="E77">
        <v>526.673583984375</v>
      </c>
      <c r="F77">
        <v>469.53259277343801</v>
      </c>
      <c r="G77">
        <v>466.79733276367199</v>
      </c>
      <c r="I77" s="7">
        <f t="shared" si="7"/>
        <v>191.36199951171801</v>
      </c>
      <c r="J77" s="7">
        <f t="shared" si="7"/>
        <v>59.876251220703011</v>
      </c>
      <c r="K77" s="7">
        <f t="shared" si="8"/>
        <v>149.44862365722591</v>
      </c>
      <c r="L77" s="8">
        <f t="shared" si="9"/>
        <v>2.495958257412616</v>
      </c>
      <c r="M77" s="8">
        <f t="shared" si="5"/>
        <v>3.6860825715929471</v>
      </c>
      <c r="P77" s="6">
        <f t="shared" si="10"/>
        <v>-5.3573385992045663</v>
      </c>
      <c r="U77" s="18">
        <v>19</v>
      </c>
      <c r="V77" s="20">
        <f t="shared" si="6"/>
        <v>3.3826333886209872</v>
      </c>
    </row>
    <row r="78" spans="1:22" x14ac:dyDescent="0.15">
      <c r="A78" s="6">
        <v>38.5</v>
      </c>
      <c r="B78" s="6">
        <v>76</v>
      </c>
      <c r="D78">
        <v>658.70666503906295</v>
      </c>
      <c r="E78">
        <v>526.071044921875</v>
      </c>
      <c r="F78">
        <v>470.62167358398398</v>
      </c>
      <c r="G78">
        <v>467.66510009765602</v>
      </c>
      <c r="I78" s="7">
        <f t="shared" si="7"/>
        <v>188.08499145507898</v>
      </c>
      <c r="J78" s="7">
        <f t="shared" si="7"/>
        <v>58.405944824218977</v>
      </c>
      <c r="K78" s="7">
        <f t="shared" si="8"/>
        <v>147.2008300781257</v>
      </c>
      <c r="L78" s="8">
        <f t="shared" si="9"/>
        <v>2.5203056045261762</v>
      </c>
      <c r="M78" s="8">
        <f t="shared" si="5"/>
        <v>3.7260894491562482</v>
      </c>
      <c r="P78" s="6">
        <f t="shared" si="10"/>
        <v>-4.3301349776399229</v>
      </c>
      <c r="U78" s="18">
        <v>19.5</v>
      </c>
      <c r="V78" s="20">
        <f t="shared" si="6"/>
        <v>3.4063854503012334</v>
      </c>
    </row>
    <row r="79" spans="1:22" x14ac:dyDescent="0.15">
      <c r="A79" s="6">
        <v>39</v>
      </c>
      <c r="B79" s="6">
        <v>77</v>
      </c>
      <c r="D79">
        <v>659.10235595703102</v>
      </c>
      <c r="E79">
        <v>527.02380371093795</v>
      </c>
      <c r="F79">
        <v>469.51086425781301</v>
      </c>
      <c r="G79">
        <v>466.891357421875</v>
      </c>
      <c r="I79" s="7">
        <f t="shared" si="7"/>
        <v>189.59149169921801</v>
      </c>
      <c r="J79" s="7">
        <f t="shared" si="7"/>
        <v>60.132446289062955</v>
      </c>
      <c r="K79" s="7">
        <f t="shared" si="8"/>
        <v>147.49877929687395</v>
      </c>
      <c r="L79" s="8">
        <f t="shared" si="9"/>
        <v>2.452898366845611</v>
      </c>
      <c r="M79" s="8">
        <f t="shared" si="5"/>
        <v>3.6743417419254243</v>
      </c>
      <c r="P79" s="6">
        <f t="shared" si="10"/>
        <v>-5.6587923363918939</v>
      </c>
      <c r="U79" s="18">
        <v>20</v>
      </c>
      <c r="V79" s="20">
        <f t="shared" si="6"/>
        <v>3.3009346077787676</v>
      </c>
    </row>
    <row r="80" spans="1:22" x14ac:dyDescent="0.15">
      <c r="A80" s="6">
        <v>39.5</v>
      </c>
      <c r="B80" s="6">
        <v>78</v>
      </c>
      <c r="D80">
        <v>656.97351074218795</v>
      </c>
      <c r="E80">
        <v>526.51654052734398</v>
      </c>
      <c r="F80">
        <v>470.46057128906301</v>
      </c>
      <c r="G80">
        <v>467.84295654296898</v>
      </c>
      <c r="I80" s="7">
        <f t="shared" si="7"/>
        <v>186.51293945312494</v>
      </c>
      <c r="J80" s="7">
        <f t="shared" si="7"/>
        <v>58.673583984375</v>
      </c>
      <c r="K80" s="7">
        <f t="shared" si="8"/>
        <v>145.44143066406244</v>
      </c>
      <c r="L80" s="8">
        <f t="shared" si="9"/>
        <v>2.4788230203015047</v>
      </c>
      <c r="M80" s="8">
        <f t="shared" si="5"/>
        <v>3.7159259258310593</v>
      </c>
      <c r="P80" s="6">
        <f t="shared" si="10"/>
        <v>-4.5910903084070389</v>
      </c>
      <c r="U80" s="18">
        <v>20.5</v>
      </c>
      <c r="V80" s="20">
        <f t="shared" si="6"/>
        <v>3.3019298206622159</v>
      </c>
    </row>
    <row r="81" spans="1:22" x14ac:dyDescent="0.15">
      <c r="A81" s="6">
        <v>40</v>
      </c>
      <c r="B81" s="6">
        <v>79</v>
      </c>
      <c r="D81">
        <v>652.10186767578102</v>
      </c>
      <c r="E81">
        <v>525.04193115234398</v>
      </c>
      <c r="F81">
        <v>469.59219360351602</v>
      </c>
      <c r="G81">
        <v>466.81005859375</v>
      </c>
      <c r="I81" s="7">
        <f t="shared" si="7"/>
        <v>182.509674072265</v>
      </c>
      <c r="J81" s="7">
        <f t="shared" si="7"/>
        <v>58.231872558593977</v>
      </c>
      <c r="K81" s="7">
        <f t="shared" si="8"/>
        <v>141.74736328124922</v>
      </c>
      <c r="L81" s="8">
        <f t="shared" si="9"/>
        <v>2.4341886505301789</v>
      </c>
      <c r="M81" s="8">
        <f t="shared" si="5"/>
        <v>3.6869510865094748</v>
      </c>
      <c r="P81" s="6">
        <f t="shared" si="10"/>
        <v>-5.3350388917048086</v>
      </c>
      <c r="U81" s="18">
        <v>21</v>
      </c>
      <c r="V81" s="20">
        <f t="shared" si="6"/>
        <v>3.117604146420466</v>
      </c>
    </row>
    <row r="82" spans="1:22" x14ac:dyDescent="0.15">
      <c r="A82" s="6">
        <v>40.5</v>
      </c>
      <c r="B82" s="6">
        <v>80</v>
      </c>
      <c r="D82">
        <v>650.22009277343795</v>
      </c>
      <c r="E82">
        <v>524.56066894531295</v>
      </c>
      <c r="F82">
        <v>471.07354736328102</v>
      </c>
      <c r="G82">
        <v>468.22036743164102</v>
      </c>
      <c r="I82" s="7">
        <f t="shared" si="7"/>
        <v>179.14654541015693</v>
      </c>
      <c r="J82" s="7">
        <f t="shared" si="7"/>
        <v>56.340301513671932</v>
      </c>
      <c r="K82" s="7">
        <f t="shared" si="8"/>
        <v>139.7083343505866</v>
      </c>
      <c r="L82" s="8">
        <f t="shared" si="9"/>
        <v>2.4797228732736545</v>
      </c>
      <c r="M82" s="8">
        <f t="shared" si="5"/>
        <v>3.7481448397026913</v>
      </c>
      <c r="P82" s="6">
        <f t="shared" si="10"/>
        <v>-3.7638479184091107</v>
      </c>
      <c r="U82" s="18">
        <v>21.5</v>
      </c>
      <c r="V82" s="20">
        <f t="shared" si="6"/>
        <v>3.2343380477131833</v>
      </c>
    </row>
    <row r="83" spans="1:22" x14ac:dyDescent="0.15">
      <c r="A83" s="6">
        <v>41</v>
      </c>
      <c r="B83" s="6">
        <v>81</v>
      </c>
      <c r="D83">
        <v>646.4794921875</v>
      </c>
      <c r="E83">
        <v>524.71417236328102</v>
      </c>
      <c r="F83">
        <v>470.128173828125</v>
      </c>
      <c r="G83">
        <v>467.36065673828102</v>
      </c>
      <c r="I83" s="7">
        <f t="shared" si="7"/>
        <v>176.351318359375</v>
      </c>
      <c r="J83" s="7">
        <f t="shared" si="7"/>
        <v>57.353515625</v>
      </c>
      <c r="K83" s="7">
        <f t="shared" si="8"/>
        <v>136.203857421875</v>
      </c>
      <c r="L83" s="8">
        <f t="shared" si="9"/>
        <v>2.3748127021964924</v>
      </c>
      <c r="M83" s="8">
        <f t="shared" si="5"/>
        <v>3.6588941990752706</v>
      </c>
      <c r="P83" s="6">
        <f t="shared" si="10"/>
        <v>-6.0554184398623789</v>
      </c>
      <c r="U83" s="18">
        <v>22</v>
      </c>
      <c r="V83" s="20">
        <f t="shared" si="6"/>
        <v>3.0173561167766687</v>
      </c>
    </row>
    <row r="84" spans="1:22" x14ac:dyDescent="0.15">
      <c r="A84" s="6">
        <v>41.5</v>
      </c>
      <c r="B84" s="6">
        <v>82</v>
      </c>
      <c r="D84">
        <v>649.63781738281295</v>
      </c>
      <c r="E84">
        <v>526.89984130859398</v>
      </c>
      <c r="F84">
        <v>470.67816162109398</v>
      </c>
      <c r="G84">
        <v>467.60055541992199</v>
      </c>
      <c r="I84" s="7">
        <f t="shared" si="7"/>
        <v>178.95965576171898</v>
      </c>
      <c r="J84" s="7">
        <f t="shared" si="7"/>
        <v>59.299285888671989</v>
      </c>
      <c r="K84" s="7">
        <f t="shared" si="8"/>
        <v>137.45015563964859</v>
      </c>
      <c r="L84" s="8">
        <f t="shared" si="9"/>
        <v>2.317905748438462</v>
      </c>
      <c r="M84" s="8">
        <f t="shared" si="5"/>
        <v>3.617646775766981</v>
      </c>
      <c r="P84" s="6">
        <f t="shared" si="10"/>
        <v>-7.1144739118982931</v>
      </c>
      <c r="U84" s="18">
        <v>65</v>
      </c>
      <c r="V84" s="20">
        <f t="shared" ref="V84:V104" si="11">L131</f>
        <v>1.7539927185224442</v>
      </c>
    </row>
    <row r="85" spans="1:22" x14ac:dyDescent="0.15">
      <c r="A85" s="6">
        <v>42</v>
      </c>
      <c r="B85" s="6">
        <v>83</v>
      </c>
      <c r="D85">
        <v>649.938232421875</v>
      </c>
      <c r="E85">
        <v>527.17028808593795</v>
      </c>
      <c r="F85">
        <v>470.06765747070301</v>
      </c>
      <c r="G85">
        <v>467.34542846679699</v>
      </c>
      <c r="I85" s="7">
        <f t="shared" si="7"/>
        <v>179.87057495117199</v>
      </c>
      <c r="J85" s="7">
        <f t="shared" si="7"/>
        <v>59.824859619140966</v>
      </c>
      <c r="K85" s="7">
        <f t="shared" si="8"/>
        <v>137.99317321777332</v>
      </c>
      <c r="L85" s="8">
        <f t="shared" si="9"/>
        <v>2.3066192565476977</v>
      </c>
      <c r="M85" s="8">
        <f t="shared" si="5"/>
        <v>3.6220198143259585</v>
      </c>
      <c r="P85" s="6">
        <f t="shared" si="10"/>
        <v>-7.0021931912168043</v>
      </c>
      <c r="U85" s="18">
        <v>65.5</v>
      </c>
      <c r="V85" s="20">
        <f t="shared" si="11"/>
        <v>1.8113779549771432</v>
      </c>
    </row>
    <row r="86" spans="1:22" x14ac:dyDescent="0.15">
      <c r="A86" s="6">
        <v>42.5</v>
      </c>
      <c r="B86" s="6">
        <v>84</v>
      </c>
      <c r="D86">
        <v>654.92370605468795</v>
      </c>
      <c r="E86">
        <v>528.33172607421898</v>
      </c>
      <c r="F86">
        <v>470.94195556640602</v>
      </c>
      <c r="G86">
        <v>468.13470458984398</v>
      </c>
      <c r="I86" s="7">
        <f t="shared" si="7"/>
        <v>183.98175048828193</v>
      </c>
      <c r="J86" s="7">
        <f t="shared" si="7"/>
        <v>60.197021484375</v>
      </c>
      <c r="K86" s="7">
        <f t="shared" si="8"/>
        <v>141.84383544921943</v>
      </c>
      <c r="L86" s="8">
        <f t="shared" si="9"/>
        <v>2.3563264751568651</v>
      </c>
      <c r="M86" s="8">
        <f t="shared" si="5"/>
        <v>3.6873865633848668</v>
      </c>
      <c r="P86" s="6">
        <f t="shared" si="10"/>
        <v>-5.3238577285959776</v>
      </c>
      <c r="U86" s="18">
        <v>66</v>
      </c>
      <c r="V86" s="20">
        <f t="shared" si="11"/>
        <v>1.8208404408347691</v>
      </c>
    </row>
    <row r="87" spans="1:22" ht="15" x14ac:dyDescent="0.2">
      <c r="A87" s="6">
        <v>43</v>
      </c>
      <c r="B87" s="6">
        <v>85</v>
      </c>
      <c r="C87" s="26" t="s">
        <v>29</v>
      </c>
      <c r="D87">
        <v>651.54962158203102</v>
      </c>
      <c r="E87">
        <v>526.98193359375</v>
      </c>
      <c r="F87">
        <v>470.95684814453102</v>
      </c>
      <c r="G87">
        <v>468.1201171875</v>
      </c>
      <c r="I87" s="7">
        <f t="shared" si="7"/>
        <v>180.5927734375</v>
      </c>
      <c r="J87" s="7">
        <f t="shared" si="7"/>
        <v>58.86181640625</v>
      </c>
      <c r="K87" s="7">
        <f t="shared" si="8"/>
        <v>139.38950195312501</v>
      </c>
      <c r="L87" s="8">
        <f t="shared" si="9"/>
        <v>2.3680801997527978</v>
      </c>
      <c r="M87" s="8">
        <f t="shared" si="5"/>
        <v>3.7147998184305409</v>
      </c>
      <c r="P87" s="6">
        <f t="shared" si="10"/>
        <v>-4.620003877036658</v>
      </c>
      <c r="U87" s="18">
        <v>66.5</v>
      </c>
      <c r="V87" s="20">
        <f t="shared" si="11"/>
        <v>1.7673574650701813</v>
      </c>
    </row>
    <row r="88" spans="1:22" x14ac:dyDescent="0.15">
      <c r="A88" s="6">
        <v>43.5</v>
      </c>
      <c r="B88" s="6">
        <v>86</v>
      </c>
      <c r="D88">
        <v>650.04541015625</v>
      </c>
      <c r="E88">
        <v>527.26953125</v>
      </c>
      <c r="F88">
        <v>470.04904174804699</v>
      </c>
      <c r="G88">
        <v>467.20111083984398</v>
      </c>
      <c r="I88" s="7">
        <f t="shared" si="7"/>
        <v>179.99636840820301</v>
      </c>
      <c r="J88" s="7">
        <f t="shared" si="7"/>
        <v>60.068420410156023</v>
      </c>
      <c r="K88" s="7">
        <f t="shared" si="8"/>
        <v>137.9484741210938</v>
      </c>
      <c r="L88" s="8">
        <f t="shared" si="9"/>
        <v>2.2965224185880251</v>
      </c>
      <c r="M88" s="8">
        <f t="shared" ref="M88:M148" si="12">L88+ABS($N$2)*A88</f>
        <v>3.6589015677155095</v>
      </c>
      <c r="P88" s="6">
        <f t="shared" si="10"/>
        <v>-6.0552292450438783</v>
      </c>
      <c r="U88" s="18">
        <v>67</v>
      </c>
      <c r="V88" s="20">
        <f t="shared" si="11"/>
        <v>1.8026048525508742</v>
      </c>
    </row>
    <row r="89" spans="1:22" x14ac:dyDescent="0.15">
      <c r="A89" s="6">
        <v>44</v>
      </c>
      <c r="B89" s="6">
        <v>87</v>
      </c>
      <c r="D89">
        <v>648.62725830078102</v>
      </c>
      <c r="E89">
        <v>527.62945556640602</v>
      </c>
      <c r="F89">
        <v>470.67474365234398</v>
      </c>
      <c r="G89">
        <v>467.78057861328102</v>
      </c>
      <c r="I89" s="7">
        <f t="shared" si="7"/>
        <v>177.95251464843705</v>
      </c>
      <c r="J89" s="7">
        <f t="shared" si="7"/>
        <v>59.848876953125</v>
      </c>
      <c r="K89" s="7">
        <f t="shared" si="8"/>
        <v>136.05830078124956</v>
      </c>
      <c r="L89" s="8">
        <f t="shared" si="9"/>
        <v>2.2733643087039628</v>
      </c>
      <c r="M89" s="8">
        <f t="shared" si="12"/>
        <v>3.651402988281188</v>
      </c>
      <c r="P89" s="6">
        <f t="shared" si="10"/>
        <v>-6.2477603402121451</v>
      </c>
      <c r="U89" s="18">
        <v>67.5</v>
      </c>
      <c r="V89" s="20">
        <f t="shared" si="11"/>
        <v>1.7099836534978272</v>
      </c>
    </row>
    <row r="90" spans="1:22" x14ac:dyDescent="0.15">
      <c r="A90" s="6">
        <v>44.5</v>
      </c>
      <c r="B90" s="6">
        <v>88</v>
      </c>
      <c r="D90">
        <v>648.15966796875</v>
      </c>
      <c r="E90">
        <v>528.85089111328102</v>
      </c>
      <c r="F90">
        <v>469.88919067382801</v>
      </c>
      <c r="G90">
        <v>466.62570190429699</v>
      </c>
      <c r="I90" s="7">
        <f t="shared" si="7"/>
        <v>178.27047729492199</v>
      </c>
      <c r="J90" s="7">
        <f t="shared" si="7"/>
        <v>62.225189208984034</v>
      </c>
      <c r="K90" s="7">
        <f t="shared" si="8"/>
        <v>134.71284484863315</v>
      </c>
      <c r="L90" s="8">
        <f t="shared" si="9"/>
        <v>2.164924631987835</v>
      </c>
      <c r="M90" s="8">
        <f t="shared" si="12"/>
        <v>3.5586228420148016</v>
      </c>
      <c r="P90" s="6">
        <f t="shared" si="10"/>
        <v>-8.6299533044926982</v>
      </c>
      <c r="U90" s="18">
        <v>68</v>
      </c>
      <c r="V90" s="20">
        <f t="shared" si="11"/>
        <v>1.6921457036794427</v>
      </c>
    </row>
    <row r="91" spans="1:22" x14ac:dyDescent="0.15">
      <c r="A91" s="6">
        <v>45</v>
      </c>
      <c r="B91" s="6">
        <v>89</v>
      </c>
      <c r="D91">
        <v>643.67840576171898</v>
      </c>
      <c r="E91">
        <v>528.07275390625</v>
      </c>
      <c r="F91">
        <v>470.88391113281301</v>
      </c>
      <c r="G91">
        <v>467.91156005859398</v>
      </c>
      <c r="I91" s="7">
        <f t="shared" si="7"/>
        <v>172.79449462890597</v>
      </c>
      <c r="J91" s="7">
        <f t="shared" si="7"/>
        <v>60.161193847656023</v>
      </c>
      <c r="K91" s="7">
        <f t="shared" si="8"/>
        <v>130.68165893554675</v>
      </c>
      <c r="L91" s="8">
        <f t="shared" si="9"/>
        <v>2.1721919160458669</v>
      </c>
      <c r="M91" s="8">
        <f t="shared" si="12"/>
        <v>3.5815496565225748</v>
      </c>
      <c r="P91" s="6">
        <f t="shared" si="10"/>
        <v>-8.0412918460706422</v>
      </c>
      <c r="U91" s="18">
        <v>68.5</v>
      </c>
      <c r="V91" s="20">
        <f t="shared" si="11"/>
        <v>1.7367054917327718</v>
      </c>
    </row>
    <row r="92" spans="1:22" x14ac:dyDescent="0.15">
      <c r="A92" s="6">
        <v>45.5</v>
      </c>
      <c r="B92" s="6">
        <v>90</v>
      </c>
      <c r="D92">
        <v>642.82971191406295</v>
      </c>
      <c r="E92">
        <v>528.31188964843795</v>
      </c>
      <c r="F92">
        <v>470.06765747070301</v>
      </c>
      <c r="G92">
        <v>467.42489624023398</v>
      </c>
      <c r="I92" s="7">
        <f t="shared" si="7"/>
        <v>172.76205444335994</v>
      </c>
      <c r="J92" s="7">
        <f t="shared" si="7"/>
        <v>60.886993408203978</v>
      </c>
      <c r="K92" s="7">
        <f t="shared" si="8"/>
        <v>130.14115905761716</v>
      </c>
      <c r="L92" s="8">
        <f t="shared" si="9"/>
        <v>2.1374213403035567</v>
      </c>
      <c r="M92" s="8">
        <f t="shared" si="12"/>
        <v>3.5624386112300055</v>
      </c>
      <c r="P92" s="6">
        <f t="shared" si="10"/>
        <v>-8.531980850863679</v>
      </c>
      <c r="U92" s="18">
        <v>69</v>
      </c>
      <c r="V92" s="20">
        <f t="shared" si="11"/>
        <v>1.68424236723858</v>
      </c>
    </row>
    <row r="93" spans="1:22" x14ac:dyDescent="0.15">
      <c r="A93" s="6">
        <v>46</v>
      </c>
      <c r="B93" s="6">
        <v>91</v>
      </c>
      <c r="D93">
        <v>642.07232666015602</v>
      </c>
      <c r="E93">
        <v>529.00885009765602</v>
      </c>
      <c r="F93">
        <v>469.90316772460898</v>
      </c>
      <c r="G93">
        <v>467.04345703125</v>
      </c>
      <c r="I93" s="7">
        <f t="shared" si="7"/>
        <v>172.16915893554705</v>
      </c>
      <c r="J93" s="7">
        <f t="shared" si="7"/>
        <v>61.965393066406023</v>
      </c>
      <c r="K93" s="7">
        <f t="shared" si="8"/>
        <v>128.79338378906283</v>
      </c>
      <c r="L93" s="8">
        <f t="shared" si="9"/>
        <v>2.0784727961144331</v>
      </c>
      <c r="M93" s="8">
        <f t="shared" si="12"/>
        <v>3.5191495974906233</v>
      </c>
      <c r="P93" s="6">
        <f t="shared" si="10"/>
        <v>-9.6434555371022501</v>
      </c>
      <c r="U93" s="18">
        <v>69.5</v>
      </c>
      <c r="V93" s="20">
        <f t="shared" si="11"/>
        <v>1.6904318279562145</v>
      </c>
    </row>
    <row r="94" spans="1:22" x14ac:dyDescent="0.15">
      <c r="A94" s="6">
        <v>46.5</v>
      </c>
      <c r="B94" s="6">
        <v>92</v>
      </c>
      <c r="D94">
        <v>639.92413330078102</v>
      </c>
      <c r="E94">
        <v>527.527587890625</v>
      </c>
      <c r="F94">
        <v>470.09869384765602</v>
      </c>
      <c r="G94">
        <v>467.32183837890602</v>
      </c>
      <c r="I94" s="7">
        <f t="shared" si="7"/>
        <v>169.825439453125</v>
      </c>
      <c r="J94" s="7">
        <f t="shared" si="7"/>
        <v>60.205749511718977</v>
      </c>
      <c r="K94" s="7">
        <f t="shared" si="8"/>
        <v>127.68141479492172</v>
      </c>
      <c r="L94" s="8">
        <f t="shared" si="9"/>
        <v>2.1207511878922576</v>
      </c>
      <c r="M94" s="8">
        <f t="shared" si="12"/>
        <v>3.5770875197181891</v>
      </c>
      <c r="P94" s="6">
        <f t="shared" si="10"/>
        <v>-8.1558602244233303</v>
      </c>
      <c r="U94" s="18">
        <v>70</v>
      </c>
      <c r="V94" s="20">
        <f t="shared" si="11"/>
        <v>1.7033919837032596</v>
      </c>
    </row>
    <row r="95" spans="1:22" x14ac:dyDescent="0.15">
      <c r="A95" s="6">
        <v>47</v>
      </c>
      <c r="B95" s="6">
        <v>93</v>
      </c>
      <c r="D95">
        <v>642.02734375</v>
      </c>
      <c r="E95">
        <v>529.641845703125</v>
      </c>
      <c r="F95">
        <v>470.44445800781301</v>
      </c>
      <c r="G95">
        <v>467.60116577148398</v>
      </c>
      <c r="I95" s="7">
        <f t="shared" si="7"/>
        <v>171.58288574218699</v>
      </c>
      <c r="J95" s="7">
        <f t="shared" si="7"/>
        <v>62.040679931641023</v>
      </c>
      <c r="K95" s="7">
        <f t="shared" si="8"/>
        <v>128.15440979003827</v>
      </c>
      <c r="L95" s="8">
        <f t="shared" si="9"/>
        <v>2.0656512780202294</v>
      </c>
      <c r="M95" s="8">
        <f t="shared" si="12"/>
        <v>3.5376471402959018</v>
      </c>
      <c r="P95" s="6">
        <f t="shared" si="10"/>
        <v>-9.1685186233287368</v>
      </c>
      <c r="U95" s="18">
        <v>70.5</v>
      </c>
      <c r="V95" s="20">
        <f t="shared" si="11"/>
        <v>1.6572632205208768</v>
      </c>
    </row>
    <row r="96" spans="1:22" x14ac:dyDescent="0.15">
      <c r="A96" s="6">
        <v>47.5</v>
      </c>
      <c r="B96" s="6">
        <v>94</v>
      </c>
      <c r="D96">
        <v>642.52844238281295</v>
      </c>
      <c r="E96">
        <v>528.88439941406295</v>
      </c>
      <c r="F96">
        <v>471.01333618164102</v>
      </c>
      <c r="G96">
        <v>468.02606201171898</v>
      </c>
      <c r="I96" s="7">
        <f t="shared" si="7"/>
        <v>171.51510620117193</v>
      </c>
      <c r="J96" s="7">
        <f t="shared" si="7"/>
        <v>60.858337402343977</v>
      </c>
      <c r="K96" s="7">
        <f t="shared" si="8"/>
        <v>128.91427001953116</v>
      </c>
      <c r="L96" s="8">
        <f t="shared" si="9"/>
        <v>2.1182680224610602</v>
      </c>
      <c r="M96" s="8">
        <f t="shared" si="12"/>
        <v>3.6059234151864739</v>
      </c>
      <c r="P96" s="6">
        <f t="shared" si="10"/>
        <v>-7.4154791184693671</v>
      </c>
      <c r="U96" s="18">
        <v>71</v>
      </c>
      <c r="V96" s="20">
        <f t="shared" si="11"/>
        <v>1.6801703948135447</v>
      </c>
    </row>
    <row r="97" spans="1:22" x14ac:dyDescent="0.15">
      <c r="A97" s="6">
        <v>48</v>
      </c>
      <c r="B97" s="6">
        <v>95</v>
      </c>
      <c r="D97">
        <v>642.09527587890602</v>
      </c>
      <c r="E97">
        <v>528.54254150390602</v>
      </c>
      <c r="F97">
        <v>470.09963989257801</v>
      </c>
      <c r="G97">
        <v>466.97579956054699</v>
      </c>
      <c r="I97" s="7">
        <f t="shared" si="7"/>
        <v>171.99563598632801</v>
      </c>
      <c r="J97" s="7">
        <f t="shared" si="7"/>
        <v>61.566741943359034</v>
      </c>
      <c r="K97" s="7">
        <f t="shared" si="8"/>
        <v>128.89891662597668</v>
      </c>
      <c r="L97" s="8">
        <f t="shared" si="9"/>
        <v>2.0936452467236739</v>
      </c>
      <c r="M97" s="8">
        <f t="shared" si="12"/>
        <v>3.5969601698988289</v>
      </c>
      <c r="P97" s="6">
        <f t="shared" si="10"/>
        <v>-7.6456164993702664</v>
      </c>
      <c r="U97" s="18">
        <v>71.5</v>
      </c>
      <c r="V97" s="20">
        <f t="shared" si="11"/>
        <v>1.7139060813339606</v>
      </c>
    </row>
    <row r="98" spans="1:22" x14ac:dyDescent="0.15">
      <c r="A98" s="6">
        <v>48.5</v>
      </c>
      <c r="B98" s="6">
        <v>96</v>
      </c>
      <c r="D98">
        <v>645.20068359375</v>
      </c>
      <c r="E98">
        <v>529.1005859375</v>
      </c>
      <c r="F98">
        <v>471.48666381835898</v>
      </c>
      <c r="G98">
        <v>468.66046142578102</v>
      </c>
      <c r="I98" s="7">
        <f t="shared" si="7"/>
        <v>173.71401977539102</v>
      </c>
      <c r="J98" s="7">
        <f t="shared" si="7"/>
        <v>60.440124511718977</v>
      </c>
      <c r="K98" s="7">
        <f t="shared" si="8"/>
        <v>131.40593261718774</v>
      </c>
      <c r="L98" s="8">
        <f t="shared" si="9"/>
        <v>2.1741505941422892</v>
      </c>
      <c r="M98" s="8">
        <f t="shared" si="12"/>
        <v>3.6931250477671851</v>
      </c>
      <c r="P98" s="6">
        <f t="shared" si="10"/>
        <v>-5.1765182635131861</v>
      </c>
      <c r="U98" s="18">
        <v>72</v>
      </c>
      <c r="V98" s="20">
        <f t="shared" si="11"/>
        <v>1.7682215810893116</v>
      </c>
    </row>
    <row r="99" spans="1:22" x14ac:dyDescent="0.15">
      <c r="A99" s="6">
        <v>49</v>
      </c>
      <c r="B99" s="6">
        <v>97</v>
      </c>
      <c r="D99">
        <v>645.09704589843795</v>
      </c>
      <c r="E99">
        <v>530.62591552734398</v>
      </c>
      <c r="F99">
        <v>470.3203125</v>
      </c>
      <c r="G99">
        <v>467.23928833007801</v>
      </c>
      <c r="I99" s="7">
        <f t="shared" si="7"/>
        <v>174.77673339843795</v>
      </c>
      <c r="J99" s="7">
        <f t="shared" si="7"/>
        <v>63.386627197265966</v>
      </c>
      <c r="K99" s="7">
        <f t="shared" si="8"/>
        <v>130.40609436035177</v>
      </c>
      <c r="L99" s="8">
        <f t="shared" si="9"/>
        <v>2.0573124036796289</v>
      </c>
      <c r="M99" s="8">
        <f t="shared" si="12"/>
        <v>3.5919463877542661</v>
      </c>
      <c r="P99" s="6">
        <f t="shared" si="10"/>
        <v>-7.7743487446818946</v>
      </c>
      <c r="U99" s="18">
        <v>72.5</v>
      </c>
      <c r="V99" s="20">
        <f t="shared" si="11"/>
        <v>1.7082877552710942</v>
      </c>
    </row>
    <row r="100" spans="1:22" x14ac:dyDescent="0.15">
      <c r="A100" s="6">
        <v>49.5</v>
      </c>
      <c r="B100" s="6">
        <v>98</v>
      </c>
      <c r="D100">
        <v>645.93646240234398</v>
      </c>
      <c r="E100">
        <v>530.01013183593795</v>
      </c>
      <c r="F100">
        <v>471.58908081054699</v>
      </c>
      <c r="G100">
        <v>468.64306640625</v>
      </c>
      <c r="I100" s="7">
        <f t="shared" si="7"/>
        <v>174.34738159179699</v>
      </c>
      <c r="J100" s="7">
        <f t="shared" si="7"/>
        <v>61.367065429687955</v>
      </c>
      <c r="K100" s="7">
        <f t="shared" si="8"/>
        <v>131.39043579101542</v>
      </c>
      <c r="L100" s="8">
        <f t="shared" si="9"/>
        <v>2.1410578275338517</v>
      </c>
      <c r="M100" s="8">
        <f t="shared" si="12"/>
        <v>3.6913513420582302</v>
      </c>
      <c r="P100" s="6">
        <f t="shared" si="10"/>
        <v>-5.2220593564151629</v>
      </c>
      <c r="U100" s="18">
        <v>73</v>
      </c>
      <c r="V100" s="20">
        <f t="shared" si="11"/>
        <v>1.6799505832493853</v>
      </c>
    </row>
    <row r="101" spans="1:22" x14ac:dyDescent="0.15">
      <c r="A101" s="6">
        <v>50</v>
      </c>
      <c r="B101" s="6">
        <v>99</v>
      </c>
      <c r="D101">
        <v>644.41815185546898</v>
      </c>
      <c r="E101">
        <v>530.239501953125</v>
      </c>
      <c r="F101">
        <v>470.40875244140602</v>
      </c>
      <c r="G101">
        <v>467.56610107421898</v>
      </c>
      <c r="I101" s="7">
        <f t="shared" si="7"/>
        <v>174.00939941406295</v>
      </c>
      <c r="J101" s="7">
        <f t="shared" si="7"/>
        <v>62.673400878906023</v>
      </c>
      <c r="K101" s="7">
        <f t="shared" si="8"/>
        <v>130.13801879882874</v>
      </c>
      <c r="L101" s="8">
        <f t="shared" si="9"/>
        <v>2.0764473759813038</v>
      </c>
      <c r="M101" s="8">
        <f t="shared" si="12"/>
        <v>3.6424004209554237</v>
      </c>
      <c r="P101" s="6">
        <f t="shared" si="10"/>
        <v>-6.4789073410190117</v>
      </c>
      <c r="U101" s="18">
        <v>73.5</v>
      </c>
      <c r="V101" s="20">
        <f t="shared" si="11"/>
        <v>1.6062046690394158</v>
      </c>
    </row>
    <row r="102" spans="1:22" x14ac:dyDescent="0.15">
      <c r="A102" s="6">
        <v>50.5</v>
      </c>
      <c r="B102" s="6">
        <v>100</v>
      </c>
      <c r="D102">
        <v>644.50421142578102</v>
      </c>
      <c r="E102">
        <v>529.81872558593795</v>
      </c>
      <c r="F102">
        <v>470.42987060546898</v>
      </c>
      <c r="G102">
        <v>467.57696533203102</v>
      </c>
      <c r="I102" s="7">
        <f t="shared" si="7"/>
        <v>174.07434082031205</v>
      </c>
      <c r="J102" s="7">
        <f t="shared" si="7"/>
        <v>62.241760253906932</v>
      </c>
      <c r="K102" s="7">
        <f t="shared" si="8"/>
        <v>130.5051086425772</v>
      </c>
      <c r="L102" s="8">
        <f t="shared" si="9"/>
        <v>2.0967451452240278</v>
      </c>
      <c r="M102" s="8">
        <f t="shared" si="12"/>
        <v>3.6783577206478886</v>
      </c>
      <c r="P102" s="6">
        <f t="shared" si="10"/>
        <v>-5.5556793683449701</v>
      </c>
      <c r="U102" s="18">
        <v>74</v>
      </c>
      <c r="V102" s="20">
        <f t="shared" si="11"/>
        <v>1.6380191284553283</v>
      </c>
    </row>
    <row r="103" spans="1:22" x14ac:dyDescent="0.15">
      <c r="A103" s="6">
        <v>51</v>
      </c>
      <c r="B103" s="6">
        <v>101</v>
      </c>
      <c r="D103">
        <v>643.201171875</v>
      </c>
      <c r="E103">
        <v>529.46270751953102</v>
      </c>
      <c r="F103">
        <v>470.60955810546898</v>
      </c>
      <c r="G103">
        <v>467.83737182617199</v>
      </c>
      <c r="I103" s="7">
        <f t="shared" si="7"/>
        <v>172.59161376953102</v>
      </c>
      <c r="J103" s="7">
        <f t="shared" si="7"/>
        <v>61.625335693359034</v>
      </c>
      <c r="K103" s="7">
        <f t="shared" si="8"/>
        <v>129.45387878417969</v>
      </c>
      <c r="L103" s="8">
        <f t="shared" si="9"/>
        <v>2.1006600179563826</v>
      </c>
      <c r="M103" s="8">
        <f t="shared" si="12"/>
        <v>3.6979321238299847</v>
      </c>
      <c r="P103" s="6">
        <f t="shared" si="10"/>
        <v>-5.0530933365607762</v>
      </c>
      <c r="U103" s="18">
        <v>74.5</v>
      </c>
      <c r="V103" s="20">
        <f t="shared" si="11"/>
        <v>1.6092700448440402</v>
      </c>
    </row>
    <row r="104" spans="1:22" x14ac:dyDescent="0.15">
      <c r="A104" s="6">
        <v>51.5</v>
      </c>
      <c r="B104" s="6">
        <v>102</v>
      </c>
      <c r="D104">
        <v>643.851806640625</v>
      </c>
      <c r="E104">
        <v>530.58270263671898</v>
      </c>
      <c r="F104">
        <v>470.25326538085898</v>
      </c>
      <c r="G104">
        <v>467.21820068359398</v>
      </c>
      <c r="I104" s="7">
        <f t="shared" si="7"/>
        <v>173.59854125976602</v>
      </c>
      <c r="J104" s="7">
        <f t="shared" si="7"/>
        <v>63.364501953125</v>
      </c>
      <c r="K104" s="7">
        <f t="shared" si="8"/>
        <v>129.24338989257853</v>
      </c>
      <c r="L104" s="8">
        <f t="shared" si="9"/>
        <v>2.0396813027614198</v>
      </c>
      <c r="M104" s="8">
        <f t="shared" si="12"/>
        <v>3.6526129390847633</v>
      </c>
      <c r="P104" s="6">
        <f t="shared" si="10"/>
        <v>-6.216694035540379</v>
      </c>
      <c r="U104" s="18">
        <v>75</v>
      </c>
      <c r="V104" s="20">
        <f t="shared" si="11"/>
        <v>1.6260365930798961</v>
      </c>
    </row>
    <row r="105" spans="1:22" x14ac:dyDescent="0.15">
      <c r="A105" s="6">
        <v>52</v>
      </c>
      <c r="B105" s="6">
        <v>103</v>
      </c>
      <c r="D105">
        <v>640.42785644531295</v>
      </c>
      <c r="E105">
        <v>528.513916015625</v>
      </c>
      <c r="F105">
        <v>470.94784545898398</v>
      </c>
      <c r="G105">
        <v>467.99719238281301</v>
      </c>
      <c r="I105" s="7">
        <f t="shared" si="7"/>
        <v>169.48001098632898</v>
      </c>
      <c r="J105" s="7">
        <f t="shared" si="7"/>
        <v>60.516723632811988</v>
      </c>
      <c r="K105" s="7">
        <f t="shared" si="8"/>
        <v>127.11830444336059</v>
      </c>
      <c r="L105" s="8">
        <f t="shared" si="9"/>
        <v>2.1005483577507724</v>
      </c>
      <c r="M105" s="8">
        <f t="shared" si="12"/>
        <v>3.7291395245238572</v>
      </c>
      <c r="P105" s="6">
        <f t="shared" si="10"/>
        <v>-4.2518222310703901</v>
      </c>
    </row>
    <row r="106" spans="1:22" x14ac:dyDescent="0.15">
      <c r="A106" s="6">
        <v>52.5</v>
      </c>
      <c r="B106" s="6">
        <v>104</v>
      </c>
      <c r="D106">
        <v>637.33966064453102</v>
      </c>
      <c r="E106">
        <v>528.29022216796898</v>
      </c>
      <c r="F106">
        <v>470.59466552734398</v>
      </c>
      <c r="G106">
        <v>467.59310913085898</v>
      </c>
      <c r="I106" s="7">
        <f t="shared" si="7"/>
        <v>166.74499511718705</v>
      </c>
      <c r="J106" s="7">
        <f t="shared" si="7"/>
        <v>60.69711303711</v>
      </c>
      <c r="K106" s="7">
        <f t="shared" si="8"/>
        <v>124.25701599121004</v>
      </c>
      <c r="L106" s="8">
        <f t="shared" si="9"/>
        <v>2.0471651743179242</v>
      </c>
      <c r="M106" s="8">
        <f t="shared" si="12"/>
        <v>3.6914158715407499</v>
      </c>
      <c r="P106" s="6">
        <f t="shared" si="10"/>
        <v>-5.2204025183368348</v>
      </c>
    </row>
    <row r="107" spans="1:22" x14ac:dyDescent="0.15">
      <c r="A107" s="6">
        <v>53</v>
      </c>
      <c r="B107" s="6">
        <v>105</v>
      </c>
      <c r="D107">
        <v>634.59991455078102</v>
      </c>
      <c r="E107">
        <v>528.32818603515602</v>
      </c>
      <c r="F107">
        <v>470.54934692382801</v>
      </c>
      <c r="G107">
        <v>467.84295654296898</v>
      </c>
      <c r="I107" s="7">
        <f t="shared" si="7"/>
        <v>164.05056762695301</v>
      </c>
      <c r="J107" s="7">
        <f t="shared" si="7"/>
        <v>60.485229492187045</v>
      </c>
      <c r="K107" s="7">
        <f t="shared" si="8"/>
        <v>121.71090698242207</v>
      </c>
      <c r="L107" s="8">
        <f t="shared" si="9"/>
        <v>2.0122417986054533</v>
      </c>
      <c r="M107" s="8">
        <f t="shared" si="12"/>
        <v>3.6721520262780203</v>
      </c>
      <c r="P107" s="6">
        <f t="shared" si="10"/>
        <v>-5.7150147656392463</v>
      </c>
    </row>
    <row r="108" spans="1:22" x14ac:dyDescent="0.15">
      <c r="A108" s="6">
        <v>53.5</v>
      </c>
      <c r="B108" s="6">
        <v>106</v>
      </c>
      <c r="D108">
        <v>636.580078125</v>
      </c>
      <c r="E108">
        <v>528.61535644531295</v>
      </c>
      <c r="F108">
        <v>470.94381713867199</v>
      </c>
      <c r="G108">
        <v>467.98696899414102</v>
      </c>
      <c r="I108" s="7">
        <f t="shared" si="7"/>
        <v>165.63626098632801</v>
      </c>
      <c r="J108" s="7">
        <f t="shared" si="7"/>
        <v>60.628387451171932</v>
      </c>
      <c r="K108" s="7">
        <f t="shared" si="8"/>
        <v>123.19638977050766</v>
      </c>
      <c r="L108" s="8">
        <f t="shared" si="9"/>
        <v>2.031991859749295</v>
      </c>
      <c r="M108" s="8">
        <f t="shared" si="12"/>
        <v>3.7075616178716029</v>
      </c>
      <c r="P108" s="6">
        <f t="shared" si="10"/>
        <v>-4.8058495685927678</v>
      </c>
    </row>
    <row r="109" spans="1:22" x14ac:dyDescent="0.15">
      <c r="A109" s="6">
        <v>54</v>
      </c>
      <c r="B109" s="6">
        <v>107</v>
      </c>
      <c r="D109">
        <v>640.65325927734398</v>
      </c>
      <c r="E109">
        <v>531.03308105468795</v>
      </c>
      <c r="F109">
        <v>469.76162719726602</v>
      </c>
      <c r="G109">
        <v>466.87710571289102</v>
      </c>
      <c r="I109" s="7">
        <f t="shared" si="7"/>
        <v>170.89163208007795</v>
      </c>
      <c r="J109" s="7">
        <f t="shared" si="7"/>
        <v>64.155975341796932</v>
      </c>
      <c r="K109" s="7">
        <f t="shared" si="8"/>
        <v>125.9824493408201</v>
      </c>
      <c r="L109" s="8">
        <f t="shared" si="9"/>
        <v>1.9636900330738776</v>
      </c>
      <c r="M109" s="8">
        <f t="shared" si="12"/>
        <v>3.6549193216459268</v>
      </c>
      <c r="P109" s="6">
        <f t="shared" si="10"/>
        <v>-6.1574761044286053</v>
      </c>
    </row>
    <row r="110" spans="1:22" x14ac:dyDescent="0.15">
      <c r="A110" s="6">
        <v>54.5</v>
      </c>
      <c r="B110" s="6">
        <v>108</v>
      </c>
      <c r="D110">
        <v>639.97174072265602</v>
      </c>
      <c r="E110">
        <v>530.70007324218795</v>
      </c>
      <c r="F110">
        <v>471.69149780273398</v>
      </c>
      <c r="G110">
        <v>468.51644897460898</v>
      </c>
      <c r="I110" s="7">
        <f t="shared" si="7"/>
        <v>168.28024291992205</v>
      </c>
      <c r="J110" s="7">
        <f t="shared" si="7"/>
        <v>62.183624267578978</v>
      </c>
      <c r="K110" s="7">
        <f t="shared" si="8"/>
        <v>124.75170593261677</v>
      </c>
      <c r="L110" s="8">
        <f t="shared" si="9"/>
        <v>2.0061826148280533</v>
      </c>
      <c r="M110" s="8">
        <f t="shared" si="12"/>
        <v>3.7130714338498438</v>
      </c>
      <c r="P110" s="6">
        <f t="shared" si="10"/>
        <v>-4.6643813193386547</v>
      </c>
    </row>
    <row r="111" spans="1:22" x14ac:dyDescent="0.15">
      <c r="A111" s="6">
        <v>55</v>
      </c>
      <c r="B111" s="6">
        <v>109</v>
      </c>
      <c r="D111">
        <v>639.61273193359398</v>
      </c>
      <c r="E111">
        <v>530.326416015625</v>
      </c>
      <c r="F111">
        <v>470.50402832031301</v>
      </c>
      <c r="G111">
        <v>467.546875</v>
      </c>
      <c r="I111" s="7">
        <f t="shared" si="7"/>
        <v>169.10870361328097</v>
      </c>
      <c r="J111" s="7">
        <f t="shared" si="7"/>
        <v>62.779541015625</v>
      </c>
      <c r="K111" s="7">
        <f t="shared" si="8"/>
        <v>125.16302490234347</v>
      </c>
      <c r="L111" s="8">
        <f t="shared" si="9"/>
        <v>1.9936913025724741</v>
      </c>
      <c r="M111" s="8">
        <f t="shared" si="12"/>
        <v>3.7162396520440057</v>
      </c>
      <c r="P111" s="6">
        <f t="shared" si="10"/>
        <v>-4.5830351758461818</v>
      </c>
    </row>
    <row r="112" spans="1:22" x14ac:dyDescent="0.15">
      <c r="A112" s="6">
        <v>55.5</v>
      </c>
      <c r="B112" s="6">
        <v>110</v>
      </c>
      <c r="D112">
        <v>643.38684082031295</v>
      </c>
      <c r="E112">
        <v>530.36834716796898</v>
      </c>
      <c r="F112">
        <v>471.10925292968801</v>
      </c>
      <c r="G112">
        <v>468.50247192382801</v>
      </c>
      <c r="I112" s="7">
        <f t="shared" si="7"/>
        <v>172.27758789062494</v>
      </c>
      <c r="J112" s="7">
        <f t="shared" si="7"/>
        <v>61.865875244140966</v>
      </c>
      <c r="K112" s="7">
        <f t="shared" si="8"/>
        <v>128.97147521972627</v>
      </c>
      <c r="L112" s="8">
        <f t="shared" si="9"/>
        <v>2.0846949099284031</v>
      </c>
      <c r="M112" s="8">
        <f t="shared" si="12"/>
        <v>3.8229027898496759</v>
      </c>
      <c r="P112" s="6">
        <f t="shared" si="10"/>
        <v>-1.8443870204615611</v>
      </c>
    </row>
    <row r="113" spans="1:22" x14ac:dyDescent="0.15">
      <c r="A113" s="6">
        <v>56</v>
      </c>
      <c r="B113" s="6">
        <v>111</v>
      </c>
      <c r="D113">
        <v>636.55975341796898</v>
      </c>
      <c r="E113">
        <v>527.75695800781295</v>
      </c>
      <c r="F113">
        <v>470.20080566406301</v>
      </c>
      <c r="G113">
        <v>467.50125122070301</v>
      </c>
      <c r="I113" s="7">
        <f t="shared" si="7"/>
        <v>166.35894775390597</v>
      </c>
      <c r="J113" s="7">
        <f t="shared" si="7"/>
        <v>60.255706787109943</v>
      </c>
      <c r="K113" s="7">
        <f t="shared" si="8"/>
        <v>124.17995300292901</v>
      </c>
      <c r="L113" s="8">
        <f t="shared" si="9"/>
        <v>2.060882854493276</v>
      </c>
      <c r="M113" s="8">
        <f t="shared" si="12"/>
        <v>3.8147502648642901</v>
      </c>
      <c r="P113" s="6">
        <f t="shared" si="10"/>
        <v>-2.0537086096466757</v>
      </c>
      <c r="U113" s="18"/>
      <c r="V113" s="20"/>
    </row>
    <row r="114" spans="1:22" x14ac:dyDescent="0.15">
      <c r="A114" s="6">
        <v>56.5</v>
      </c>
      <c r="B114" s="6">
        <v>112</v>
      </c>
      <c r="D114">
        <v>640.02691650390602</v>
      </c>
      <c r="E114">
        <v>528.876953125</v>
      </c>
      <c r="F114">
        <v>470.69522094726602</v>
      </c>
      <c r="G114">
        <v>467.89788818359398</v>
      </c>
      <c r="I114" s="7">
        <f t="shared" si="7"/>
        <v>169.33169555664</v>
      </c>
      <c r="J114" s="7">
        <f t="shared" si="7"/>
        <v>60.979064941406023</v>
      </c>
      <c r="K114" s="7">
        <f t="shared" si="8"/>
        <v>126.64635009765578</v>
      </c>
      <c r="L114" s="8">
        <f t="shared" si="9"/>
        <v>2.0768824549761233</v>
      </c>
      <c r="M114" s="8">
        <f t="shared" si="12"/>
        <v>3.8464093957968783</v>
      </c>
      <c r="P114" s="6">
        <f t="shared" si="10"/>
        <v>-1.2408390249586863</v>
      </c>
      <c r="U114" s="18"/>
      <c r="V114" s="20"/>
    </row>
    <row r="115" spans="1:22" x14ac:dyDescent="0.15">
      <c r="A115" s="6">
        <v>57</v>
      </c>
      <c r="B115" s="6">
        <v>113</v>
      </c>
      <c r="D115">
        <v>638.18878173828102</v>
      </c>
      <c r="E115">
        <v>527.92279052734398</v>
      </c>
      <c r="F115">
        <v>471.394775390625</v>
      </c>
      <c r="G115">
        <v>468.32122802734398</v>
      </c>
      <c r="I115" s="7">
        <f t="shared" si="7"/>
        <v>166.79400634765602</v>
      </c>
      <c r="J115" s="7">
        <f t="shared" si="7"/>
        <v>59.6015625</v>
      </c>
      <c r="K115" s="7">
        <f t="shared" si="8"/>
        <v>125.07291259765603</v>
      </c>
      <c r="L115" s="8">
        <f t="shared" si="9"/>
        <v>2.0984837871935995</v>
      </c>
      <c r="M115" s="8">
        <f t="shared" si="12"/>
        <v>3.8836702584640959</v>
      </c>
      <c r="P115" s="6">
        <f t="shared" si="10"/>
        <v>-0.28414119184665237</v>
      </c>
      <c r="U115" s="18"/>
      <c r="V115" s="20"/>
    </row>
    <row r="116" spans="1:22" x14ac:dyDescent="0.15">
      <c r="A116" s="6">
        <v>57.5</v>
      </c>
      <c r="B116" s="6">
        <v>114</v>
      </c>
      <c r="D116">
        <v>639.58312988281295</v>
      </c>
      <c r="E116">
        <v>530.595947265625</v>
      </c>
      <c r="F116">
        <v>470.78335571289102</v>
      </c>
      <c r="G116">
        <v>467.76443481445301</v>
      </c>
      <c r="I116" s="7">
        <f t="shared" si="7"/>
        <v>168.79977416992193</v>
      </c>
      <c r="J116" s="7">
        <f t="shared" si="7"/>
        <v>62.831512451171989</v>
      </c>
      <c r="K116" s="7">
        <f t="shared" si="8"/>
        <v>124.81771545410155</v>
      </c>
      <c r="L116" s="8">
        <f t="shared" si="9"/>
        <v>1.9865464093531198</v>
      </c>
      <c r="M116" s="8">
        <f t="shared" si="12"/>
        <v>3.7873924110733572</v>
      </c>
      <c r="P116" s="6">
        <f t="shared" si="10"/>
        <v>-2.7561399965455307</v>
      </c>
    </row>
    <row r="117" spans="1:22" x14ac:dyDescent="0.15">
      <c r="A117" s="6">
        <v>58</v>
      </c>
      <c r="B117" s="6">
        <v>115</v>
      </c>
      <c r="D117">
        <v>640.85577392578102</v>
      </c>
      <c r="E117">
        <v>531.08996582031295</v>
      </c>
      <c r="F117">
        <v>471.31967163085898</v>
      </c>
      <c r="G117">
        <v>468.55215454101602</v>
      </c>
      <c r="I117" s="7">
        <f t="shared" si="7"/>
        <v>169.53610229492205</v>
      </c>
      <c r="J117" s="7">
        <f t="shared" si="7"/>
        <v>62.537811279296932</v>
      </c>
      <c r="K117" s="7">
        <f t="shared" si="8"/>
        <v>125.7596343994142</v>
      </c>
      <c r="L117" s="8">
        <f t="shared" si="9"/>
        <v>2.0109375724354264</v>
      </c>
      <c r="M117" s="8">
        <f t="shared" si="12"/>
        <v>3.8274431046054049</v>
      </c>
      <c r="P117" s="6">
        <f t="shared" si="10"/>
        <v>-1.727811370368677</v>
      </c>
    </row>
    <row r="118" spans="1:22" x14ac:dyDescent="0.15">
      <c r="A118" s="6">
        <v>58.5</v>
      </c>
      <c r="B118" s="6">
        <v>116</v>
      </c>
      <c r="D118">
        <v>640.96826171875</v>
      </c>
      <c r="E118">
        <v>533.14337158203102</v>
      </c>
      <c r="F118">
        <v>470.321533203125</v>
      </c>
      <c r="G118">
        <v>467.37615966796898</v>
      </c>
      <c r="I118" s="7">
        <f t="shared" si="7"/>
        <v>170.646728515625</v>
      </c>
      <c r="J118" s="7">
        <f t="shared" si="7"/>
        <v>65.767211914062045</v>
      </c>
      <c r="K118" s="7">
        <f t="shared" si="8"/>
        <v>124.60968017578156</v>
      </c>
      <c r="L118" s="8">
        <f t="shared" si="9"/>
        <v>1.8947082679832759</v>
      </c>
      <c r="M118" s="8">
        <f t="shared" si="12"/>
        <v>3.726873330602996</v>
      </c>
      <c r="P118" s="6">
        <f t="shared" si="10"/>
        <v>-4.3100082916794245</v>
      </c>
    </row>
    <row r="119" spans="1:22" x14ac:dyDescent="0.15">
      <c r="A119" s="6">
        <v>59</v>
      </c>
      <c r="B119" s="6">
        <v>117</v>
      </c>
      <c r="D119">
        <v>638.63214111328102</v>
      </c>
      <c r="E119">
        <v>532.14776611328102</v>
      </c>
      <c r="F119">
        <v>471.86407470703102</v>
      </c>
      <c r="G119">
        <v>468.69396972656301</v>
      </c>
      <c r="I119" s="7">
        <f t="shared" si="7"/>
        <v>166.76806640625</v>
      </c>
      <c r="J119" s="7">
        <f t="shared" si="7"/>
        <v>63.453796386718011</v>
      </c>
      <c r="K119" s="7">
        <f t="shared" si="8"/>
        <v>122.35040893554739</v>
      </c>
      <c r="L119" s="8">
        <f t="shared" si="9"/>
        <v>1.9281810687872014</v>
      </c>
      <c r="M119" s="8">
        <f t="shared" si="12"/>
        <v>3.7760056618566624</v>
      </c>
      <c r="P119" s="6">
        <f t="shared" si="10"/>
        <v>-3.0485024788394912</v>
      </c>
    </row>
    <row r="120" spans="1:22" x14ac:dyDescent="0.15">
      <c r="A120" s="6">
        <v>59.5</v>
      </c>
      <c r="B120" s="6">
        <v>118</v>
      </c>
      <c r="D120">
        <v>641.068359375</v>
      </c>
      <c r="E120">
        <v>533.93780517578102</v>
      </c>
      <c r="F120">
        <v>470.29205322265602</v>
      </c>
      <c r="G120">
        <v>467.52203369140602</v>
      </c>
      <c r="I120" s="7">
        <f t="shared" si="7"/>
        <v>170.77630615234398</v>
      </c>
      <c r="J120" s="7">
        <f t="shared" si="7"/>
        <v>66.415771484375</v>
      </c>
      <c r="K120" s="7">
        <f t="shared" si="8"/>
        <v>124.28526611328148</v>
      </c>
      <c r="L120" s="8">
        <f t="shared" si="9"/>
        <v>1.8713215752153218</v>
      </c>
      <c r="M120" s="8">
        <f t="shared" si="12"/>
        <v>3.7348056987345242</v>
      </c>
      <c r="P120" s="6">
        <f t="shared" si="10"/>
        <v>-4.1063393785182498</v>
      </c>
    </row>
    <row r="121" spans="1:22" x14ac:dyDescent="0.15">
      <c r="A121" s="6">
        <v>60</v>
      </c>
      <c r="B121" s="6">
        <v>119</v>
      </c>
      <c r="D121">
        <v>639.527587890625</v>
      </c>
      <c r="E121">
        <v>533.02471923828102</v>
      </c>
      <c r="F121">
        <v>472.22378540039102</v>
      </c>
      <c r="G121">
        <v>468.98788452148398</v>
      </c>
      <c r="I121" s="7">
        <f t="shared" si="7"/>
        <v>167.30380249023398</v>
      </c>
      <c r="J121" s="7">
        <f t="shared" si="7"/>
        <v>64.036834716797046</v>
      </c>
      <c r="K121" s="7">
        <f t="shared" si="8"/>
        <v>122.47801818847606</v>
      </c>
      <c r="L121" s="8">
        <f t="shared" si="9"/>
        <v>1.912618241206568</v>
      </c>
      <c r="M121" s="8">
        <f t="shared" si="12"/>
        <v>3.7917618951755117</v>
      </c>
      <c r="P121" s="6">
        <f t="shared" si="10"/>
        <v>-2.6439505389453855</v>
      </c>
    </row>
    <row r="122" spans="1:22" x14ac:dyDescent="0.15">
      <c r="A122" s="6">
        <v>60.5</v>
      </c>
      <c r="B122" s="6">
        <v>120</v>
      </c>
      <c r="D122">
        <v>642.92059326171898</v>
      </c>
      <c r="E122">
        <v>534.892822265625</v>
      </c>
      <c r="F122">
        <v>470.65457153320301</v>
      </c>
      <c r="G122">
        <v>467.591552734375</v>
      </c>
      <c r="I122" s="7">
        <f t="shared" si="7"/>
        <v>172.26602172851597</v>
      </c>
      <c r="J122" s="7">
        <f t="shared" si="7"/>
        <v>67.30126953125</v>
      </c>
      <c r="K122" s="7">
        <f t="shared" si="8"/>
        <v>125.15513305664098</v>
      </c>
      <c r="L122" s="8">
        <f t="shared" si="9"/>
        <v>1.8596251441962428</v>
      </c>
      <c r="M122" s="8">
        <f t="shared" si="12"/>
        <v>3.7544283286149276</v>
      </c>
      <c r="P122" s="6">
        <f t="shared" si="10"/>
        <v>-3.602515093659219</v>
      </c>
    </row>
    <row r="123" spans="1:22" x14ac:dyDescent="0.15">
      <c r="A123" s="6">
        <v>61</v>
      </c>
      <c r="B123" s="6">
        <v>121</v>
      </c>
      <c r="D123">
        <v>642.458740234375</v>
      </c>
      <c r="E123">
        <v>533.80059814453102</v>
      </c>
      <c r="F123">
        <v>471.23028564453102</v>
      </c>
      <c r="G123">
        <v>468.584716796875</v>
      </c>
      <c r="I123" s="7">
        <f t="shared" si="7"/>
        <v>171.22845458984398</v>
      </c>
      <c r="J123" s="7">
        <f t="shared" si="7"/>
        <v>65.215881347656023</v>
      </c>
      <c r="K123" s="7">
        <f t="shared" si="8"/>
        <v>125.57733764648476</v>
      </c>
      <c r="L123" s="8">
        <f t="shared" si="9"/>
        <v>1.9255637591869827</v>
      </c>
      <c r="M123" s="8">
        <f t="shared" si="12"/>
        <v>3.8360264740554086</v>
      </c>
      <c r="P123" s="6">
        <f t="shared" si="10"/>
        <v>-1.5074275583523411</v>
      </c>
    </row>
    <row r="124" spans="1:22" x14ac:dyDescent="0.15">
      <c r="A124" s="6">
        <v>61.5</v>
      </c>
      <c r="B124" s="6">
        <v>122</v>
      </c>
      <c r="D124">
        <v>643.61755371093795</v>
      </c>
      <c r="E124">
        <v>534.63562011718795</v>
      </c>
      <c r="F124">
        <v>470.73431396484398</v>
      </c>
      <c r="G124">
        <v>467.56921386718801</v>
      </c>
      <c r="I124" s="7">
        <f t="shared" si="7"/>
        <v>172.88323974609398</v>
      </c>
      <c r="J124" s="7">
        <f t="shared" si="7"/>
        <v>67.066406249999943</v>
      </c>
      <c r="K124" s="7">
        <f t="shared" si="8"/>
        <v>125.93675537109402</v>
      </c>
      <c r="L124" s="8">
        <f t="shared" si="9"/>
        <v>1.8777919142058417</v>
      </c>
      <c r="M124" s="8">
        <f t="shared" si="12"/>
        <v>3.8039141595240089</v>
      </c>
      <c r="P124" s="6">
        <f t="shared" si="10"/>
        <v>-2.3319329382407017</v>
      </c>
    </row>
    <row r="125" spans="1:22" x14ac:dyDescent="0.15">
      <c r="A125" s="6">
        <v>62</v>
      </c>
      <c r="B125" s="6">
        <v>123</v>
      </c>
      <c r="D125">
        <v>643.289794921875</v>
      </c>
      <c r="E125">
        <v>534.58581542968795</v>
      </c>
      <c r="F125">
        <v>471.17535400390602</v>
      </c>
      <c r="G125">
        <v>467.91494750976602</v>
      </c>
      <c r="I125" s="7">
        <f t="shared" si="7"/>
        <v>172.11444091796898</v>
      </c>
      <c r="J125" s="7">
        <f t="shared" si="7"/>
        <v>66.670867919921932</v>
      </c>
      <c r="K125" s="7">
        <f t="shared" si="8"/>
        <v>125.44483337402363</v>
      </c>
      <c r="L125" s="8">
        <f t="shared" si="9"/>
        <v>1.8815539273419215</v>
      </c>
      <c r="M125" s="8">
        <f t="shared" si="12"/>
        <v>3.8233357031098301</v>
      </c>
      <c r="P125" s="6">
        <f t="shared" si="10"/>
        <v>-1.8332716799066753</v>
      </c>
    </row>
    <row r="126" spans="1:22" x14ac:dyDescent="0.15">
      <c r="A126" s="6">
        <v>62.5</v>
      </c>
      <c r="B126" s="6">
        <v>124</v>
      </c>
      <c r="D126">
        <v>638.92852783203102</v>
      </c>
      <c r="E126">
        <v>531.75299072265602</v>
      </c>
      <c r="F126">
        <v>471.92208862304699</v>
      </c>
      <c r="G126">
        <v>468.90100097656301</v>
      </c>
      <c r="I126" s="7">
        <f t="shared" si="7"/>
        <v>167.00643920898403</v>
      </c>
      <c r="J126" s="7">
        <f t="shared" si="7"/>
        <v>62.851989746093011</v>
      </c>
      <c r="K126" s="7">
        <f t="shared" si="8"/>
        <v>123.01004638671893</v>
      </c>
      <c r="L126" s="8">
        <f t="shared" si="9"/>
        <v>1.9571384594767813</v>
      </c>
      <c r="M126" s="8">
        <f t="shared" si="12"/>
        <v>3.9145797656944312</v>
      </c>
      <c r="P126" s="6">
        <f t="shared" si="10"/>
        <v>0.50948129762510941</v>
      </c>
    </row>
    <row r="127" spans="1:22" x14ac:dyDescent="0.15">
      <c r="A127" s="6">
        <v>63</v>
      </c>
      <c r="B127" s="6">
        <v>125</v>
      </c>
      <c r="D127">
        <v>637.98895263671898</v>
      </c>
      <c r="E127">
        <v>532.66961669921898</v>
      </c>
      <c r="F127">
        <v>470.43576049804699</v>
      </c>
      <c r="G127">
        <v>467.39260864257801</v>
      </c>
      <c r="I127" s="7">
        <f t="shared" si="7"/>
        <v>167.55319213867199</v>
      </c>
      <c r="J127" s="7">
        <f t="shared" si="7"/>
        <v>65.277008056640966</v>
      </c>
      <c r="K127" s="7">
        <f t="shared" si="8"/>
        <v>121.85928649902331</v>
      </c>
      <c r="L127" s="8">
        <f t="shared" si="9"/>
        <v>1.8668025714855958</v>
      </c>
      <c r="M127" s="8">
        <f t="shared" si="12"/>
        <v>3.8399034081529866</v>
      </c>
      <c r="P127" s="6">
        <f t="shared" si="10"/>
        <v>-1.4078846550278228</v>
      </c>
    </row>
    <row r="128" spans="1:22" x14ac:dyDescent="0.15">
      <c r="A128" s="6">
        <v>63.5</v>
      </c>
      <c r="B128" s="6">
        <v>126</v>
      </c>
      <c r="D128">
        <v>637.94439697265602</v>
      </c>
      <c r="E128">
        <v>532.76843261718795</v>
      </c>
      <c r="F128">
        <v>471.28988647460898</v>
      </c>
      <c r="G128">
        <v>468.40719604492199</v>
      </c>
      <c r="I128" s="7">
        <f t="shared" si="7"/>
        <v>166.65451049804705</v>
      </c>
      <c r="J128" s="7">
        <f t="shared" si="7"/>
        <v>64.361236572265966</v>
      </c>
      <c r="K128" s="7">
        <f t="shared" si="8"/>
        <v>121.60164489746087</v>
      </c>
      <c r="L128" s="8">
        <f t="shared" si="9"/>
        <v>1.8893615376846331</v>
      </c>
      <c r="M128" s="8">
        <f t="shared" si="12"/>
        <v>3.8781219048017652</v>
      </c>
      <c r="P128" s="6">
        <f t="shared" si="10"/>
        <v>-0.42659892218688578</v>
      </c>
    </row>
    <row r="129" spans="1:16" x14ac:dyDescent="0.15">
      <c r="A129" s="6">
        <v>64</v>
      </c>
      <c r="B129" s="6">
        <v>127</v>
      </c>
      <c r="D129">
        <v>635.70843505859398</v>
      </c>
      <c r="E129">
        <v>533.54608154296898</v>
      </c>
      <c r="F129">
        <v>471.53506469726602</v>
      </c>
      <c r="G129">
        <v>468.27218627929699</v>
      </c>
      <c r="I129" s="7">
        <f t="shared" si="7"/>
        <v>164.17337036132795</v>
      </c>
      <c r="J129" s="7">
        <f t="shared" si="7"/>
        <v>65.273895263671989</v>
      </c>
      <c r="K129" s="7">
        <f t="shared" si="8"/>
        <v>118.48164367675756</v>
      </c>
      <c r="L129" s="8">
        <f t="shared" si="9"/>
        <v>1.8151459047779273</v>
      </c>
      <c r="M129" s="8">
        <f t="shared" si="12"/>
        <v>3.8195658023448003</v>
      </c>
      <c r="P129" s="6">
        <f t="shared" si="10"/>
        <v>-1.9300664300755863</v>
      </c>
    </row>
    <row r="130" spans="1:16" x14ac:dyDescent="0.15">
      <c r="A130" s="6">
        <v>64.5</v>
      </c>
      <c r="B130" s="6">
        <v>128</v>
      </c>
      <c r="D130">
        <v>636.87249755859398</v>
      </c>
      <c r="E130">
        <v>534.18615722656295</v>
      </c>
      <c r="F130">
        <v>470.57852172851602</v>
      </c>
      <c r="G130">
        <v>467.98944091796898</v>
      </c>
      <c r="I130" s="7">
        <f t="shared" ref="I130:J148" si="13">D130-F130</f>
        <v>166.29397583007795</v>
      </c>
      <c r="J130" s="7">
        <f t="shared" si="13"/>
        <v>66.196716308593977</v>
      </c>
      <c r="K130" s="7">
        <f t="shared" ref="K130:K148" si="14">I130-0.7*J130</f>
        <v>119.95627441406216</v>
      </c>
      <c r="L130" s="8">
        <f t="shared" ref="L130:L148" si="15">K130/J130</f>
        <v>1.8121182001665068</v>
      </c>
      <c r="M130" s="8">
        <f t="shared" si="12"/>
        <v>3.8321976281831214</v>
      </c>
      <c r="P130" s="6">
        <f t="shared" si="10"/>
        <v>-1.6057357639903167</v>
      </c>
    </row>
    <row r="131" spans="1:16" x14ac:dyDescent="0.15">
      <c r="A131" s="6">
        <v>65</v>
      </c>
      <c r="B131" s="6">
        <v>129</v>
      </c>
      <c r="D131">
        <v>638.48522949218795</v>
      </c>
      <c r="E131">
        <v>536.12353515625</v>
      </c>
      <c r="F131">
        <v>470.67535400390602</v>
      </c>
      <c r="G131">
        <v>467.74114990234398</v>
      </c>
      <c r="I131" s="7">
        <f t="shared" si="13"/>
        <v>167.80987548828193</v>
      </c>
      <c r="J131" s="7">
        <f t="shared" si="13"/>
        <v>68.382385253906023</v>
      </c>
      <c r="K131" s="7">
        <f t="shared" si="14"/>
        <v>119.94220581054772</v>
      </c>
      <c r="L131" s="8">
        <f t="shared" si="15"/>
        <v>1.7539927185224442</v>
      </c>
      <c r="M131" s="8">
        <f t="shared" si="12"/>
        <v>3.7897316769887999</v>
      </c>
      <c r="P131" s="6">
        <f t="shared" si="10"/>
        <v>-2.6960777630872106</v>
      </c>
    </row>
    <row r="132" spans="1:16" x14ac:dyDescent="0.15">
      <c r="A132" s="6">
        <v>65.5</v>
      </c>
      <c r="B132" s="6">
        <v>130</v>
      </c>
      <c r="D132">
        <v>634.76446533203102</v>
      </c>
      <c r="E132">
        <v>533.60211181640602</v>
      </c>
      <c r="F132">
        <v>471.75482177734398</v>
      </c>
      <c r="G132">
        <v>468.69366455078102</v>
      </c>
      <c r="I132" s="7">
        <f t="shared" si="13"/>
        <v>163.00964355468705</v>
      </c>
      <c r="J132" s="7">
        <f t="shared" si="13"/>
        <v>64.908447265625</v>
      </c>
      <c r="K132" s="7">
        <f t="shared" si="14"/>
        <v>117.57373046874955</v>
      </c>
      <c r="L132" s="8">
        <f t="shared" si="15"/>
        <v>1.8113779549771432</v>
      </c>
      <c r="M132" s="8">
        <f t="shared" si="12"/>
        <v>3.8627764438932397</v>
      </c>
      <c r="P132" s="6">
        <f t="shared" si="10"/>
        <v>-0.82060400281021351</v>
      </c>
    </row>
    <row r="133" spans="1:16" x14ac:dyDescent="0.15">
      <c r="A133" s="6">
        <v>66</v>
      </c>
      <c r="B133" s="6">
        <v>131</v>
      </c>
      <c r="D133">
        <v>630.09173583984398</v>
      </c>
      <c r="E133">
        <v>530.86853027343795</v>
      </c>
      <c r="F133">
        <v>470.66665649414102</v>
      </c>
      <c r="G133">
        <v>467.62570190429699</v>
      </c>
      <c r="I133" s="7">
        <f t="shared" si="13"/>
        <v>159.42507934570295</v>
      </c>
      <c r="J133" s="7">
        <f t="shared" si="13"/>
        <v>63.242828369140966</v>
      </c>
      <c r="K133" s="7">
        <f t="shared" si="14"/>
        <v>115.15509948730428</v>
      </c>
      <c r="L133" s="8">
        <f t="shared" si="15"/>
        <v>1.8208404408347691</v>
      </c>
      <c r="M133" s="8">
        <f t="shared" si="12"/>
        <v>3.8878984602006073</v>
      </c>
      <c r="P133" s="6">
        <f t="shared" si="10"/>
        <v>-0.17557925447530101</v>
      </c>
    </row>
    <row r="134" spans="1:16" x14ac:dyDescent="0.15">
      <c r="A134" s="6">
        <v>66.5</v>
      </c>
      <c r="B134" s="6">
        <v>132</v>
      </c>
      <c r="D134">
        <v>627.33966064453102</v>
      </c>
      <c r="E134">
        <v>530.94665527343795</v>
      </c>
      <c r="F134">
        <v>470.90130615234398</v>
      </c>
      <c r="G134">
        <v>467.54345703125</v>
      </c>
      <c r="I134" s="7">
        <f t="shared" si="13"/>
        <v>156.43835449218705</v>
      </c>
      <c r="J134" s="7">
        <f t="shared" si="13"/>
        <v>63.403198242187955</v>
      </c>
      <c r="K134" s="7">
        <f t="shared" si="14"/>
        <v>112.05611572265548</v>
      </c>
      <c r="L134" s="8">
        <f t="shared" si="15"/>
        <v>1.7673574650701813</v>
      </c>
      <c r="M134" s="8">
        <f t="shared" si="12"/>
        <v>3.8500750148857605</v>
      </c>
      <c r="P134" s="6">
        <f t="shared" ref="P134:P148" si="16">(M134-$O$2)/$O$2*100</f>
        <v>-1.1467217773074907</v>
      </c>
    </row>
    <row r="135" spans="1:16" x14ac:dyDescent="0.15">
      <c r="A135" s="6">
        <v>67</v>
      </c>
      <c r="B135" s="6">
        <v>133</v>
      </c>
      <c r="D135">
        <v>630.76574707031295</v>
      </c>
      <c r="E135">
        <v>532.68017578125</v>
      </c>
      <c r="F135">
        <v>472.43948364257801</v>
      </c>
      <c r="G135">
        <v>469.41558837890602</v>
      </c>
      <c r="I135" s="7">
        <f t="shared" si="13"/>
        <v>158.32626342773494</v>
      </c>
      <c r="J135" s="7">
        <f t="shared" si="13"/>
        <v>63.264587402343977</v>
      </c>
      <c r="K135" s="7">
        <f t="shared" si="14"/>
        <v>114.04105224609415</v>
      </c>
      <c r="L135" s="8">
        <f t="shared" si="15"/>
        <v>1.8026048525508742</v>
      </c>
      <c r="M135" s="8">
        <f t="shared" si="12"/>
        <v>3.9009819328161948</v>
      </c>
      <c r="P135" s="6">
        <f t="shared" si="16"/>
        <v>0.16034774787845096</v>
      </c>
    </row>
    <row r="136" spans="1:16" x14ac:dyDescent="0.15">
      <c r="A136" s="6">
        <v>67.5</v>
      </c>
      <c r="B136" s="6">
        <v>134</v>
      </c>
      <c r="D136">
        <v>632.59197998046898</v>
      </c>
      <c r="E136">
        <v>534.88000488281295</v>
      </c>
      <c r="F136">
        <v>470.97921752929699</v>
      </c>
      <c r="G136">
        <v>467.8203125</v>
      </c>
      <c r="I136" s="7">
        <f t="shared" si="13"/>
        <v>161.61276245117199</v>
      </c>
      <c r="J136" s="7">
        <f t="shared" si="13"/>
        <v>67.059692382812955</v>
      </c>
      <c r="K136" s="7">
        <f t="shared" si="14"/>
        <v>114.67097778320291</v>
      </c>
      <c r="L136" s="8">
        <f t="shared" si="15"/>
        <v>1.7099836534978272</v>
      </c>
      <c r="M136" s="8">
        <f t="shared" si="12"/>
        <v>3.8240202642128889</v>
      </c>
      <c r="P136" s="6">
        <f t="shared" si="16"/>
        <v>-1.815695110899717</v>
      </c>
    </row>
    <row r="137" spans="1:16" x14ac:dyDescent="0.15">
      <c r="A137" s="6">
        <v>68</v>
      </c>
      <c r="B137" s="6">
        <v>135</v>
      </c>
      <c r="D137">
        <v>631.915283203125</v>
      </c>
      <c r="E137">
        <v>535.5390625</v>
      </c>
      <c r="F137">
        <v>471.44412231445301</v>
      </c>
      <c r="G137">
        <v>468.45654296875</v>
      </c>
      <c r="I137" s="7">
        <f t="shared" si="13"/>
        <v>160.47116088867199</v>
      </c>
      <c r="J137" s="7">
        <f t="shared" si="13"/>
        <v>67.08251953125</v>
      </c>
      <c r="K137" s="7">
        <f t="shared" si="14"/>
        <v>113.51339721679699</v>
      </c>
      <c r="L137" s="8">
        <f t="shared" si="15"/>
        <v>1.6921457036794427</v>
      </c>
      <c r="M137" s="8">
        <f t="shared" si="12"/>
        <v>3.8218418448442457</v>
      </c>
      <c r="P137" s="6">
        <f t="shared" si="16"/>
        <v>-1.8716275005548764</v>
      </c>
    </row>
    <row r="138" spans="1:16" x14ac:dyDescent="0.15">
      <c r="A138" s="6">
        <v>68.5</v>
      </c>
      <c r="B138" s="6">
        <v>136</v>
      </c>
      <c r="D138">
        <v>634.11730957031295</v>
      </c>
      <c r="E138">
        <v>535.25408935546898</v>
      </c>
      <c r="F138">
        <v>471.78771972656301</v>
      </c>
      <c r="G138">
        <v>468.63562011718801</v>
      </c>
      <c r="I138" s="7">
        <f t="shared" si="13"/>
        <v>162.32958984374994</v>
      </c>
      <c r="J138" s="7">
        <f t="shared" si="13"/>
        <v>66.618469238280966</v>
      </c>
      <c r="K138" s="7">
        <f t="shared" si="14"/>
        <v>115.69666137695327</v>
      </c>
      <c r="L138" s="8">
        <f t="shared" si="15"/>
        <v>1.7367054917327718</v>
      </c>
      <c r="M138" s="8">
        <f t="shared" si="12"/>
        <v>3.8820611633473154</v>
      </c>
      <c r="P138" s="6">
        <f t="shared" si="16"/>
        <v>-0.32545579653639783</v>
      </c>
    </row>
    <row r="139" spans="1:16" x14ac:dyDescent="0.15">
      <c r="A139" s="6">
        <v>69</v>
      </c>
      <c r="B139" s="6">
        <v>137</v>
      </c>
      <c r="D139">
        <v>635.033935546875</v>
      </c>
      <c r="E139">
        <v>536.64752197265602</v>
      </c>
      <c r="F139">
        <v>471.03228759765602</v>
      </c>
      <c r="G139">
        <v>467.86187744140602</v>
      </c>
      <c r="I139" s="7">
        <f t="shared" si="13"/>
        <v>164.00164794921898</v>
      </c>
      <c r="J139" s="7">
        <f t="shared" si="13"/>
        <v>68.78564453125</v>
      </c>
      <c r="K139" s="7">
        <f t="shared" si="14"/>
        <v>115.85169677734399</v>
      </c>
      <c r="L139" s="8">
        <f t="shared" si="15"/>
        <v>1.68424236723858</v>
      </c>
      <c r="M139" s="8">
        <f t="shared" si="12"/>
        <v>3.8452575693028654</v>
      </c>
      <c r="P139" s="6">
        <f t="shared" si="16"/>
        <v>-1.2704129486969762</v>
      </c>
    </row>
    <row r="140" spans="1:16" x14ac:dyDescent="0.15">
      <c r="A140" s="6">
        <v>69.5</v>
      </c>
      <c r="B140" s="6">
        <v>138</v>
      </c>
      <c r="D140">
        <v>632.32067871093795</v>
      </c>
      <c r="E140">
        <v>536.10986328125</v>
      </c>
      <c r="F140">
        <v>471.85754394531301</v>
      </c>
      <c r="G140">
        <v>468.98260498046898</v>
      </c>
      <c r="I140" s="7">
        <f t="shared" si="13"/>
        <v>160.46313476562494</v>
      </c>
      <c r="J140" s="7">
        <f t="shared" si="13"/>
        <v>67.127258300781023</v>
      </c>
      <c r="K140" s="7">
        <f t="shared" si="14"/>
        <v>113.47405395507823</v>
      </c>
      <c r="L140" s="8">
        <f t="shared" si="15"/>
        <v>1.6904318279562145</v>
      </c>
      <c r="M140" s="8">
        <f t="shared" si="12"/>
        <v>3.867106560470241</v>
      </c>
      <c r="P140" s="6">
        <f t="shared" si="16"/>
        <v>-0.70942533302637134</v>
      </c>
    </row>
    <row r="141" spans="1:16" x14ac:dyDescent="0.15">
      <c r="A141" s="6">
        <v>70</v>
      </c>
      <c r="B141" s="6">
        <v>139</v>
      </c>
      <c r="D141">
        <v>629.3837890625</v>
      </c>
      <c r="E141">
        <v>534.600341796875</v>
      </c>
      <c r="F141">
        <v>472.11358642578102</v>
      </c>
      <c r="G141">
        <v>469.16357421875</v>
      </c>
      <c r="I141" s="7">
        <f t="shared" si="13"/>
        <v>157.27020263671898</v>
      </c>
      <c r="J141" s="7">
        <f t="shared" si="13"/>
        <v>65.436767578125</v>
      </c>
      <c r="K141" s="7">
        <f t="shared" si="14"/>
        <v>111.46446533203148</v>
      </c>
      <c r="L141" s="8">
        <f t="shared" si="15"/>
        <v>1.7033919837032596</v>
      </c>
      <c r="M141" s="8">
        <f t="shared" si="12"/>
        <v>3.895726246667027</v>
      </c>
      <c r="P141" s="6">
        <f t="shared" si="16"/>
        <v>2.5404453748831671E-2</v>
      </c>
    </row>
    <row r="142" spans="1:16" x14ac:dyDescent="0.15">
      <c r="A142" s="6">
        <v>70.5</v>
      </c>
      <c r="B142" s="6">
        <v>140</v>
      </c>
      <c r="D142">
        <v>631.26110839843795</v>
      </c>
      <c r="E142">
        <v>535.979736328125</v>
      </c>
      <c r="F142">
        <v>471.17007446289102</v>
      </c>
      <c r="G142">
        <v>468.06579589843801</v>
      </c>
      <c r="I142" s="7">
        <f t="shared" si="13"/>
        <v>160.09103393554693</v>
      </c>
      <c r="J142" s="7">
        <f t="shared" si="13"/>
        <v>67.913940429686988</v>
      </c>
      <c r="K142" s="7">
        <f t="shared" si="14"/>
        <v>112.55127563476604</v>
      </c>
      <c r="L142" s="8">
        <f t="shared" si="15"/>
        <v>1.6572632205208768</v>
      </c>
      <c r="M142" s="8">
        <f t="shared" si="12"/>
        <v>3.8652570139343858</v>
      </c>
      <c r="P142" s="6">
        <f t="shared" si="16"/>
        <v>-0.75691369041884127</v>
      </c>
    </row>
    <row r="143" spans="1:16" x14ac:dyDescent="0.15">
      <c r="A143" s="6">
        <v>71</v>
      </c>
      <c r="B143" s="6">
        <v>141</v>
      </c>
      <c r="D143">
        <v>634.582275390625</v>
      </c>
      <c r="E143">
        <v>536.796630859375</v>
      </c>
      <c r="F143">
        <v>471.38269042968801</v>
      </c>
      <c r="G143">
        <v>468.23028564453102</v>
      </c>
      <c r="I143" s="7">
        <f t="shared" si="13"/>
        <v>163.19958496093699</v>
      </c>
      <c r="J143" s="7">
        <f t="shared" si="13"/>
        <v>68.566345214843977</v>
      </c>
      <c r="K143" s="7">
        <f t="shared" si="14"/>
        <v>115.20314331054621</v>
      </c>
      <c r="L143" s="8">
        <f t="shared" si="15"/>
        <v>1.6801703948135447</v>
      </c>
      <c r="M143" s="8">
        <f t="shared" si="12"/>
        <v>3.9038237186767946</v>
      </c>
      <c r="P143" s="6">
        <f t="shared" si="16"/>
        <v>0.23331252057535937</v>
      </c>
    </row>
    <row r="144" spans="1:16" x14ac:dyDescent="0.15">
      <c r="A144" s="6">
        <v>71.5</v>
      </c>
      <c r="B144" s="6">
        <v>142</v>
      </c>
      <c r="D144">
        <v>634.88134765625</v>
      </c>
      <c r="E144">
        <v>536.47814941406295</v>
      </c>
      <c r="F144">
        <v>471.915283203125</v>
      </c>
      <c r="G144">
        <v>468.966796875</v>
      </c>
      <c r="I144" s="7">
        <f t="shared" si="13"/>
        <v>162.966064453125</v>
      </c>
      <c r="J144" s="7">
        <f t="shared" si="13"/>
        <v>67.511352539062955</v>
      </c>
      <c r="K144" s="7">
        <f t="shared" si="14"/>
        <v>115.70811767578093</v>
      </c>
      <c r="L144" s="8">
        <f t="shared" si="15"/>
        <v>1.7139060813339606</v>
      </c>
      <c r="M144" s="8">
        <f t="shared" si="12"/>
        <v>3.9532189356469516</v>
      </c>
      <c r="P144" s="6">
        <f t="shared" si="16"/>
        <v>1.5015681018672165</v>
      </c>
    </row>
    <row r="145" spans="1:16" x14ac:dyDescent="0.15">
      <c r="A145" s="6">
        <v>72</v>
      </c>
      <c r="B145" s="6">
        <v>143</v>
      </c>
      <c r="D145">
        <v>634.965576171875</v>
      </c>
      <c r="E145">
        <v>535.19097900390602</v>
      </c>
      <c r="F145">
        <v>472.18218994140602</v>
      </c>
      <c r="G145">
        <v>469.23928833007801</v>
      </c>
      <c r="I145" s="7">
        <f t="shared" si="13"/>
        <v>162.78338623046898</v>
      </c>
      <c r="J145" s="7">
        <f t="shared" si="13"/>
        <v>65.951690673828011</v>
      </c>
      <c r="K145" s="7">
        <f t="shared" si="14"/>
        <v>116.61720275878938</v>
      </c>
      <c r="L145" s="8">
        <f t="shared" si="15"/>
        <v>1.7682215810893116</v>
      </c>
      <c r="M145" s="8">
        <f t="shared" si="12"/>
        <v>4.0231939658520437</v>
      </c>
      <c r="P145" s="6">
        <f t="shared" si="16"/>
        <v>3.2982242975934524</v>
      </c>
    </row>
    <row r="146" spans="1:16" x14ac:dyDescent="0.15">
      <c r="A146" s="6">
        <v>72.5</v>
      </c>
      <c r="B146" s="6">
        <v>144</v>
      </c>
      <c r="D146">
        <v>632.63079833984398</v>
      </c>
      <c r="E146">
        <v>535.87823486328102</v>
      </c>
      <c r="F146">
        <v>472.03817749023398</v>
      </c>
      <c r="G146">
        <v>469.19491577148398</v>
      </c>
      <c r="I146" s="7">
        <f t="shared" si="13"/>
        <v>160.59262084961</v>
      </c>
      <c r="J146" s="7">
        <f t="shared" si="13"/>
        <v>66.683319091797046</v>
      </c>
      <c r="K146" s="7">
        <f t="shared" si="14"/>
        <v>113.91429748535208</v>
      </c>
      <c r="L146" s="8">
        <f t="shared" si="15"/>
        <v>1.7082877552710942</v>
      </c>
      <c r="M146" s="8">
        <f t="shared" si="12"/>
        <v>3.9789196704835676</v>
      </c>
      <c r="P146" s="6">
        <f t="shared" si="16"/>
        <v>2.1614518395888922</v>
      </c>
    </row>
    <row r="147" spans="1:16" x14ac:dyDescent="0.15">
      <c r="A147" s="6">
        <v>73</v>
      </c>
      <c r="B147" s="6">
        <v>145</v>
      </c>
      <c r="D147">
        <v>632.66033935546898</v>
      </c>
      <c r="E147">
        <v>535.91046142578102</v>
      </c>
      <c r="F147">
        <v>471.63439941406301</v>
      </c>
      <c r="G147">
        <v>468.25109863281301</v>
      </c>
      <c r="I147" s="7">
        <f t="shared" si="13"/>
        <v>161.02593994140597</v>
      </c>
      <c r="J147" s="7">
        <f t="shared" si="13"/>
        <v>67.659362792968011</v>
      </c>
      <c r="K147" s="7">
        <f t="shared" si="14"/>
        <v>113.66438598632837</v>
      </c>
      <c r="L147" s="8">
        <f t="shared" si="15"/>
        <v>1.6799505832493853</v>
      </c>
      <c r="M147" s="8">
        <f t="shared" si="12"/>
        <v>3.9662420289116005</v>
      </c>
      <c r="P147" s="6">
        <f t="shared" si="16"/>
        <v>1.8359448235760036</v>
      </c>
    </row>
    <row r="148" spans="1:16" x14ac:dyDescent="0.15">
      <c r="A148" s="6">
        <v>73.5</v>
      </c>
      <c r="B148" s="6">
        <v>146</v>
      </c>
      <c r="D148">
        <v>631.33172607421898</v>
      </c>
      <c r="E148">
        <v>537.18304443359398</v>
      </c>
      <c r="F148">
        <v>471.43576049804699</v>
      </c>
      <c r="G148">
        <v>467.85009765625</v>
      </c>
      <c r="I148" s="7">
        <f t="shared" si="13"/>
        <v>159.89596557617199</v>
      </c>
      <c r="J148" s="7">
        <f t="shared" si="13"/>
        <v>69.332946777343977</v>
      </c>
      <c r="K148" s="7">
        <f t="shared" si="14"/>
        <v>111.36290283203121</v>
      </c>
      <c r="L148" s="8">
        <f t="shared" si="15"/>
        <v>1.6062046690394158</v>
      </c>
      <c r="M148" s="8">
        <f t="shared" si="12"/>
        <v>3.9081556451513717</v>
      </c>
      <c r="P148" s="6">
        <f t="shared" si="16"/>
        <v>0.34453766070274672</v>
      </c>
    </row>
    <row r="149" spans="1:16" x14ac:dyDescent="0.15">
      <c r="A149" s="18">
        <v>74</v>
      </c>
      <c r="B149" s="18">
        <v>147</v>
      </c>
      <c r="D149">
        <v>634.02337646484398</v>
      </c>
      <c r="E149">
        <v>538.20642089843795</v>
      </c>
      <c r="F149">
        <v>472.28707885742199</v>
      </c>
      <c r="G149">
        <v>469.02978515625</v>
      </c>
      <c r="I149" s="19">
        <f t="shared" ref="I149:I189" si="17">D149-F149</f>
        <v>161.73629760742199</v>
      </c>
      <c r="J149" s="19">
        <f t="shared" ref="J149:J189" si="18">E149-G149</f>
        <v>69.176635742187955</v>
      </c>
      <c r="K149" s="19">
        <f t="shared" ref="K149:K189" si="19">I149-0.7*J149</f>
        <v>113.31265258789043</v>
      </c>
      <c r="L149" s="20">
        <f t="shared" ref="L149:L189" si="20">K149/J149</f>
        <v>1.6380191284553283</v>
      </c>
      <c r="M149" s="20">
        <f t="shared" ref="M149:M189" si="21">L149+ABS($N$2)*A149</f>
        <v>3.9556296350170257</v>
      </c>
      <c r="N149" s="18"/>
      <c r="O149" s="18"/>
      <c r="P149" s="18">
        <f t="shared" ref="P149:P189" si="22">(M149-$O$2)/$O$2*100</f>
        <v>1.5634644375541396</v>
      </c>
    </row>
    <row r="150" spans="1:16" x14ac:dyDescent="0.15">
      <c r="A150" s="18">
        <v>74.5</v>
      </c>
      <c r="B150" s="18">
        <v>148</v>
      </c>
      <c r="D150">
        <v>632.15393066406295</v>
      </c>
      <c r="E150">
        <v>538.071044921875</v>
      </c>
      <c r="F150">
        <v>472.251708984375</v>
      </c>
      <c r="G150">
        <v>468.82742309570301</v>
      </c>
      <c r="I150" s="19">
        <f t="shared" si="17"/>
        <v>159.90222167968795</v>
      </c>
      <c r="J150" s="19">
        <f t="shared" si="18"/>
        <v>69.243621826171989</v>
      </c>
      <c r="K150" s="19">
        <f t="shared" si="19"/>
        <v>111.43168640136756</v>
      </c>
      <c r="L150" s="20">
        <f t="shared" si="20"/>
        <v>1.6092700448440402</v>
      </c>
      <c r="M150" s="20">
        <f t="shared" si="21"/>
        <v>3.942540081855479</v>
      </c>
      <c r="N150" s="18"/>
      <c r="O150" s="18"/>
      <c r="P150" s="18">
        <f t="shared" si="22"/>
        <v>1.2273813130731237</v>
      </c>
    </row>
    <row r="151" spans="1:16" x14ac:dyDescent="0.15">
      <c r="A151" s="18">
        <v>75</v>
      </c>
      <c r="B151" s="18">
        <v>149</v>
      </c>
      <c r="D151">
        <v>633.78826904296898</v>
      </c>
      <c r="E151">
        <v>538.49798583984398</v>
      </c>
      <c r="F151">
        <v>472.19119262695301</v>
      </c>
      <c r="G151">
        <v>469.02484130859398</v>
      </c>
      <c r="I151" s="19">
        <f t="shared" si="17"/>
        <v>161.59707641601597</v>
      </c>
      <c r="J151" s="19">
        <f t="shared" si="18"/>
        <v>69.47314453125</v>
      </c>
      <c r="K151" s="19">
        <f t="shared" si="19"/>
        <v>112.96587524414096</v>
      </c>
      <c r="L151" s="20">
        <f t="shared" si="20"/>
        <v>1.6260365930798961</v>
      </c>
      <c r="M151" s="20">
        <f t="shared" si="21"/>
        <v>3.9749661605410758</v>
      </c>
      <c r="N151" s="18"/>
      <c r="O151" s="18"/>
      <c r="P151" s="18">
        <f t="shared" si="22"/>
        <v>2.0599427996895936</v>
      </c>
    </row>
    <row r="152" spans="1:16" x14ac:dyDescent="0.15">
      <c r="A152" s="18">
        <v>75.5</v>
      </c>
      <c r="B152" s="18">
        <v>150</v>
      </c>
      <c r="D152">
        <v>634.04235839843795</v>
      </c>
      <c r="E152">
        <v>539.08294677734398</v>
      </c>
      <c r="F152">
        <v>471.45034790039102</v>
      </c>
      <c r="G152">
        <v>468.31253051757801</v>
      </c>
      <c r="I152" s="19">
        <f t="shared" si="17"/>
        <v>162.59201049804693</v>
      </c>
      <c r="J152" s="19">
        <f t="shared" si="18"/>
        <v>70.770416259765966</v>
      </c>
      <c r="K152" s="19">
        <f t="shared" si="19"/>
        <v>113.05271911621077</v>
      </c>
      <c r="L152" s="20">
        <f t="shared" si="20"/>
        <v>1.5974573146672717</v>
      </c>
      <c r="M152" s="20">
        <f t="shared" si="21"/>
        <v>3.9620464125781925</v>
      </c>
      <c r="N152" s="18"/>
      <c r="O152" s="18"/>
      <c r="P152" s="18">
        <f t="shared" si="22"/>
        <v>1.7282195384533801</v>
      </c>
    </row>
    <row r="153" spans="1:16" x14ac:dyDescent="0.15">
      <c r="A153" s="18">
        <v>76</v>
      </c>
      <c r="B153" s="18">
        <v>151</v>
      </c>
      <c r="D153">
        <v>635.08294677734398</v>
      </c>
      <c r="E153">
        <v>538.449951171875</v>
      </c>
      <c r="F153">
        <v>472.04995727539102</v>
      </c>
      <c r="G153">
        <v>469.04873657226602</v>
      </c>
      <c r="I153" s="19">
        <f t="shared" si="17"/>
        <v>163.03298950195295</v>
      </c>
      <c r="J153" s="19">
        <f t="shared" si="18"/>
        <v>69.401214599608977</v>
      </c>
      <c r="K153" s="19">
        <f t="shared" si="19"/>
        <v>114.45213928222668</v>
      </c>
      <c r="L153" s="20">
        <f t="shared" si="20"/>
        <v>1.6491374098065357</v>
      </c>
      <c r="M153" s="20">
        <f t="shared" si="21"/>
        <v>4.029386038167198</v>
      </c>
      <c r="N153" s="18"/>
      <c r="O153" s="18"/>
      <c r="P153" s="18">
        <f t="shared" si="22"/>
        <v>3.4572099394259768</v>
      </c>
    </row>
    <row r="154" spans="1:16" x14ac:dyDescent="0.15">
      <c r="A154" s="18">
        <v>76.5</v>
      </c>
      <c r="B154" s="18">
        <v>152</v>
      </c>
      <c r="D154">
        <v>631.21746826171898</v>
      </c>
      <c r="E154">
        <v>535.02294921875</v>
      </c>
      <c r="F154">
        <v>472.835205078125</v>
      </c>
      <c r="G154">
        <v>469.91836547851602</v>
      </c>
      <c r="I154" s="19">
        <f t="shared" si="17"/>
        <v>158.38226318359398</v>
      </c>
      <c r="J154" s="19">
        <f t="shared" si="18"/>
        <v>65.104583740233977</v>
      </c>
      <c r="K154" s="19">
        <f t="shared" si="19"/>
        <v>112.80905456543019</v>
      </c>
      <c r="L154" s="20">
        <f t="shared" si="20"/>
        <v>1.7327359777851605</v>
      </c>
      <c r="M154" s="20">
        <f t="shared" si="21"/>
        <v>4.1286441365955637</v>
      </c>
      <c r="N154" s="18"/>
      <c r="O154" s="18"/>
      <c r="P154" s="18">
        <f t="shared" si="22"/>
        <v>6.0057287038287468</v>
      </c>
    </row>
    <row r="155" spans="1:16" x14ac:dyDescent="0.15">
      <c r="A155" s="18">
        <v>77</v>
      </c>
      <c r="B155" s="18">
        <v>153</v>
      </c>
      <c r="D155">
        <v>625.93206787109398</v>
      </c>
      <c r="E155">
        <v>533.837646484375</v>
      </c>
      <c r="F155">
        <v>471.38610839843801</v>
      </c>
      <c r="G155">
        <v>468.24890136718801</v>
      </c>
      <c r="I155" s="19">
        <f t="shared" si="17"/>
        <v>154.54595947265597</v>
      </c>
      <c r="J155" s="19">
        <f t="shared" si="18"/>
        <v>65.588745117186988</v>
      </c>
      <c r="K155" s="19">
        <f t="shared" si="19"/>
        <v>108.63383789062507</v>
      </c>
      <c r="L155" s="20">
        <f t="shared" si="20"/>
        <v>1.6562877929213267</v>
      </c>
      <c r="M155" s="20">
        <f t="shared" si="21"/>
        <v>4.0678554821814714</v>
      </c>
      <c r="N155" s="18"/>
      <c r="O155" s="18"/>
      <c r="P155" s="18">
        <f t="shared" si="22"/>
        <v>4.444938915488045</v>
      </c>
    </row>
    <row r="156" spans="1:16" x14ac:dyDescent="0.15">
      <c r="A156" s="18">
        <v>77.5</v>
      </c>
      <c r="B156" s="18">
        <v>154</v>
      </c>
      <c r="D156">
        <v>625.53063964843795</v>
      </c>
      <c r="E156">
        <v>534.78338623046898</v>
      </c>
      <c r="F156">
        <v>471.37399291992199</v>
      </c>
      <c r="G156">
        <v>468.68310546875</v>
      </c>
      <c r="I156" s="19">
        <f t="shared" si="17"/>
        <v>154.15664672851597</v>
      </c>
      <c r="J156" s="19">
        <f t="shared" si="18"/>
        <v>66.100280761718977</v>
      </c>
      <c r="K156" s="19">
        <f t="shared" si="19"/>
        <v>107.88645019531268</v>
      </c>
      <c r="L156" s="20">
        <f t="shared" si="20"/>
        <v>1.6321632669644204</v>
      </c>
      <c r="M156" s="20">
        <f t="shared" si="21"/>
        <v>4.0593904866743058</v>
      </c>
      <c r="N156" s="18"/>
      <c r="O156" s="18"/>
      <c r="P156" s="18">
        <f t="shared" si="22"/>
        <v>4.2275944344614809</v>
      </c>
    </row>
    <row r="157" spans="1:16" x14ac:dyDescent="0.15">
      <c r="A157" s="18">
        <v>78</v>
      </c>
      <c r="B157" s="18">
        <v>155</v>
      </c>
      <c r="D157">
        <v>626.84783935546898</v>
      </c>
      <c r="E157">
        <v>534.19189453125</v>
      </c>
      <c r="F157">
        <v>472.49346923828102</v>
      </c>
      <c r="G157">
        <v>469.09622192382801</v>
      </c>
      <c r="I157" s="19">
        <f t="shared" si="17"/>
        <v>154.35437011718795</v>
      </c>
      <c r="J157" s="19">
        <f t="shared" si="18"/>
        <v>65.095672607421989</v>
      </c>
      <c r="K157" s="19">
        <f t="shared" si="19"/>
        <v>108.78739929199256</v>
      </c>
      <c r="L157" s="20">
        <f t="shared" si="20"/>
        <v>1.6711924915203809</v>
      </c>
      <c r="M157" s="20">
        <f t="shared" si="21"/>
        <v>4.1140792416800078</v>
      </c>
      <c r="N157" s="18"/>
      <c r="O157" s="18"/>
      <c r="P157" s="18">
        <f t="shared" si="22"/>
        <v>5.6317651826492909</v>
      </c>
    </row>
    <row r="158" spans="1:16" x14ac:dyDescent="0.15">
      <c r="A158" s="18">
        <v>78.5</v>
      </c>
      <c r="B158" s="18">
        <v>156</v>
      </c>
      <c r="D158">
        <v>626.60607910156295</v>
      </c>
      <c r="E158">
        <v>533.76397705078102</v>
      </c>
      <c r="F158">
        <v>471.29824829101602</v>
      </c>
      <c r="G158">
        <v>468.20886230468801</v>
      </c>
      <c r="I158" s="19">
        <f t="shared" si="17"/>
        <v>155.30783081054693</v>
      </c>
      <c r="J158" s="19">
        <f t="shared" si="18"/>
        <v>65.555114746093011</v>
      </c>
      <c r="K158" s="19">
        <f t="shared" si="19"/>
        <v>109.41925048828182</v>
      </c>
      <c r="L158" s="20">
        <f t="shared" si="20"/>
        <v>1.6691184343446375</v>
      </c>
      <c r="M158" s="20">
        <f t="shared" si="21"/>
        <v>4.1276647149540056</v>
      </c>
      <c r="N158" s="18"/>
      <c r="O158" s="18"/>
      <c r="P158" s="18">
        <f t="shared" si="22"/>
        <v>5.9805813912034242</v>
      </c>
    </row>
    <row r="159" spans="1:16" x14ac:dyDescent="0.15">
      <c r="A159" s="18">
        <v>79</v>
      </c>
      <c r="B159" s="18">
        <v>157</v>
      </c>
      <c r="D159">
        <v>626.62371826171898</v>
      </c>
      <c r="E159">
        <v>535.05822753906295</v>
      </c>
      <c r="F159">
        <v>471.898193359375</v>
      </c>
      <c r="G159">
        <v>468.83923339843801</v>
      </c>
      <c r="I159" s="19">
        <f t="shared" si="17"/>
        <v>154.72552490234398</v>
      </c>
      <c r="J159" s="19">
        <f t="shared" si="18"/>
        <v>66.218994140624943</v>
      </c>
      <c r="K159" s="19">
        <f t="shared" si="19"/>
        <v>108.37222900390651</v>
      </c>
      <c r="L159" s="20">
        <f t="shared" si="20"/>
        <v>1.6365731677192725</v>
      </c>
      <c r="M159" s="20">
        <f t="shared" si="21"/>
        <v>4.1107789787783817</v>
      </c>
      <c r="N159" s="18"/>
      <c r="O159" s="18"/>
      <c r="P159" s="18">
        <f t="shared" si="22"/>
        <v>5.5470287020453783</v>
      </c>
    </row>
    <row r="160" spans="1:16" x14ac:dyDescent="0.15">
      <c r="A160" s="18">
        <v>79.5</v>
      </c>
      <c r="B160" s="18">
        <v>158</v>
      </c>
      <c r="D160">
        <v>624.32684326171898</v>
      </c>
      <c r="E160">
        <v>534.80328369140602</v>
      </c>
      <c r="F160">
        <v>472.19491577148398</v>
      </c>
      <c r="G160">
        <v>469.37646484375</v>
      </c>
      <c r="I160" s="19">
        <f t="shared" si="17"/>
        <v>152.131927490235</v>
      </c>
      <c r="J160" s="19">
        <f t="shared" si="18"/>
        <v>65.426818847656023</v>
      </c>
      <c r="K160" s="19">
        <f t="shared" si="19"/>
        <v>106.33315429687579</v>
      </c>
      <c r="L160" s="20">
        <f t="shared" si="20"/>
        <v>1.6252227476391399</v>
      </c>
      <c r="M160" s="20">
        <f t="shared" si="21"/>
        <v>4.1150880891479904</v>
      </c>
      <c r="N160" s="18"/>
      <c r="O160" s="18"/>
      <c r="P160" s="18">
        <f t="shared" si="22"/>
        <v>5.6576680232565923</v>
      </c>
    </row>
    <row r="161" spans="1:16" x14ac:dyDescent="0.15">
      <c r="A161" s="18">
        <v>80</v>
      </c>
      <c r="B161" s="18">
        <v>159</v>
      </c>
      <c r="D161">
        <v>624.74328613281295</v>
      </c>
      <c r="E161">
        <v>536.2783203125</v>
      </c>
      <c r="F161">
        <v>471.34326171875</v>
      </c>
      <c r="G161">
        <v>468.58877563476602</v>
      </c>
      <c r="I161" s="19">
        <f t="shared" si="17"/>
        <v>153.40002441406295</v>
      </c>
      <c r="J161" s="19">
        <f t="shared" si="18"/>
        <v>67.689544677733977</v>
      </c>
      <c r="K161" s="19">
        <f t="shared" si="19"/>
        <v>106.01734313964917</v>
      </c>
      <c r="L161" s="20">
        <f t="shared" si="20"/>
        <v>1.5662292255678723</v>
      </c>
      <c r="M161" s="20">
        <f t="shared" si="21"/>
        <v>4.0717540975264637</v>
      </c>
      <c r="N161" s="18"/>
      <c r="O161" s="18"/>
      <c r="P161" s="18">
        <f t="shared" si="22"/>
        <v>4.5450384994939981</v>
      </c>
    </row>
    <row r="162" spans="1:16" x14ac:dyDescent="0.15">
      <c r="A162" s="18">
        <v>80.5</v>
      </c>
      <c r="B162" s="18">
        <v>160</v>
      </c>
      <c r="D162">
        <v>625.46405029296898</v>
      </c>
      <c r="E162">
        <v>537.37713623046898</v>
      </c>
      <c r="F162">
        <v>471.67565917968801</v>
      </c>
      <c r="G162">
        <v>468.42614746093801</v>
      </c>
      <c r="I162" s="19">
        <f t="shared" si="17"/>
        <v>153.78839111328097</v>
      </c>
      <c r="J162" s="19">
        <f t="shared" si="18"/>
        <v>68.950988769530966</v>
      </c>
      <c r="K162" s="19">
        <f t="shared" si="19"/>
        <v>105.52269897460928</v>
      </c>
      <c r="L162" s="20">
        <f t="shared" si="20"/>
        <v>1.5304015338680559</v>
      </c>
      <c r="M162" s="20">
        <f t="shared" si="21"/>
        <v>4.0515859362763891</v>
      </c>
      <c r="N162" s="18"/>
      <c r="O162" s="18"/>
      <c r="P162" s="18">
        <f t="shared" si="22"/>
        <v>4.0272073280011211</v>
      </c>
    </row>
    <row r="163" spans="1:16" x14ac:dyDescent="0.15">
      <c r="A163" s="18">
        <v>81</v>
      </c>
      <c r="B163" s="18">
        <v>161</v>
      </c>
      <c r="D163">
        <v>622.91662597656295</v>
      </c>
      <c r="E163">
        <v>536.23333740234398</v>
      </c>
      <c r="F163">
        <v>472.37213134765602</v>
      </c>
      <c r="G163">
        <v>469.6796875</v>
      </c>
      <c r="I163" s="19">
        <f t="shared" si="17"/>
        <v>150.54449462890693</v>
      </c>
      <c r="J163" s="19">
        <f t="shared" si="18"/>
        <v>66.553649902343977</v>
      </c>
      <c r="K163" s="19">
        <f t="shared" si="19"/>
        <v>103.95693969726615</v>
      </c>
      <c r="L163" s="20">
        <f t="shared" si="20"/>
        <v>1.562002081776207</v>
      </c>
      <c r="M163" s="20">
        <f t="shared" si="21"/>
        <v>4.0988460146342813</v>
      </c>
      <c r="N163" s="18"/>
      <c r="O163" s="18"/>
      <c r="P163" s="18">
        <f t="shared" si="22"/>
        <v>5.2406417823107319</v>
      </c>
    </row>
    <row r="164" spans="1:16" x14ac:dyDescent="0.15">
      <c r="A164" s="18">
        <v>81.5</v>
      </c>
      <c r="B164" s="18">
        <v>162</v>
      </c>
      <c r="D164">
        <v>619.235107421875</v>
      </c>
      <c r="E164">
        <v>534.78430175781295</v>
      </c>
      <c r="F164">
        <v>472.26504516601602</v>
      </c>
      <c r="G164">
        <v>468.95593261718801</v>
      </c>
      <c r="I164" s="19">
        <f t="shared" si="17"/>
        <v>146.97006225585898</v>
      </c>
      <c r="J164" s="19">
        <f t="shared" si="18"/>
        <v>65.828369140624943</v>
      </c>
      <c r="K164" s="19">
        <f t="shared" si="19"/>
        <v>100.89020385742151</v>
      </c>
      <c r="L164" s="20">
        <f t="shared" si="20"/>
        <v>1.5326249939732854</v>
      </c>
      <c r="M164" s="20">
        <f t="shared" si="21"/>
        <v>4.0851284572811002</v>
      </c>
      <c r="N164" s="18"/>
      <c r="O164" s="18"/>
      <c r="P164" s="18">
        <f t="shared" si="22"/>
        <v>4.8884342257496574</v>
      </c>
    </row>
    <row r="165" spans="1:16" x14ac:dyDescent="0.15">
      <c r="A165" s="18">
        <v>82</v>
      </c>
      <c r="B165" s="18">
        <v>163</v>
      </c>
      <c r="D165">
        <v>622.76135253906295</v>
      </c>
      <c r="E165">
        <v>535.458740234375</v>
      </c>
      <c r="F165">
        <v>471.34234619140602</v>
      </c>
      <c r="G165">
        <v>468.27932739257801</v>
      </c>
      <c r="I165" s="19">
        <f t="shared" si="17"/>
        <v>151.41900634765693</v>
      </c>
      <c r="J165" s="19">
        <f t="shared" si="18"/>
        <v>67.179412841796989</v>
      </c>
      <c r="K165" s="19">
        <f t="shared" si="19"/>
        <v>104.39341735839903</v>
      </c>
      <c r="L165" s="20">
        <f t="shared" si="20"/>
        <v>1.553949535168438</v>
      </c>
      <c r="M165" s="20">
        <f t="shared" si="21"/>
        <v>4.1221125289259941</v>
      </c>
      <c r="N165" s="18"/>
      <c r="O165" s="18"/>
      <c r="P165" s="18">
        <f t="shared" si="22"/>
        <v>5.8380252622840905</v>
      </c>
    </row>
    <row r="166" spans="1:16" x14ac:dyDescent="0.15">
      <c r="A166" s="18">
        <v>82.5</v>
      </c>
      <c r="B166" s="18">
        <v>164</v>
      </c>
      <c r="D166">
        <v>622.13848876953102</v>
      </c>
      <c r="E166">
        <v>536.55975341796898</v>
      </c>
      <c r="F166">
        <v>472.47735595703102</v>
      </c>
      <c r="G166">
        <v>469.17877197265602</v>
      </c>
      <c r="I166" s="19">
        <f t="shared" si="17"/>
        <v>149.6611328125</v>
      </c>
      <c r="J166" s="19">
        <f t="shared" si="18"/>
        <v>67.380981445312955</v>
      </c>
      <c r="K166" s="19">
        <f t="shared" si="19"/>
        <v>102.49444580078094</v>
      </c>
      <c r="L166" s="20">
        <f t="shared" si="20"/>
        <v>1.5211183274907683</v>
      </c>
      <c r="M166" s="20">
        <f t="shared" si="21"/>
        <v>4.1049408516980659</v>
      </c>
      <c r="N166" s="18"/>
      <c r="O166" s="18"/>
      <c r="P166" s="18">
        <f t="shared" si="22"/>
        <v>5.3971308433442999</v>
      </c>
    </row>
    <row r="167" spans="1:16" x14ac:dyDescent="0.15">
      <c r="A167" s="18">
        <v>83</v>
      </c>
      <c r="B167" s="18">
        <v>165</v>
      </c>
      <c r="D167">
        <v>623.436279296875</v>
      </c>
      <c r="E167">
        <v>537.15173339843795</v>
      </c>
      <c r="F167">
        <v>472.78927612304699</v>
      </c>
      <c r="G167">
        <v>469.59310913085898</v>
      </c>
      <c r="I167" s="19">
        <f t="shared" si="17"/>
        <v>150.64700317382801</v>
      </c>
      <c r="J167" s="19">
        <f t="shared" si="18"/>
        <v>67.558624267578978</v>
      </c>
      <c r="K167" s="19">
        <f t="shared" si="19"/>
        <v>103.35596618652272</v>
      </c>
      <c r="L167" s="20">
        <f t="shared" si="20"/>
        <v>1.5298707945437353</v>
      </c>
      <c r="M167" s="20">
        <f t="shared" si="21"/>
        <v>4.1293528492007736</v>
      </c>
      <c r="N167" s="18"/>
      <c r="O167" s="18"/>
      <c r="P167" s="18">
        <f t="shared" si="22"/>
        <v>6.0239253789771201</v>
      </c>
    </row>
    <row r="168" spans="1:16" x14ac:dyDescent="0.15">
      <c r="A168" s="18">
        <v>83.5</v>
      </c>
      <c r="B168" s="18">
        <v>166</v>
      </c>
      <c r="D168">
        <v>624.942626953125</v>
      </c>
      <c r="E168">
        <v>537.79577636718795</v>
      </c>
      <c r="F168">
        <v>471.60427856445301</v>
      </c>
      <c r="G168">
        <v>468.5869140625</v>
      </c>
      <c r="I168" s="19">
        <f t="shared" si="17"/>
        <v>153.33834838867199</v>
      </c>
      <c r="J168" s="19">
        <f t="shared" si="18"/>
        <v>69.208862304687955</v>
      </c>
      <c r="K168" s="19">
        <f t="shared" si="19"/>
        <v>104.89214477539042</v>
      </c>
      <c r="L168" s="20">
        <f t="shared" si="20"/>
        <v>1.5155883406030994</v>
      </c>
      <c r="M168" s="20">
        <f t="shared" si="21"/>
        <v>4.1307299257098791</v>
      </c>
      <c r="N168" s="18"/>
      <c r="O168" s="18"/>
      <c r="P168" s="18">
        <f t="shared" si="22"/>
        <v>6.0592827490964591</v>
      </c>
    </row>
    <row r="169" spans="1:16" x14ac:dyDescent="0.15">
      <c r="A169" s="18">
        <v>84</v>
      </c>
      <c r="B169" s="18">
        <v>167</v>
      </c>
      <c r="D169">
        <v>623.007080078125</v>
      </c>
      <c r="E169">
        <v>537.52667236328102</v>
      </c>
      <c r="F169">
        <v>472.73712158203102</v>
      </c>
      <c r="G169">
        <v>469.38516235351602</v>
      </c>
      <c r="I169" s="19">
        <f t="shared" si="17"/>
        <v>150.26995849609398</v>
      </c>
      <c r="J169" s="19">
        <f t="shared" si="18"/>
        <v>68.141510009765</v>
      </c>
      <c r="K169" s="19">
        <f t="shared" si="19"/>
        <v>102.57090148925849</v>
      </c>
      <c r="L169" s="20">
        <f t="shared" si="20"/>
        <v>1.5052631131091694</v>
      </c>
      <c r="M169" s="20">
        <f t="shared" si="21"/>
        <v>4.1360642286656901</v>
      </c>
      <c r="N169" s="18"/>
      <c r="O169" s="18"/>
      <c r="P169" s="18">
        <f t="shared" si="22"/>
        <v>6.19624458287272</v>
      </c>
    </row>
    <row r="170" spans="1:16" x14ac:dyDescent="0.15">
      <c r="A170" s="18">
        <v>84.5</v>
      </c>
      <c r="B170" s="18">
        <v>168</v>
      </c>
      <c r="D170">
        <v>625.10760498046898</v>
      </c>
      <c r="E170">
        <v>538.21484375</v>
      </c>
      <c r="F170">
        <v>472.66976928710898</v>
      </c>
      <c r="G170">
        <v>469.185302734375</v>
      </c>
      <c r="I170" s="19">
        <f t="shared" si="17"/>
        <v>152.43783569336</v>
      </c>
      <c r="J170" s="19">
        <f t="shared" si="18"/>
        <v>69.029541015625</v>
      </c>
      <c r="K170" s="19">
        <f t="shared" si="19"/>
        <v>104.1171569824225</v>
      </c>
      <c r="L170" s="20">
        <f t="shared" si="20"/>
        <v>1.5082985552352917</v>
      </c>
      <c r="M170" s="20">
        <f t="shared" si="21"/>
        <v>4.1547592012415544</v>
      </c>
      <c r="N170" s="18"/>
      <c r="O170" s="18"/>
      <c r="P170" s="18">
        <f t="shared" si="22"/>
        <v>6.6762506394462324</v>
      </c>
    </row>
    <row r="171" spans="1:16" x14ac:dyDescent="0.15">
      <c r="A171" s="18">
        <v>85</v>
      </c>
      <c r="B171" s="18">
        <v>169</v>
      </c>
      <c r="D171">
        <v>627.03173828125</v>
      </c>
      <c r="E171">
        <v>539.65417480468795</v>
      </c>
      <c r="F171">
        <v>471.20733642578102</v>
      </c>
      <c r="G171">
        <v>468.10925292968801</v>
      </c>
      <c r="I171" s="19">
        <f t="shared" si="17"/>
        <v>155.82440185546898</v>
      </c>
      <c r="J171" s="19">
        <f t="shared" si="18"/>
        <v>71.544921874999943</v>
      </c>
      <c r="K171" s="19">
        <f t="shared" si="19"/>
        <v>105.74295654296901</v>
      </c>
      <c r="L171" s="20">
        <f t="shared" si="20"/>
        <v>1.4779938781360098</v>
      </c>
      <c r="M171" s="20">
        <f t="shared" si="21"/>
        <v>4.1401140545920132</v>
      </c>
      <c r="N171" s="18"/>
      <c r="O171" s="18"/>
      <c r="P171" s="18">
        <f t="shared" si="22"/>
        <v>6.3002266007556029</v>
      </c>
    </row>
    <row r="172" spans="1:16" x14ac:dyDescent="0.15">
      <c r="A172" s="18">
        <v>85.5</v>
      </c>
      <c r="B172" s="18">
        <v>170</v>
      </c>
      <c r="D172">
        <v>623.52008056640602</v>
      </c>
      <c r="E172">
        <v>537.984130859375</v>
      </c>
      <c r="F172">
        <v>471.95095825195301</v>
      </c>
      <c r="G172">
        <v>469.08349609375</v>
      </c>
      <c r="I172" s="19">
        <f t="shared" si="17"/>
        <v>151.56912231445301</v>
      </c>
      <c r="J172" s="19">
        <f t="shared" si="18"/>
        <v>68.900634765625</v>
      </c>
      <c r="K172" s="19">
        <f t="shared" si="19"/>
        <v>103.33867797851551</v>
      </c>
      <c r="L172" s="20">
        <f t="shared" si="20"/>
        <v>1.4998218569398707</v>
      </c>
      <c r="M172" s="20">
        <f t="shared" si="21"/>
        <v>4.1776015638456157</v>
      </c>
      <c r="N172" s="18"/>
      <c r="O172" s="18"/>
      <c r="P172" s="18">
        <f t="shared" si="22"/>
        <v>7.262743738160542</v>
      </c>
    </row>
    <row r="173" spans="1:16" x14ac:dyDescent="0.15">
      <c r="A173" s="18">
        <v>86</v>
      </c>
      <c r="B173" s="18">
        <v>171</v>
      </c>
      <c r="D173">
        <v>621.19543457031295</v>
      </c>
      <c r="E173">
        <v>537.41815185546898</v>
      </c>
      <c r="F173">
        <v>472.87677001953102</v>
      </c>
      <c r="G173">
        <v>469.455322265625</v>
      </c>
      <c r="I173" s="19">
        <f t="shared" si="17"/>
        <v>148.31866455078193</v>
      </c>
      <c r="J173" s="19">
        <f t="shared" si="18"/>
        <v>67.962829589843977</v>
      </c>
      <c r="K173" s="19">
        <f t="shared" si="19"/>
        <v>100.74468383789116</v>
      </c>
      <c r="L173" s="20">
        <f t="shared" si="20"/>
        <v>1.4823497556809486</v>
      </c>
      <c r="M173" s="20">
        <f t="shared" si="21"/>
        <v>4.1757889930364342</v>
      </c>
      <c r="N173" s="18"/>
      <c r="O173" s="18"/>
      <c r="P173" s="18">
        <f t="shared" si="22"/>
        <v>7.2162047575418349</v>
      </c>
    </row>
    <row r="174" spans="1:16" x14ac:dyDescent="0.15">
      <c r="A174" s="18">
        <v>86.5</v>
      </c>
      <c r="B174" s="18">
        <v>172</v>
      </c>
      <c r="D174">
        <v>619.97619628906295</v>
      </c>
      <c r="E174">
        <v>536.62506103515602</v>
      </c>
      <c r="F174">
        <v>471.39663696289102</v>
      </c>
      <c r="G174">
        <v>468.44320678710898</v>
      </c>
      <c r="I174" s="19">
        <f t="shared" si="17"/>
        <v>148.57955932617193</v>
      </c>
      <c r="J174" s="19">
        <f t="shared" si="18"/>
        <v>68.181854248047046</v>
      </c>
      <c r="K174" s="19">
        <f t="shared" si="19"/>
        <v>100.852261352539</v>
      </c>
      <c r="L174" s="20">
        <f t="shared" si="20"/>
        <v>1.4791657174009425</v>
      </c>
      <c r="M174" s="20">
        <f t="shared" si="21"/>
        <v>4.1882644852061697</v>
      </c>
      <c r="N174" s="18"/>
      <c r="O174" s="18"/>
      <c r="P174" s="18">
        <f t="shared" si="22"/>
        <v>7.5365214510222778</v>
      </c>
    </row>
    <row r="175" spans="1:16" x14ac:dyDescent="0.15">
      <c r="A175" s="18">
        <v>87</v>
      </c>
      <c r="B175" s="18">
        <v>173</v>
      </c>
      <c r="D175">
        <v>622.22717285156295</v>
      </c>
      <c r="E175">
        <v>538.271728515625</v>
      </c>
      <c r="F175">
        <v>472.01086425781301</v>
      </c>
      <c r="G175">
        <v>469.03787231445301</v>
      </c>
      <c r="I175" s="19">
        <f t="shared" si="17"/>
        <v>150.21630859374994</v>
      </c>
      <c r="J175" s="19">
        <f t="shared" si="18"/>
        <v>69.233856201171989</v>
      </c>
      <c r="K175" s="19">
        <f t="shared" si="19"/>
        <v>101.75260925292955</v>
      </c>
      <c r="L175" s="20">
        <f t="shared" si="20"/>
        <v>1.4696943783871896</v>
      </c>
      <c r="M175" s="20">
        <f t="shared" si="21"/>
        <v>4.1944526766421575</v>
      </c>
      <c r="N175" s="18"/>
      <c r="O175" s="18"/>
      <c r="P175" s="18">
        <f t="shared" si="22"/>
        <v>7.6954074486591679</v>
      </c>
    </row>
    <row r="176" spans="1:16" x14ac:dyDescent="0.15">
      <c r="A176" s="18">
        <v>87.5</v>
      </c>
      <c r="B176" s="18">
        <v>174</v>
      </c>
      <c r="D176">
        <v>624.552734375</v>
      </c>
      <c r="E176">
        <v>538.71990966796898</v>
      </c>
      <c r="F176">
        <v>473.29919433593801</v>
      </c>
      <c r="G176">
        <v>470.22439575195301</v>
      </c>
      <c r="I176" s="19">
        <f t="shared" si="17"/>
        <v>151.25354003906199</v>
      </c>
      <c r="J176" s="19">
        <f t="shared" si="18"/>
        <v>68.495513916015966</v>
      </c>
      <c r="K176" s="19">
        <f t="shared" si="19"/>
        <v>103.30668029785082</v>
      </c>
      <c r="L176" s="20">
        <f t="shared" si="20"/>
        <v>1.5082254937822304</v>
      </c>
      <c r="M176" s="20">
        <f t="shared" si="21"/>
        <v>4.2486433224869398</v>
      </c>
      <c r="N176" s="18"/>
      <c r="O176" s="18"/>
      <c r="P176" s="18">
        <f t="shared" si="22"/>
        <v>9.086788907474876</v>
      </c>
    </row>
    <row r="177" spans="1:16" x14ac:dyDescent="0.15">
      <c r="A177" s="18">
        <v>88</v>
      </c>
      <c r="B177" s="18">
        <v>175</v>
      </c>
      <c r="D177">
        <v>621.70489501953102</v>
      </c>
      <c r="E177">
        <v>538.39569091796898</v>
      </c>
      <c r="F177">
        <v>472</v>
      </c>
      <c r="G177">
        <v>468.71261596679699</v>
      </c>
      <c r="I177" s="19">
        <f t="shared" si="17"/>
        <v>149.70489501953102</v>
      </c>
      <c r="J177" s="19">
        <f t="shared" si="18"/>
        <v>69.683074951171989</v>
      </c>
      <c r="K177" s="19">
        <f t="shared" si="19"/>
        <v>100.92674255371062</v>
      </c>
      <c r="L177" s="20">
        <f t="shared" si="20"/>
        <v>1.4483680954727034</v>
      </c>
      <c r="M177" s="20">
        <f t="shared" si="21"/>
        <v>4.2044454546271535</v>
      </c>
      <c r="N177" s="18"/>
      <c r="O177" s="18"/>
      <c r="P177" s="18">
        <f t="shared" si="22"/>
        <v>7.9519787774122817</v>
      </c>
    </row>
    <row r="178" spans="1:16" x14ac:dyDescent="0.15">
      <c r="A178" s="18">
        <v>88.5</v>
      </c>
      <c r="B178" s="18">
        <v>176</v>
      </c>
      <c r="D178">
        <v>621.59991455078102</v>
      </c>
      <c r="E178">
        <v>538.253662109375</v>
      </c>
      <c r="F178">
        <v>471.7666015625</v>
      </c>
      <c r="G178">
        <v>468.50839233398398</v>
      </c>
      <c r="I178" s="19">
        <f t="shared" si="17"/>
        <v>149.83331298828102</v>
      </c>
      <c r="J178" s="19">
        <f t="shared" si="18"/>
        <v>69.745269775391023</v>
      </c>
      <c r="K178" s="19">
        <f t="shared" si="19"/>
        <v>101.01162414550731</v>
      </c>
      <c r="L178" s="20">
        <f t="shared" si="20"/>
        <v>1.4482935469431411</v>
      </c>
      <c r="M178" s="20">
        <f t="shared" si="21"/>
        <v>4.2200304365473329</v>
      </c>
      <c r="N178" s="18"/>
      <c r="O178" s="18"/>
      <c r="P178" s="18">
        <f t="shared" si="22"/>
        <v>8.3521337218989515</v>
      </c>
    </row>
    <row r="179" spans="1:16" x14ac:dyDescent="0.15">
      <c r="A179" s="18">
        <v>89</v>
      </c>
      <c r="B179" s="18">
        <v>177</v>
      </c>
      <c r="D179">
        <v>623.72210693359398</v>
      </c>
      <c r="E179">
        <v>537.15173339843795</v>
      </c>
      <c r="F179">
        <v>472.49813842773398</v>
      </c>
      <c r="G179">
        <v>469.32525634765602</v>
      </c>
      <c r="I179" s="19">
        <f t="shared" si="17"/>
        <v>151.22396850586</v>
      </c>
      <c r="J179" s="19">
        <f t="shared" si="18"/>
        <v>67.826477050781932</v>
      </c>
      <c r="K179" s="19">
        <f t="shared" si="19"/>
        <v>103.74543457031265</v>
      </c>
      <c r="L179" s="20">
        <f t="shared" si="20"/>
        <v>1.5295713279142902</v>
      </c>
      <c r="M179" s="20">
        <f t="shared" si="21"/>
        <v>4.3169677479682234</v>
      </c>
      <c r="N179" s="18"/>
      <c r="O179" s="18"/>
      <c r="P179" s="18">
        <f t="shared" si="22"/>
        <v>10.841064711295118</v>
      </c>
    </row>
    <row r="180" spans="1:16" x14ac:dyDescent="0.15">
      <c r="A180" s="18">
        <v>89.5</v>
      </c>
      <c r="B180" s="18">
        <v>178</v>
      </c>
      <c r="D180">
        <v>621.44464111328102</v>
      </c>
      <c r="E180">
        <v>535.60345458984398</v>
      </c>
      <c r="F180">
        <v>471.43731689453102</v>
      </c>
      <c r="G180">
        <v>468.66076660156301</v>
      </c>
      <c r="I180" s="19">
        <f t="shared" si="17"/>
        <v>150.00732421875</v>
      </c>
      <c r="J180" s="19">
        <f t="shared" si="18"/>
        <v>66.942687988280966</v>
      </c>
      <c r="K180" s="19">
        <f t="shared" si="19"/>
        <v>103.14744262695334</v>
      </c>
      <c r="L180" s="20">
        <f t="shared" si="20"/>
        <v>1.540832101707813</v>
      </c>
      <c r="M180" s="20">
        <f t="shared" si="21"/>
        <v>4.3438880522114873</v>
      </c>
      <c r="N180" s="18"/>
      <c r="O180" s="18"/>
      <c r="P180" s="18">
        <f t="shared" si="22"/>
        <v>11.532261717823539</v>
      </c>
    </row>
    <row r="181" spans="1:16" x14ac:dyDescent="0.15">
      <c r="A181" s="18">
        <v>90</v>
      </c>
      <c r="B181" s="18">
        <v>179</v>
      </c>
      <c r="D181">
        <v>625.32861328125</v>
      </c>
      <c r="E181">
        <v>537.11511230468795</v>
      </c>
      <c r="F181">
        <v>472.31005859375</v>
      </c>
      <c r="G181">
        <v>469.21353149414102</v>
      </c>
      <c r="I181" s="19">
        <f t="shared" si="17"/>
        <v>153.0185546875</v>
      </c>
      <c r="J181" s="19">
        <f t="shared" si="18"/>
        <v>67.901580810546932</v>
      </c>
      <c r="K181" s="19">
        <f t="shared" si="19"/>
        <v>105.48744812011715</v>
      </c>
      <c r="L181" s="20">
        <f t="shared" si="20"/>
        <v>1.5535344959705581</v>
      </c>
      <c r="M181" s="20">
        <f t="shared" si="21"/>
        <v>4.3722499769239738</v>
      </c>
      <c r="N181" s="18"/>
      <c r="O181" s="18"/>
      <c r="P181" s="18">
        <f t="shared" si="22"/>
        <v>12.260473304271724</v>
      </c>
    </row>
    <row r="182" spans="1:16" x14ac:dyDescent="0.15">
      <c r="A182" s="18">
        <v>90.5</v>
      </c>
      <c r="B182" s="18">
        <v>180</v>
      </c>
      <c r="D182">
        <v>624.07720947265602</v>
      </c>
      <c r="E182">
        <v>536.37316894531295</v>
      </c>
      <c r="F182">
        <v>473.14587402343801</v>
      </c>
      <c r="G182">
        <v>469.82122802734398</v>
      </c>
      <c r="I182" s="19">
        <f t="shared" si="17"/>
        <v>150.93133544921801</v>
      </c>
      <c r="J182" s="19">
        <f t="shared" si="18"/>
        <v>66.551940917968977</v>
      </c>
      <c r="K182" s="19">
        <f t="shared" si="19"/>
        <v>104.34497680663972</v>
      </c>
      <c r="L182" s="20">
        <f t="shared" si="20"/>
        <v>1.5678727827826078</v>
      </c>
      <c r="M182" s="20">
        <f t="shared" si="21"/>
        <v>4.4022477941857643</v>
      </c>
      <c r="N182" s="18"/>
      <c r="O182" s="18"/>
      <c r="P182" s="18">
        <f t="shared" si="22"/>
        <v>13.030687537601734</v>
      </c>
    </row>
    <row r="183" spans="1:16" x14ac:dyDescent="0.15">
      <c r="A183" s="18">
        <v>91</v>
      </c>
      <c r="B183" s="18">
        <v>181</v>
      </c>
      <c r="D183">
        <v>621.42126464843795</v>
      </c>
      <c r="E183">
        <v>535.82666015625</v>
      </c>
      <c r="F183">
        <v>471.33209228515602</v>
      </c>
      <c r="G183">
        <v>468.408447265625</v>
      </c>
      <c r="I183" s="19">
        <f t="shared" si="17"/>
        <v>150.08917236328193</v>
      </c>
      <c r="J183" s="19">
        <f t="shared" si="18"/>
        <v>67.418212890625</v>
      </c>
      <c r="K183" s="19">
        <f t="shared" si="19"/>
        <v>102.89642333984443</v>
      </c>
      <c r="L183" s="20">
        <f t="shared" si="20"/>
        <v>1.5262407430878806</v>
      </c>
      <c r="M183" s="20">
        <f t="shared" si="21"/>
        <v>4.3762752849407782</v>
      </c>
      <c r="N183" s="18"/>
      <c r="O183" s="18"/>
      <c r="P183" s="18">
        <f t="shared" si="22"/>
        <v>12.363825808256381</v>
      </c>
    </row>
    <row r="184" spans="1:16" x14ac:dyDescent="0.15">
      <c r="A184" s="18">
        <v>91.5</v>
      </c>
      <c r="B184" s="18">
        <v>182</v>
      </c>
      <c r="D184">
        <v>622.35595703125</v>
      </c>
      <c r="E184">
        <v>536.244384765625</v>
      </c>
      <c r="F184">
        <v>472.36001586914102</v>
      </c>
      <c r="G184">
        <v>469.59777832031301</v>
      </c>
      <c r="I184" s="19">
        <f t="shared" si="17"/>
        <v>149.99594116210898</v>
      </c>
      <c r="J184" s="19">
        <f t="shared" si="18"/>
        <v>66.646606445311988</v>
      </c>
      <c r="K184" s="19">
        <f t="shared" si="19"/>
        <v>103.34331665039059</v>
      </c>
      <c r="L184" s="20">
        <f t="shared" si="20"/>
        <v>1.5506163353597113</v>
      </c>
      <c r="M184" s="20">
        <f t="shared" si="21"/>
        <v>4.4163104076623503</v>
      </c>
      <c r="N184" s="18"/>
      <c r="O184" s="18"/>
      <c r="P184" s="18">
        <f t="shared" si="22"/>
        <v>13.391754643350165</v>
      </c>
    </row>
    <row r="185" spans="1:16" x14ac:dyDescent="0.15">
      <c r="A185" s="18">
        <v>92</v>
      </c>
      <c r="B185" s="18">
        <v>183</v>
      </c>
      <c r="D185">
        <v>623.42919921875</v>
      </c>
      <c r="E185">
        <v>536.92767333984398</v>
      </c>
      <c r="F185">
        <v>472.09777832031301</v>
      </c>
      <c r="G185">
        <v>469.37741088867199</v>
      </c>
      <c r="I185" s="19">
        <f t="shared" si="17"/>
        <v>151.33142089843699</v>
      </c>
      <c r="J185" s="19">
        <f t="shared" si="18"/>
        <v>67.550262451171989</v>
      </c>
      <c r="K185" s="19">
        <f t="shared" si="19"/>
        <v>104.04623718261661</v>
      </c>
      <c r="L185" s="20">
        <f t="shared" si="20"/>
        <v>1.5402787999206571</v>
      </c>
      <c r="M185" s="20">
        <f t="shared" si="21"/>
        <v>4.4216324026730369</v>
      </c>
      <c r="N185" s="18"/>
      <c r="O185" s="18"/>
      <c r="P185" s="18">
        <f t="shared" si="22"/>
        <v>13.528400462316576</v>
      </c>
    </row>
    <row r="186" spans="1:16" x14ac:dyDescent="0.15">
      <c r="A186" s="18">
        <v>92.5</v>
      </c>
      <c r="B186" s="18">
        <v>184</v>
      </c>
      <c r="D186">
        <v>618.17071533203102</v>
      </c>
      <c r="E186">
        <v>535.67535400390602</v>
      </c>
      <c r="F186">
        <v>471.61358642578102</v>
      </c>
      <c r="G186">
        <v>468.59994506835898</v>
      </c>
      <c r="I186" s="19">
        <f t="shared" si="17"/>
        <v>146.55712890625</v>
      </c>
      <c r="J186" s="19">
        <f t="shared" si="18"/>
        <v>67.075408935547046</v>
      </c>
      <c r="K186" s="19">
        <f t="shared" si="19"/>
        <v>99.604342651367062</v>
      </c>
      <c r="L186" s="20">
        <f t="shared" si="20"/>
        <v>1.4849606470096539</v>
      </c>
      <c r="M186" s="20">
        <f t="shared" si="21"/>
        <v>4.3819737802117755</v>
      </c>
      <c r="N186" s="18"/>
      <c r="O186" s="18"/>
      <c r="P186" s="18">
        <f t="shared" si="22"/>
        <v>12.510138525877887</v>
      </c>
    </row>
    <row r="187" spans="1:16" x14ac:dyDescent="0.15">
      <c r="A187" s="18">
        <v>93</v>
      </c>
      <c r="B187" s="18">
        <v>185</v>
      </c>
      <c r="D187">
        <v>617.8994140625</v>
      </c>
      <c r="E187">
        <v>536.716796875</v>
      </c>
      <c r="F187">
        <v>473.08596801757801</v>
      </c>
      <c r="G187">
        <v>470.37118530273398</v>
      </c>
      <c r="I187" s="19">
        <f t="shared" si="17"/>
        <v>144.81344604492199</v>
      </c>
      <c r="J187" s="19">
        <f t="shared" si="18"/>
        <v>66.345611572266023</v>
      </c>
      <c r="K187" s="19">
        <f t="shared" si="19"/>
        <v>98.371517944335778</v>
      </c>
      <c r="L187" s="20">
        <f t="shared" si="20"/>
        <v>1.482713258844347</v>
      </c>
      <c r="M187" s="20">
        <f t="shared" si="21"/>
        <v>4.3953859224962093</v>
      </c>
      <c r="N187" s="18"/>
      <c r="O187" s="18"/>
      <c r="P187" s="18">
        <f t="shared" si="22"/>
        <v>12.854504344122809</v>
      </c>
    </row>
    <row r="188" spans="1:16" x14ac:dyDescent="0.15">
      <c r="A188" s="18">
        <v>93.5</v>
      </c>
      <c r="B188" s="18">
        <v>186</v>
      </c>
      <c r="D188">
        <v>617.221435546875</v>
      </c>
      <c r="E188">
        <v>535.77722167968795</v>
      </c>
      <c r="F188">
        <v>472.00061035156301</v>
      </c>
      <c r="G188">
        <v>468.80758666992199</v>
      </c>
      <c r="I188" s="19">
        <f t="shared" si="17"/>
        <v>145.22082519531199</v>
      </c>
      <c r="J188" s="19">
        <f t="shared" si="18"/>
        <v>66.969635009765966</v>
      </c>
      <c r="K188" s="19">
        <f t="shared" si="19"/>
        <v>98.342080688475818</v>
      </c>
      <c r="L188" s="20">
        <f t="shared" si="20"/>
        <v>1.4684577670780932</v>
      </c>
      <c r="M188" s="20">
        <f t="shared" si="21"/>
        <v>4.3967899611796968</v>
      </c>
      <c r="N188" s="18"/>
      <c r="O188" s="18"/>
      <c r="P188" s="18">
        <f t="shared" si="22"/>
        <v>12.890553986292788</v>
      </c>
    </row>
    <row r="189" spans="1:16" x14ac:dyDescent="0.15">
      <c r="A189" s="18">
        <v>94</v>
      </c>
      <c r="B189" s="18">
        <v>187</v>
      </c>
      <c r="D189">
        <v>616.559326171875</v>
      </c>
      <c r="E189">
        <v>535.85046386718795</v>
      </c>
      <c r="F189">
        <v>472.60488891601602</v>
      </c>
      <c r="G189">
        <v>469.87368774414102</v>
      </c>
      <c r="I189" s="19">
        <f t="shared" si="17"/>
        <v>143.95443725585898</v>
      </c>
      <c r="J189" s="19">
        <f t="shared" si="18"/>
        <v>65.976776123046932</v>
      </c>
      <c r="K189" s="19">
        <f t="shared" si="19"/>
        <v>97.770693969726125</v>
      </c>
      <c r="L189" s="20">
        <f t="shared" si="20"/>
        <v>1.4818955959197433</v>
      </c>
      <c r="M189" s="20">
        <f t="shared" si="21"/>
        <v>4.4258873204710882</v>
      </c>
      <c r="N189" s="18"/>
      <c r="O189" s="18"/>
      <c r="P189" s="18">
        <f t="shared" si="22"/>
        <v>13.637648352625003</v>
      </c>
    </row>
    <row r="190" spans="1:16" x14ac:dyDescent="0.15">
      <c r="A190" s="18"/>
      <c r="B190" s="18"/>
      <c r="D190">
        <v>616.19451904296898</v>
      </c>
      <c r="E190">
        <v>536.25274658203102</v>
      </c>
      <c r="F190">
        <v>471.85784912109398</v>
      </c>
      <c r="G190">
        <v>468.95840454101602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D191">
        <v>617.06573486328102</v>
      </c>
      <c r="E191">
        <v>536.78564453125</v>
      </c>
      <c r="F191">
        <v>471.561767578125</v>
      </c>
      <c r="G191">
        <v>468.77655029296898</v>
      </c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798"/>
  <sheetViews>
    <sheetView topLeftCell="A7" zoomScale="75" zoomScaleNormal="75" zoomScalePageLayoutView="75" workbookViewId="0">
      <selection activeCell="F43" sqref="F43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761.455322265625</v>
      </c>
      <c r="E2">
        <v>607.42816162109398</v>
      </c>
      <c r="F2">
        <v>487.79153442382801</v>
      </c>
      <c r="G2">
        <v>480.63674926757801</v>
      </c>
      <c r="I2" s="7">
        <f t="shared" ref="I2:J65" si="0">D2-F2</f>
        <v>273.66378784179699</v>
      </c>
      <c r="J2" s="7">
        <f t="shared" si="0"/>
        <v>126.79141235351597</v>
      </c>
      <c r="K2" s="7">
        <f t="shared" ref="K2:K65" si="1">I2-0.7*J2</f>
        <v>184.90979919433582</v>
      </c>
      <c r="L2" s="8">
        <f t="shared" ref="L2:L65" si="2">K2/J2</f>
        <v>1.4583779434428565</v>
      </c>
      <c r="M2" s="8"/>
      <c r="N2" s="18">
        <f>LINEST(V64:V104,U64:U104)</f>
        <v>-2.0422582041908399E-2</v>
      </c>
      <c r="O2" s="9">
        <f>AVERAGE(M38:M45)</f>
        <v>2.5435990602869825</v>
      </c>
    </row>
    <row r="3" spans="1:16" x14ac:dyDescent="0.15">
      <c r="A3" s="6">
        <v>1</v>
      </c>
      <c r="B3" s="6">
        <v>1</v>
      </c>
      <c r="C3" s="6" t="s">
        <v>7</v>
      </c>
      <c r="D3">
        <v>758.705322265625</v>
      </c>
      <c r="E3">
        <v>603.69519042968795</v>
      </c>
      <c r="F3">
        <v>487.42660522460898</v>
      </c>
      <c r="G3">
        <v>479.989501953125</v>
      </c>
      <c r="I3" s="7">
        <f t="shared" si="0"/>
        <v>271.27871704101602</v>
      </c>
      <c r="J3" s="7">
        <f t="shared" si="0"/>
        <v>123.70568847656295</v>
      </c>
      <c r="K3" s="7">
        <f t="shared" si="1"/>
        <v>184.68473510742194</v>
      </c>
      <c r="L3" s="8">
        <f t="shared" si="2"/>
        <v>1.4929364799777334</v>
      </c>
      <c r="M3" s="8"/>
      <c r="N3" s="18"/>
    </row>
    <row r="4" spans="1:16" ht="15" x14ac:dyDescent="0.15">
      <c r="A4" s="6">
        <v>1.5</v>
      </c>
      <c r="B4" s="6">
        <v>2</v>
      </c>
      <c r="D4">
        <v>755.19256591796898</v>
      </c>
      <c r="E4">
        <v>603.61169433593795</v>
      </c>
      <c r="F4">
        <v>485.87374877929699</v>
      </c>
      <c r="G4">
        <v>479.04446411132801</v>
      </c>
      <c r="I4" s="7">
        <f t="shared" si="0"/>
        <v>269.31881713867199</v>
      </c>
      <c r="J4" s="7">
        <f t="shared" si="0"/>
        <v>124.56723022460994</v>
      </c>
      <c r="K4" s="7">
        <f t="shared" si="1"/>
        <v>182.12175598144503</v>
      </c>
      <c r="L4" s="8">
        <f t="shared" si="2"/>
        <v>1.4620358472533848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756.027099609375</v>
      </c>
      <c r="E5">
        <v>603.753173828125</v>
      </c>
      <c r="F5">
        <v>486.89596557617199</v>
      </c>
      <c r="G5">
        <v>480.1904296875</v>
      </c>
      <c r="I5" s="7">
        <f t="shared" si="0"/>
        <v>269.13113403320301</v>
      </c>
      <c r="J5" s="7">
        <f t="shared" si="0"/>
        <v>123.562744140625</v>
      </c>
      <c r="K5" s="7">
        <f t="shared" si="1"/>
        <v>182.63721313476552</v>
      </c>
      <c r="L5" s="8">
        <f t="shared" si="2"/>
        <v>1.4780928863712246</v>
      </c>
      <c r="M5" s="8"/>
      <c r="N5" s="18">
        <f>RSQ(V64:V104,U64:U104)</f>
        <v>0.99177193908470607</v>
      </c>
    </row>
    <row r="6" spans="1:16" x14ac:dyDescent="0.15">
      <c r="A6" s="6">
        <v>2.5</v>
      </c>
      <c r="B6" s="6">
        <v>4</v>
      </c>
      <c r="C6" s="6" t="s">
        <v>5</v>
      </c>
      <c r="D6">
        <v>755.02978515625</v>
      </c>
      <c r="E6">
        <v>602.35797119140602</v>
      </c>
      <c r="F6">
        <v>485.65478515625</v>
      </c>
      <c r="G6">
        <v>478.86114501953102</v>
      </c>
      <c r="I6" s="7">
        <f t="shared" si="0"/>
        <v>269.375</v>
      </c>
      <c r="J6" s="7">
        <f t="shared" si="0"/>
        <v>123.496826171875</v>
      </c>
      <c r="K6" s="7">
        <f t="shared" si="1"/>
        <v>182.92722167968751</v>
      </c>
      <c r="L6" s="8">
        <f t="shared" si="2"/>
        <v>1.4812301445310108</v>
      </c>
      <c r="M6" s="8">
        <f t="shared" ref="M6:M22" si="3">L6+ABS($N$2)*A6</f>
        <v>1.5322865996357817</v>
      </c>
      <c r="P6" s="6">
        <f t="shared" ref="P6:P69" si="4">(M6-$O$2)/$O$2*100</f>
        <v>-39.759114415504584</v>
      </c>
    </row>
    <row r="7" spans="1:16" x14ac:dyDescent="0.15">
      <c r="A7" s="6">
        <v>3</v>
      </c>
      <c r="B7" s="6">
        <v>5</v>
      </c>
      <c r="C7" s="6" t="s">
        <v>8</v>
      </c>
      <c r="D7">
        <v>756.26806640625</v>
      </c>
      <c r="E7">
        <v>601.51806640625</v>
      </c>
      <c r="F7">
        <v>486.07507324218801</v>
      </c>
      <c r="G7">
        <v>479.16693115234398</v>
      </c>
      <c r="I7" s="7">
        <f t="shared" si="0"/>
        <v>270.19299316406199</v>
      </c>
      <c r="J7" s="7">
        <f t="shared" si="0"/>
        <v>122.35113525390602</v>
      </c>
      <c r="K7" s="7">
        <f t="shared" si="1"/>
        <v>184.54719848632777</v>
      </c>
      <c r="L7" s="8">
        <f t="shared" si="2"/>
        <v>1.508340712191603</v>
      </c>
      <c r="M7" s="8">
        <f t="shared" si="3"/>
        <v>1.5696084583173282</v>
      </c>
      <c r="P7" s="6">
        <f t="shared" si="4"/>
        <v>-38.29182897479776</v>
      </c>
    </row>
    <row r="8" spans="1:16" x14ac:dyDescent="0.15">
      <c r="A8" s="6">
        <v>3.5</v>
      </c>
      <c r="B8" s="6">
        <v>6</v>
      </c>
      <c r="D8">
        <v>755.41436767578102</v>
      </c>
      <c r="E8">
        <v>594.82391357421898</v>
      </c>
      <c r="F8">
        <v>486.41860961914102</v>
      </c>
      <c r="G8">
        <v>479.33096313476602</v>
      </c>
      <c r="I8" s="7">
        <f t="shared" si="0"/>
        <v>268.99575805664</v>
      </c>
      <c r="J8" s="7">
        <f t="shared" si="0"/>
        <v>115.49295043945295</v>
      </c>
      <c r="K8" s="7">
        <f t="shared" si="1"/>
        <v>188.15069274902294</v>
      </c>
      <c r="L8" s="8">
        <f t="shared" si="2"/>
        <v>1.6291097598001076</v>
      </c>
      <c r="M8" s="8">
        <f t="shared" si="3"/>
        <v>1.700588796946787</v>
      </c>
      <c r="P8" s="6">
        <f t="shared" si="4"/>
        <v>-33.142419200496263</v>
      </c>
    </row>
    <row r="9" spans="1:16" x14ac:dyDescent="0.15">
      <c r="A9" s="6">
        <v>4</v>
      </c>
      <c r="B9" s="6">
        <v>7</v>
      </c>
      <c r="D9">
        <v>763.05853271484398</v>
      </c>
      <c r="E9">
        <v>593.76647949218795</v>
      </c>
      <c r="F9">
        <v>485.51007080078102</v>
      </c>
      <c r="G9">
        <v>478.40142822265602</v>
      </c>
      <c r="I9" s="7">
        <f t="shared" si="0"/>
        <v>277.54846191406295</v>
      </c>
      <c r="J9" s="7">
        <f t="shared" si="0"/>
        <v>115.36505126953193</v>
      </c>
      <c r="K9" s="7">
        <f t="shared" si="1"/>
        <v>196.79292602539061</v>
      </c>
      <c r="L9" s="8">
        <f t="shared" si="2"/>
        <v>1.7058279250066428</v>
      </c>
      <c r="M9" s="8">
        <f t="shared" si="3"/>
        <v>1.7875182531742764</v>
      </c>
      <c r="P9" s="6">
        <f t="shared" si="4"/>
        <v>-29.724842209502977</v>
      </c>
    </row>
    <row r="10" spans="1:16" x14ac:dyDescent="0.15">
      <c r="A10" s="6">
        <v>4.5</v>
      </c>
      <c r="B10" s="6">
        <v>8</v>
      </c>
      <c r="D10">
        <v>771.11437988281295</v>
      </c>
      <c r="E10">
        <v>593.80798339843795</v>
      </c>
      <c r="F10">
        <v>485.99581909179699</v>
      </c>
      <c r="G10">
        <v>478.78271484375</v>
      </c>
      <c r="I10" s="7">
        <f t="shared" si="0"/>
        <v>285.11856079101597</v>
      </c>
      <c r="J10" s="7">
        <f t="shared" si="0"/>
        <v>115.02526855468795</v>
      </c>
      <c r="K10" s="7">
        <f t="shared" si="1"/>
        <v>204.60087280273439</v>
      </c>
      <c r="L10" s="8">
        <f t="shared" si="2"/>
        <v>1.7787471863667794</v>
      </c>
      <c r="M10" s="8">
        <f t="shared" si="3"/>
        <v>1.8706488055553672</v>
      </c>
      <c r="P10" s="6">
        <f t="shared" si="4"/>
        <v>-26.456616738004669</v>
      </c>
    </row>
    <row r="11" spans="1:16" x14ac:dyDescent="0.15">
      <c r="A11" s="6">
        <v>5</v>
      </c>
      <c r="B11" s="6">
        <v>9</v>
      </c>
      <c r="D11">
        <v>769.47766113281295</v>
      </c>
      <c r="E11">
        <v>589.50372314453102</v>
      </c>
      <c r="F11">
        <v>486.12289428710898</v>
      </c>
      <c r="G11">
        <v>478.62121582031301</v>
      </c>
      <c r="I11" s="7">
        <f t="shared" si="0"/>
        <v>283.35476684570398</v>
      </c>
      <c r="J11" s="7">
        <f t="shared" si="0"/>
        <v>110.88250732421801</v>
      </c>
      <c r="K11" s="7">
        <f t="shared" si="1"/>
        <v>205.73701171875138</v>
      </c>
      <c r="L11" s="8">
        <f t="shared" si="2"/>
        <v>1.8554505727146022</v>
      </c>
      <c r="M11" s="8">
        <f t="shared" si="3"/>
        <v>1.9575634829241442</v>
      </c>
      <c r="P11" s="6">
        <f t="shared" si="4"/>
        <v>-23.039620768562425</v>
      </c>
    </row>
    <row r="12" spans="1:16" x14ac:dyDescent="0.15">
      <c r="A12" s="6">
        <v>5.5</v>
      </c>
      <c r="B12" s="6">
        <v>10</v>
      </c>
      <c r="D12">
        <v>774.092529296875</v>
      </c>
      <c r="E12">
        <v>588.03619384765602</v>
      </c>
      <c r="F12">
        <v>485.30075073242199</v>
      </c>
      <c r="G12">
        <v>478.46685791015602</v>
      </c>
      <c r="I12" s="7">
        <f t="shared" si="0"/>
        <v>288.79177856445301</v>
      </c>
      <c r="J12" s="7">
        <f t="shared" si="0"/>
        <v>109.5693359375</v>
      </c>
      <c r="K12" s="7">
        <f t="shared" si="1"/>
        <v>212.09324340820302</v>
      </c>
      <c r="L12" s="8">
        <f t="shared" si="2"/>
        <v>1.9356989032879071</v>
      </c>
      <c r="M12" s="8">
        <f t="shared" si="3"/>
        <v>2.0480231045184034</v>
      </c>
      <c r="P12" s="6">
        <f t="shared" si="4"/>
        <v>-19.483257542667339</v>
      </c>
    </row>
    <row r="13" spans="1:16" x14ac:dyDescent="0.15">
      <c r="A13" s="6">
        <v>6</v>
      </c>
      <c r="B13" s="6">
        <v>11</v>
      </c>
      <c r="D13">
        <v>770.45849609375</v>
      </c>
      <c r="E13">
        <v>582.89733886718795</v>
      </c>
      <c r="F13">
        <v>486.25335693359398</v>
      </c>
      <c r="G13">
        <v>479.29067993164102</v>
      </c>
      <c r="I13" s="7">
        <f t="shared" si="0"/>
        <v>284.20513916015602</v>
      </c>
      <c r="J13" s="7">
        <f t="shared" si="0"/>
        <v>103.60665893554693</v>
      </c>
      <c r="K13" s="7">
        <f t="shared" si="1"/>
        <v>211.68047790527316</v>
      </c>
      <c r="L13" s="8">
        <f t="shared" si="2"/>
        <v>2.0431165340150415</v>
      </c>
      <c r="M13" s="8">
        <f t="shared" si="3"/>
        <v>2.1656520262664918</v>
      </c>
      <c r="P13" s="6">
        <f t="shared" si="4"/>
        <v>-14.858750340073199</v>
      </c>
    </row>
    <row r="14" spans="1:16" x14ac:dyDescent="0.15">
      <c r="A14" s="6">
        <v>6.5</v>
      </c>
      <c r="B14" s="6">
        <v>12</v>
      </c>
      <c r="D14">
        <v>771.84893798828102</v>
      </c>
      <c r="E14">
        <v>580.13031005859398</v>
      </c>
      <c r="F14">
        <v>485.33389282226602</v>
      </c>
      <c r="G14">
        <v>477.91778564453102</v>
      </c>
      <c r="I14" s="7">
        <f t="shared" si="0"/>
        <v>286.515045166015</v>
      </c>
      <c r="J14" s="7">
        <f t="shared" si="0"/>
        <v>102.21252441406295</v>
      </c>
      <c r="K14" s="7">
        <f t="shared" si="1"/>
        <v>214.96627807617094</v>
      </c>
      <c r="L14" s="8">
        <f t="shared" si="2"/>
        <v>2.1031305048815985</v>
      </c>
      <c r="M14" s="8">
        <f t="shared" si="3"/>
        <v>2.2358772881540032</v>
      </c>
      <c r="P14" s="6">
        <f t="shared" si="4"/>
        <v>-12.0978882614566</v>
      </c>
    </row>
    <row r="15" spans="1:16" x14ac:dyDescent="0.15">
      <c r="A15" s="6">
        <v>7</v>
      </c>
      <c r="B15" s="6">
        <v>13</v>
      </c>
      <c r="D15">
        <v>775.80108642578102</v>
      </c>
      <c r="E15">
        <v>580.38140869140602</v>
      </c>
      <c r="F15">
        <v>485.322998046875</v>
      </c>
      <c r="G15">
        <v>479.168212890625</v>
      </c>
      <c r="I15" s="7">
        <f t="shared" si="0"/>
        <v>290.47808837890602</v>
      </c>
      <c r="J15" s="7">
        <f t="shared" si="0"/>
        <v>101.21319580078102</v>
      </c>
      <c r="K15" s="7">
        <f t="shared" si="1"/>
        <v>219.6288513183593</v>
      </c>
      <c r="L15" s="8">
        <f t="shared" si="2"/>
        <v>2.1699626178256146</v>
      </c>
      <c r="M15" s="8">
        <f t="shared" si="3"/>
        <v>2.3129206921189733</v>
      </c>
      <c r="P15" s="6">
        <f t="shared" si="4"/>
        <v>-9.0689752079866999</v>
      </c>
    </row>
    <row r="16" spans="1:16" x14ac:dyDescent="0.15">
      <c r="A16" s="6">
        <v>7.5</v>
      </c>
      <c r="B16" s="6">
        <v>14</v>
      </c>
      <c r="D16">
        <v>778.360107421875</v>
      </c>
      <c r="E16">
        <v>579.03668212890602</v>
      </c>
      <c r="F16">
        <v>486.22817993164102</v>
      </c>
      <c r="G16">
        <v>479.45217895507801</v>
      </c>
      <c r="I16" s="7">
        <f t="shared" si="0"/>
        <v>292.13192749023398</v>
      </c>
      <c r="J16" s="7">
        <f t="shared" si="0"/>
        <v>99.584503173828011</v>
      </c>
      <c r="K16" s="7">
        <f t="shared" si="1"/>
        <v>222.42277526855437</v>
      </c>
      <c r="L16" s="8">
        <f t="shared" si="2"/>
        <v>2.2335079071520609</v>
      </c>
      <c r="M16" s="8">
        <f t="shared" si="3"/>
        <v>2.3866772724663741</v>
      </c>
      <c r="P16" s="6">
        <f t="shared" si="4"/>
        <v>-6.169281561336307</v>
      </c>
    </row>
    <row r="17" spans="1:16" x14ac:dyDescent="0.15">
      <c r="A17" s="6">
        <v>8</v>
      </c>
      <c r="B17" s="6">
        <v>15</v>
      </c>
      <c r="D17">
        <v>777.22711181640602</v>
      </c>
      <c r="E17">
        <v>579.15582275390602</v>
      </c>
      <c r="F17">
        <v>484.78396606445301</v>
      </c>
      <c r="G17">
        <v>477.75796508789102</v>
      </c>
      <c r="I17" s="7">
        <f t="shared" si="0"/>
        <v>292.44314575195301</v>
      </c>
      <c r="J17" s="7">
        <f t="shared" si="0"/>
        <v>101.397857666015</v>
      </c>
      <c r="K17" s="7">
        <f t="shared" si="1"/>
        <v>221.46464538574253</v>
      </c>
      <c r="L17" s="8">
        <f t="shared" si="2"/>
        <v>2.1841156261427574</v>
      </c>
      <c r="M17" s="8">
        <f t="shared" si="3"/>
        <v>2.3474962824780246</v>
      </c>
      <c r="P17" s="6">
        <f t="shared" si="4"/>
        <v>-7.7096575820731958</v>
      </c>
    </row>
    <row r="18" spans="1:16" x14ac:dyDescent="0.15">
      <c r="A18" s="6">
        <v>8.5</v>
      </c>
      <c r="B18" s="6">
        <v>16</v>
      </c>
      <c r="D18">
        <v>779.89520263671898</v>
      </c>
      <c r="E18">
        <v>578.812255859375</v>
      </c>
      <c r="F18">
        <v>486.02349853515602</v>
      </c>
      <c r="G18">
        <v>479.22692871093801</v>
      </c>
      <c r="I18" s="7">
        <f t="shared" si="0"/>
        <v>293.87170410156295</v>
      </c>
      <c r="J18" s="7">
        <f t="shared" si="0"/>
        <v>99.585327148436988</v>
      </c>
      <c r="K18" s="7">
        <f t="shared" si="1"/>
        <v>224.16197509765706</v>
      </c>
      <c r="L18" s="8">
        <f t="shared" si="2"/>
        <v>2.2509538454749691</v>
      </c>
      <c r="M18" s="8">
        <f t="shared" si="3"/>
        <v>2.4245457928311906</v>
      </c>
      <c r="P18" s="6">
        <f t="shared" si="4"/>
        <v>-4.6805044597854026</v>
      </c>
    </row>
    <row r="19" spans="1:16" x14ac:dyDescent="0.15">
      <c r="A19" s="6">
        <v>9</v>
      </c>
      <c r="B19" s="6">
        <v>17</v>
      </c>
      <c r="D19">
        <v>777.88934326171898</v>
      </c>
      <c r="E19">
        <v>579.67926025390602</v>
      </c>
      <c r="F19">
        <v>485.24285888671898</v>
      </c>
      <c r="G19">
        <v>477.83724975585898</v>
      </c>
      <c r="I19" s="7">
        <f t="shared" si="0"/>
        <v>292.646484375</v>
      </c>
      <c r="J19" s="7">
        <f t="shared" si="0"/>
        <v>101.84201049804705</v>
      </c>
      <c r="K19" s="7">
        <f t="shared" si="1"/>
        <v>221.35707702636708</v>
      </c>
      <c r="L19" s="8">
        <f t="shared" si="2"/>
        <v>2.1735340449765759</v>
      </c>
      <c r="M19" s="8">
        <f t="shared" si="3"/>
        <v>2.3573372833537514</v>
      </c>
      <c r="P19" s="6">
        <f t="shared" si="4"/>
        <v>-7.3227648115350403</v>
      </c>
    </row>
    <row r="20" spans="1:16" x14ac:dyDescent="0.15">
      <c r="A20" s="6">
        <v>9.5</v>
      </c>
      <c r="B20" s="6">
        <v>18</v>
      </c>
      <c r="D20">
        <v>774.07604980468795</v>
      </c>
      <c r="E20">
        <v>579.72021484375</v>
      </c>
      <c r="F20">
        <v>484.98699951171898</v>
      </c>
      <c r="G20">
        <v>478.03396606445301</v>
      </c>
      <c r="I20" s="7">
        <f t="shared" si="0"/>
        <v>289.08905029296898</v>
      </c>
      <c r="J20" s="7">
        <f t="shared" si="0"/>
        <v>101.68624877929699</v>
      </c>
      <c r="K20" s="7">
        <f t="shared" si="1"/>
        <v>217.90867614746111</v>
      </c>
      <c r="L20" s="8">
        <f t="shared" si="2"/>
        <v>2.1429512718127395</v>
      </c>
      <c r="M20" s="8">
        <f t="shared" si="3"/>
        <v>2.3369658012108694</v>
      </c>
      <c r="P20" s="6">
        <f t="shared" si="4"/>
        <v>-8.1236568412947747</v>
      </c>
    </row>
    <row r="21" spans="1:16" x14ac:dyDescent="0.15">
      <c r="A21" s="6">
        <v>10</v>
      </c>
      <c r="B21" s="6">
        <v>19</v>
      </c>
      <c r="D21">
        <v>773.67816162109398</v>
      </c>
      <c r="E21">
        <v>578.77551269531295</v>
      </c>
      <c r="F21">
        <v>485.95428466796898</v>
      </c>
      <c r="G21">
        <v>479.02139282226602</v>
      </c>
      <c r="I21" s="7">
        <f t="shared" si="0"/>
        <v>287.723876953125</v>
      </c>
      <c r="J21" s="7">
        <f t="shared" si="0"/>
        <v>99.754119873046932</v>
      </c>
      <c r="K21" s="7">
        <f t="shared" si="1"/>
        <v>217.89599304199214</v>
      </c>
      <c r="L21" s="8">
        <f t="shared" si="2"/>
        <v>2.1843307656796496</v>
      </c>
      <c r="M21" s="8">
        <f t="shared" si="3"/>
        <v>2.3885565860987334</v>
      </c>
      <c r="P21" s="6">
        <f t="shared" si="4"/>
        <v>-6.0953975258489157</v>
      </c>
    </row>
    <row r="22" spans="1:16" x14ac:dyDescent="0.15">
      <c r="A22" s="6">
        <v>10.5</v>
      </c>
      <c r="B22" s="6">
        <v>20</v>
      </c>
      <c r="D22">
        <v>775.979248046875</v>
      </c>
      <c r="E22">
        <v>577.92657470703102</v>
      </c>
      <c r="F22">
        <v>484.69210815429699</v>
      </c>
      <c r="G22">
        <v>477.50125122070301</v>
      </c>
      <c r="I22" s="7">
        <f t="shared" si="0"/>
        <v>291.28713989257801</v>
      </c>
      <c r="J22" s="7">
        <f t="shared" si="0"/>
        <v>100.42532348632801</v>
      </c>
      <c r="K22" s="7">
        <f t="shared" si="1"/>
        <v>220.98941345214843</v>
      </c>
      <c r="L22" s="8">
        <f t="shared" si="2"/>
        <v>2.2005347434328564</v>
      </c>
      <c r="M22" s="8">
        <f t="shared" si="3"/>
        <v>2.4149718548728947</v>
      </c>
      <c r="P22" s="6">
        <f t="shared" si="4"/>
        <v>-5.056897819406152</v>
      </c>
    </row>
    <row r="23" spans="1:16" x14ac:dyDescent="0.15">
      <c r="A23" s="6">
        <v>11</v>
      </c>
      <c r="B23" s="6">
        <v>21</v>
      </c>
      <c r="D23">
        <v>775.31597900390602</v>
      </c>
      <c r="E23">
        <v>578.31439208984398</v>
      </c>
      <c r="F23">
        <v>485.55410766601602</v>
      </c>
      <c r="G23">
        <v>478.61996459960898</v>
      </c>
      <c r="I23" s="7">
        <f t="shared" si="0"/>
        <v>289.76187133789</v>
      </c>
      <c r="J23" s="7">
        <f t="shared" si="0"/>
        <v>99.694427490235</v>
      </c>
      <c r="K23" s="7">
        <f t="shared" si="1"/>
        <v>219.9757720947255</v>
      </c>
      <c r="L23" s="8">
        <f t="shared" si="2"/>
        <v>2.206500178921956</v>
      </c>
      <c r="M23" s="8">
        <f>L23+ABS($N$2)*A23</f>
        <v>2.4311485813829483</v>
      </c>
      <c r="P23" s="6">
        <f t="shared" si="4"/>
        <v>-4.4209199735805411</v>
      </c>
    </row>
    <row r="24" spans="1:16" x14ac:dyDescent="0.15">
      <c r="A24" s="6">
        <v>11.5</v>
      </c>
      <c r="B24" s="6">
        <v>22</v>
      </c>
      <c r="D24">
        <v>784.48193359375</v>
      </c>
      <c r="E24">
        <v>580.14678955078102</v>
      </c>
      <c r="F24">
        <v>485.39682006835898</v>
      </c>
      <c r="G24">
        <v>478.97817993164102</v>
      </c>
      <c r="I24" s="7">
        <f t="shared" si="0"/>
        <v>299.08511352539102</v>
      </c>
      <c r="J24" s="7">
        <f t="shared" si="0"/>
        <v>101.16860961914</v>
      </c>
      <c r="K24" s="7">
        <f t="shared" si="1"/>
        <v>228.26708679199302</v>
      </c>
      <c r="L24" s="8">
        <f t="shared" si="2"/>
        <v>2.2563034883184496</v>
      </c>
      <c r="M24" s="8">
        <f t="shared" ref="M24:M87" si="5">L24+ABS($N$2)*A24</f>
        <v>2.4911631818003963</v>
      </c>
      <c r="P24" s="6">
        <f t="shared" si="4"/>
        <v>-2.0614836396688263</v>
      </c>
    </row>
    <row r="25" spans="1:16" x14ac:dyDescent="0.15">
      <c r="A25" s="6">
        <v>12</v>
      </c>
      <c r="B25" s="6">
        <v>23</v>
      </c>
      <c r="D25">
        <v>788.86383056640602</v>
      </c>
      <c r="E25">
        <v>582.56329345703102</v>
      </c>
      <c r="F25">
        <v>484.052001953125</v>
      </c>
      <c r="G25">
        <v>477.47692871093801</v>
      </c>
      <c r="I25" s="7">
        <f t="shared" si="0"/>
        <v>304.81182861328102</v>
      </c>
      <c r="J25" s="7">
        <f t="shared" si="0"/>
        <v>105.08636474609301</v>
      </c>
      <c r="K25" s="7">
        <f t="shared" si="1"/>
        <v>231.25137329101591</v>
      </c>
      <c r="L25" s="8">
        <f t="shared" si="2"/>
        <v>2.2005840039262901</v>
      </c>
      <c r="M25" s="8">
        <f t="shared" si="5"/>
        <v>2.4456549884291907</v>
      </c>
      <c r="P25" s="6">
        <f t="shared" si="4"/>
        <v>-3.8506096887274825</v>
      </c>
    </row>
    <row r="26" spans="1:16" x14ac:dyDescent="0.15">
      <c r="A26" s="6">
        <v>12.5</v>
      </c>
      <c r="B26" s="6">
        <v>24</v>
      </c>
      <c r="D26">
        <v>788.60534667968795</v>
      </c>
      <c r="E26">
        <v>580.20373535156295</v>
      </c>
      <c r="F26">
        <v>485.55999755859398</v>
      </c>
      <c r="G26">
        <v>478.72903442382801</v>
      </c>
      <c r="I26" s="7">
        <f t="shared" si="0"/>
        <v>303.04534912109398</v>
      </c>
      <c r="J26" s="7">
        <f t="shared" si="0"/>
        <v>101.47470092773494</v>
      </c>
      <c r="K26" s="7">
        <f t="shared" si="1"/>
        <v>232.01305847167953</v>
      </c>
      <c r="L26" s="8">
        <f t="shared" si="2"/>
        <v>2.2864128334500564</v>
      </c>
      <c r="M26" s="8">
        <f t="shared" si="5"/>
        <v>2.5416951089739115</v>
      </c>
      <c r="P26" s="6">
        <f t="shared" si="4"/>
        <v>-7.4852650435252119E-2</v>
      </c>
    </row>
    <row r="27" spans="1:16" x14ac:dyDescent="0.15">
      <c r="A27" s="6">
        <v>13</v>
      </c>
      <c r="B27" s="6">
        <v>25</v>
      </c>
      <c r="D27">
        <v>793.55316162109398</v>
      </c>
      <c r="E27">
        <v>583.14630126953102</v>
      </c>
      <c r="F27">
        <v>484.43582153320301</v>
      </c>
      <c r="G27">
        <v>478.05453491210898</v>
      </c>
      <c r="I27" s="7">
        <f t="shared" si="0"/>
        <v>309.11734008789097</v>
      </c>
      <c r="J27" s="7">
        <f t="shared" si="0"/>
        <v>105.09176635742205</v>
      </c>
      <c r="K27" s="7">
        <f t="shared" si="1"/>
        <v>235.55310363769553</v>
      </c>
      <c r="L27" s="8">
        <f t="shared" si="2"/>
        <v>2.2414039824639387</v>
      </c>
      <c r="M27" s="8">
        <f t="shared" si="5"/>
        <v>2.5068975490087477</v>
      </c>
      <c r="P27" s="6">
        <f t="shared" si="4"/>
        <v>-1.4428968720445223</v>
      </c>
    </row>
    <row r="28" spans="1:16" x14ac:dyDescent="0.15">
      <c r="A28" s="6">
        <v>13.5</v>
      </c>
      <c r="B28" s="6">
        <v>26</v>
      </c>
      <c r="D28">
        <v>792.0419921875</v>
      </c>
      <c r="E28">
        <v>583.20056152343795</v>
      </c>
      <c r="F28">
        <v>485.61282348632801</v>
      </c>
      <c r="G28">
        <v>478.64010620117199</v>
      </c>
      <c r="I28" s="7">
        <f t="shared" si="0"/>
        <v>306.42916870117199</v>
      </c>
      <c r="J28" s="7">
        <f t="shared" si="0"/>
        <v>104.56045532226597</v>
      </c>
      <c r="K28" s="7">
        <f t="shared" si="1"/>
        <v>233.23684997558581</v>
      </c>
      <c r="L28" s="8">
        <f t="shared" si="2"/>
        <v>2.2306411085981415</v>
      </c>
      <c r="M28" s="8">
        <f t="shared" si="5"/>
        <v>2.5063459661639049</v>
      </c>
      <c r="P28" s="6">
        <f t="shared" si="4"/>
        <v>-1.464582005265973</v>
      </c>
    </row>
    <row r="29" spans="1:16" x14ac:dyDescent="0.15">
      <c r="A29" s="6">
        <v>14</v>
      </c>
      <c r="B29" s="6">
        <v>27</v>
      </c>
      <c r="D29">
        <v>791.73352050781295</v>
      </c>
      <c r="E29">
        <v>582.53668212890602</v>
      </c>
      <c r="F29">
        <v>485.75250244140602</v>
      </c>
      <c r="G29">
        <v>478.94421386718801</v>
      </c>
      <c r="I29" s="7">
        <f t="shared" si="0"/>
        <v>305.98101806640693</v>
      </c>
      <c r="J29" s="7">
        <f t="shared" si="0"/>
        <v>103.59246826171801</v>
      </c>
      <c r="K29" s="7">
        <f t="shared" si="1"/>
        <v>233.46629028320433</v>
      </c>
      <c r="L29" s="8">
        <f t="shared" si="2"/>
        <v>2.2536994648430482</v>
      </c>
      <c r="M29" s="8">
        <f t="shared" si="5"/>
        <v>2.5396156134297656</v>
      </c>
      <c r="P29" s="6">
        <f t="shared" si="4"/>
        <v>-0.15660671209586863</v>
      </c>
    </row>
    <row r="30" spans="1:16" x14ac:dyDescent="0.15">
      <c r="A30" s="6">
        <v>14.5</v>
      </c>
      <c r="B30" s="6">
        <v>28</v>
      </c>
      <c r="D30">
        <v>790.61968994140602</v>
      </c>
      <c r="E30">
        <v>581.78778076171898</v>
      </c>
      <c r="F30">
        <v>485.33346557617199</v>
      </c>
      <c r="G30">
        <v>478.364501953125</v>
      </c>
      <c r="I30" s="7">
        <f t="shared" si="0"/>
        <v>305.28622436523403</v>
      </c>
      <c r="J30" s="7">
        <f t="shared" si="0"/>
        <v>103.42327880859398</v>
      </c>
      <c r="K30" s="7">
        <f t="shared" si="1"/>
        <v>232.88992919921827</v>
      </c>
      <c r="L30" s="8">
        <f t="shared" si="2"/>
        <v>2.2518134397017997</v>
      </c>
      <c r="M30" s="8">
        <f t="shared" si="5"/>
        <v>2.5479408793094716</v>
      </c>
      <c r="P30" s="6">
        <f t="shared" si="4"/>
        <v>0.17069588876162045</v>
      </c>
    </row>
    <row r="31" spans="1:16" x14ac:dyDescent="0.15">
      <c r="A31" s="6">
        <v>15</v>
      </c>
      <c r="B31" s="6">
        <v>29</v>
      </c>
      <c r="D31">
        <v>784.25958251953102</v>
      </c>
      <c r="E31">
        <v>580.25476074218795</v>
      </c>
      <c r="F31">
        <v>485.736572265625</v>
      </c>
      <c r="G31">
        <v>478.81796264648398</v>
      </c>
      <c r="I31" s="7">
        <f t="shared" si="0"/>
        <v>298.52301025390602</v>
      </c>
      <c r="J31" s="7">
        <f t="shared" si="0"/>
        <v>101.43679809570398</v>
      </c>
      <c r="K31" s="7">
        <f t="shared" si="1"/>
        <v>227.51725158691323</v>
      </c>
      <c r="L31" s="8">
        <f t="shared" si="2"/>
        <v>2.2429459117218427</v>
      </c>
      <c r="M31" s="8">
        <f t="shared" si="5"/>
        <v>2.5492846423504685</v>
      </c>
      <c r="P31" s="6">
        <f t="shared" si="4"/>
        <v>0.2235250890069341</v>
      </c>
    </row>
    <row r="32" spans="1:16" x14ac:dyDescent="0.15">
      <c r="A32" s="6">
        <v>15.5</v>
      </c>
      <c r="B32" s="6">
        <v>30</v>
      </c>
      <c r="D32">
        <v>787.41595458984398</v>
      </c>
      <c r="E32">
        <v>579.857421875</v>
      </c>
      <c r="F32">
        <v>485.34606933593801</v>
      </c>
      <c r="G32">
        <v>478.79696655273398</v>
      </c>
      <c r="I32" s="7">
        <f t="shared" si="0"/>
        <v>302.06988525390597</v>
      </c>
      <c r="J32" s="7">
        <f t="shared" si="0"/>
        <v>101.06045532226602</v>
      </c>
      <c r="K32" s="7">
        <f t="shared" si="1"/>
        <v>231.32756652831975</v>
      </c>
      <c r="L32" s="8">
        <f t="shared" si="2"/>
        <v>2.2890018236178755</v>
      </c>
      <c r="M32" s="8">
        <f t="shared" si="5"/>
        <v>2.6055518452674558</v>
      </c>
      <c r="P32" s="6">
        <f t="shared" si="4"/>
        <v>2.4356348430748143</v>
      </c>
    </row>
    <row r="33" spans="1:16" x14ac:dyDescent="0.15">
      <c r="A33" s="6">
        <v>16</v>
      </c>
      <c r="B33" s="6">
        <v>31</v>
      </c>
      <c r="D33">
        <v>791.56060791015602</v>
      </c>
      <c r="E33">
        <v>582.37072753906295</v>
      </c>
      <c r="F33">
        <v>484.23110961914102</v>
      </c>
      <c r="G33">
        <v>477.40435791015602</v>
      </c>
      <c r="I33" s="7">
        <f t="shared" si="0"/>
        <v>307.329498291015</v>
      </c>
      <c r="J33" s="7">
        <f t="shared" si="0"/>
        <v>104.96636962890693</v>
      </c>
      <c r="K33" s="7">
        <f t="shared" si="1"/>
        <v>233.85303955078015</v>
      </c>
      <c r="L33" s="8">
        <f t="shared" si="2"/>
        <v>2.2278853729773922</v>
      </c>
      <c r="M33" s="8">
        <f t="shared" si="5"/>
        <v>2.5546466856479264</v>
      </c>
      <c r="P33" s="6">
        <f t="shared" si="4"/>
        <v>0.43433045456847647</v>
      </c>
    </row>
    <row r="34" spans="1:16" x14ac:dyDescent="0.15">
      <c r="A34" s="6">
        <v>16.5</v>
      </c>
      <c r="B34" s="6">
        <v>32</v>
      </c>
      <c r="D34">
        <v>793.92816162109398</v>
      </c>
      <c r="E34">
        <v>583.70904541015602</v>
      </c>
      <c r="F34">
        <v>485.30578613281301</v>
      </c>
      <c r="G34">
        <v>478.70639038085898</v>
      </c>
      <c r="I34" s="7">
        <f t="shared" si="0"/>
        <v>308.62237548828097</v>
      </c>
      <c r="J34" s="7">
        <f t="shared" si="0"/>
        <v>105.00265502929705</v>
      </c>
      <c r="K34" s="7">
        <f t="shared" si="1"/>
        <v>235.12051696777303</v>
      </c>
      <c r="L34" s="8">
        <f t="shared" si="2"/>
        <v>2.2391863986884091</v>
      </c>
      <c r="M34" s="8">
        <f t="shared" si="5"/>
        <v>2.5761590023798977</v>
      </c>
      <c r="P34" s="6">
        <f t="shared" si="4"/>
        <v>1.2800736798999153</v>
      </c>
    </row>
    <row r="35" spans="1:16" x14ac:dyDescent="0.15">
      <c r="A35" s="6">
        <v>17</v>
      </c>
      <c r="B35" s="6">
        <v>33</v>
      </c>
      <c r="D35">
        <v>790.47393798828102</v>
      </c>
      <c r="E35">
        <v>582.11859130859398</v>
      </c>
      <c r="F35">
        <v>485.03692626953102</v>
      </c>
      <c r="G35">
        <v>478.64346313476602</v>
      </c>
      <c r="I35" s="7">
        <f t="shared" si="0"/>
        <v>305.43701171875</v>
      </c>
      <c r="J35" s="7">
        <f t="shared" si="0"/>
        <v>103.47512817382795</v>
      </c>
      <c r="K35" s="7">
        <f t="shared" si="1"/>
        <v>233.00442199707044</v>
      </c>
      <c r="L35" s="8">
        <f t="shared" si="2"/>
        <v>2.2517915764805445</v>
      </c>
      <c r="M35" s="8">
        <f t="shared" si="5"/>
        <v>2.5989754711929871</v>
      </c>
      <c r="P35" s="6">
        <f t="shared" si="4"/>
        <v>2.1770888254596534</v>
      </c>
    </row>
    <row r="36" spans="1:16" x14ac:dyDescent="0.15">
      <c r="A36" s="6">
        <v>17.5</v>
      </c>
      <c r="B36" s="6">
        <v>34</v>
      </c>
      <c r="D36">
        <v>789.84149169921898</v>
      </c>
      <c r="E36">
        <v>583.37554931640602</v>
      </c>
      <c r="F36">
        <v>484.87417602539102</v>
      </c>
      <c r="G36">
        <v>478.0029296875</v>
      </c>
      <c r="I36" s="7">
        <f t="shared" si="0"/>
        <v>304.96731567382795</v>
      </c>
      <c r="J36" s="7">
        <f t="shared" si="0"/>
        <v>105.37261962890602</v>
      </c>
      <c r="K36" s="7">
        <f t="shared" si="1"/>
        <v>231.20648193359375</v>
      </c>
      <c r="L36" s="8">
        <f t="shared" si="2"/>
        <v>2.1941798803886692</v>
      </c>
      <c r="M36" s="8">
        <f t="shared" si="5"/>
        <v>2.5515750661220662</v>
      </c>
      <c r="P36" s="6">
        <f t="shared" si="4"/>
        <v>0.31357166149384552</v>
      </c>
    </row>
    <row r="37" spans="1:16" x14ac:dyDescent="0.15">
      <c r="A37" s="6">
        <v>18</v>
      </c>
      <c r="B37" s="6">
        <v>35</v>
      </c>
      <c r="D37">
        <v>731.5654296875</v>
      </c>
      <c r="E37">
        <v>564.642578125</v>
      </c>
      <c r="F37">
        <v>485.38674926757801</v>
      </c>
      <c r="G37">
        <v>478.76721191406301</v>
      </c>
      <c r="I37" s="7">
        <f t="shared" si="0"/>
        <v>246.17868041992199</v>
      </c>
      <c r="J37" s="7">
        <f t="shared" si="0"/>
        <v>85.875366210936988</v>
      </c>
      <c r="K37" s="7">
        <f t="shared" si="1"/>
        <v>186.06592407226611</v>
      </c>
      <c r="L37" s="8">
        <f t="shared" si="2"/>
        <v>2.1666972996101062</v>
      </c>
      <c r="M37" s="8">
        <f t="shared" si="5"/>
        <v>2.5343037763644571</v>
      </c>
      <c r="P37" s="6">
        <f t="shared" si="4"/>
        <v>-0.36543825116355322</v>
      </c>
    </row>
    <row r="38" spans="1:16" x14ac:dyDescent="0.15">
      <c r="A38" s="6">
        <v>18.5</v>
      </c>
      <c r="B38" s="6">
        <v>36</v>
      </c>
      <c r="D38">
        <v>757.79040527343795</v>
      </c>
      <c r="E38">
        <v>573.43829345703102</v>
      </c>
      <c r="F38">
        <v>483.93078613281301</v>
      </c>
      <c r="G38">
        <v>477.74453735351602</v>
      </c>
      <c r="I38" s="7">
        <f t="shared" si="0"/>
        <v>273.85961914062494</v>
      </c>
      <c r="J38" s="7">
        <f t="shared" si="0"/>
        <v>95.693756103515</v>
      </c>
      <c r="K38" s="7">
        <f t="shared" si="1"/>
        <v>206.87398986816444</v>
      </c>
      <c r="L38" s="8">
        <f t="shared" si="2"/>
        <v>2.1618337318098604</v>
      </c>
      <c r="M38" s="8">
        <f t="shared" si="5"/>
        <v>2.5396514995851658</v>
      </c>
      <c r="P38" s="6">
        <f t="shared" si="4"/>
        <v>-0.15519587042823063</v>
      </c>
    </row>
    <row r="39" spans="1:16" x14ac:dyDescent="0.15">
      <c r="A39" s="6">
        <v>19</v>
      </c>
      <c r="B39" s="6">
        <v>37</v>
      </c>
      <c r="D39">
        <v>754.8271484375</v>
      </c>
      <c r="E39">
        <v>573.514892578125</v>
      </c>
      <c r="F39">
        <v>485.38885498046898</v>
      </c>
      <c r="G39">
        <v>478.46853637695301</v>
      </c>
      <c r="I39" s="7">
        <f t="shared" si="0"/>
        <v>269.43829345703102</v>
      </c>
      <c r="J39" s="7">
        <f t="shared" si="0"/>
        <v>95.046356201171989</v>
      </c>
      <c r="K39" s="7">
        <f t="shared" si="1"/>
        <v>202.90584411621063</v>
      </c>
      <c r="L39" s="8">
        <f t="shared" si="2"/>
        <v>2.1348092891298935</v>
      </c>
      <c r="M39" s="8">
        <f t="shared" si="5"/>
        <v>2.5228383479261529</v>
      </c>
      <c r="P39" s="6">
        <f t="shared" si="4"/>
        <v>-0.8161943713915043</v>
      </c>
    </row>
    <row r="40" spans="1:16" x14ac:dyDescent="0.15">
      <c r="A40" s="6">
        <v>19.5</v>
      </c>
      <c r="B40" s="6">
        <v>38</v>
      </c>
      <c r="D40">
        <v>757.13031005859398</v>
      </c>
      <c r="E40">
        <v>573.11279296875</v>
      </c>
      <c r="F40">
        <v>484.56964111328102</v>
      </c>
      <c r="G40">
        <v>477.68707275390602</v>
      </c>
      <c r="I40" s="7">
        <f t="shared" si="0"/>
        <v>272.56066894531295</v>
      </c>
      <c r="J40" s="7">
        <f t="shared" si="0"/>
        <v>95.425720214843977</v>
      </c>
      <c r="K40" s="7">
        <f t="shared" si="1"/>
        <v>205.76266479492216</v>
      </c>
      <c r="L40" s="8">
        <f t="shared" si="2"/>
        <v>2.1562600138795145</v>
      </c>
      <c r="M40" s="8">
        <f t="shared" si="5"/>
        <v>2.5545003636967283</v>
      </c>
      <c r="P40" s="6">
        <f t="shared" si="4"/>
        <v>0.42857789892861015</v>
      </c>
    </row>
    <row r="41" spans="1:16" x14ac:dyDescent="0.15">
      <c r="A41" s="6">
        <v>20</v>
      </c>
      <c r="B41" s="6">
        <v>39</v>
      </c>
      <c r="D41">
        <v>764.80316162109398</v>
      </c>
      <c r="E41">
        <v>577.88140869140602</v>
      </c>
      <c r="F41">
        <v>484.477783203125</v>
      </c>
      <c r="G41">
        <v>477.86032104492199</v>
      </c>
      <c r="I41" s="7">
        <f t="shared" si="0"/>
        <v>280.32537841796898</v>
      </c>
      <c r="J41" s="7">
        <f t="shared" si="0"/>
        <v>100.02108764648403</v>
      </c>
      <c r="K41" s="7">
        <f t="shared" si="1"/>
        <v>210.31061706543016</v>
      </c>
      <c r="L41" s="8">
        <f t="shared" si="2"/>
        <v>2.1026627685629156</v>
      </c>
      <c r="M41" s="8">
        <f t="shared" si="5"/>
        <v>2.5111144094010838</v>
      </c>
      <c r="P41" s="6">
        <f t="shared" si="4"/>
        <v>-1.2771136533693168</v>
      </c>
    </row>
    <row r="42" spans="1:16" x14ac:dyDescent="0.15">
      <c r="A42" s="6">
        <v>20.5</v>
      </c>
      <c r="B42" s="6">
        <v>40</v>
      </c>
      <c r="D42">
        <v>784.03619384765602</v>
      </c>
      <c r="E42">
        <v>581.30743408203102</v>
      </c>
      <c r="F42">
        <v>485.24328613281301</v>
      </c>
      <c r="G42">
        <v>478.443359375</v>
      </c>
      <c r="I42" s="7">
        <f t="shared" si="0"/>
        <v>298.79290771484301</v>
      </c>
      <c r="J42" s="7">
        <f t="shared" si="0"/>
        <v>102.86407470703102</v>
      </c>
      <c r="K42" s="7">
        <f t="shared" si="1"/>
        <v>226.78805541992131</v>
      </c>
      <c r="L42" s="8">
        <f t="shared" si="2"/>
        <v>2.204735288445848</v>
      </c>
      <c r="M42" s="8">
        <f t="shared" si="5"/>
        <v>2.6233982203049702</v>
      </c>
      <c r="P42" s="6">
        <f t="shared" si="4"/>
        <v>3.1372538724316215</v>
      </c>
    </row>
    <row r="43" spans="1:16" x14ac:dyDescent="0.15">
      <c r="A43" s="6">
        <v>21</v>
      </c>
      <c r="B43" s="6">
        <v>41</v>
      </c>
      <c r="D43">
        <v>774.1669921875</v>
      </c>
      <c r="E43">
        <v>580.03350830078102</v>
      </c>
      <c r="F43">
        <v>484.09521484375</v>
      </c>
      <c r="G43">
        <v>477.11660766601602</v>
      </c>
      <c r="I43" s="7">
        <f t="shared" si="0"/>
        <v>290.07177734375</v>
      </c>
      <c r="J43" s="7">
        <f t="shared" si="0"/>
        <v>102.916900634765</v>
      </c>
      <c r="K43" s="7">
        <f t="shared" si="1"/>
        <v>218.02994689941451</v>
      </c>
      <c r="L43" s="8">
        <f t="shared" si="2"/>
        <v>2.1185047893461797</v>
      </c>
      <c r="M43" s="8">
        <f t="shared" si="5"/>
        <v>2.5473790122262558</v>
      </c>
      <c r="P43" s="6">
        <f t="shared" si="4"/>
        <v>0.14860643716572652</v>
      </c>
    </row>
    <row r="44" spans="1:16" x14ac:dyDescent="0.15">
      <c r="A44" s="6">
        <v>21.5</v>
      </c>
      <c r="B44" s="6">
        <v>42</v>
      </c>
      <c r="D44">
        <v>774.69470214843795</v>
      </c>
      <c r="E44">
        <v>582.17071533203102</v>
      </c>
      <c r="F44">
        <v>483.62249755859398</v>
      </c>
      <c r="G44">
        <v>477.77014160156301</v>
      </c>
      <c r="I44" s="7">
        <f t="shared" si="0"/>
        <v>291.07220458984398</v>
      </c>
      <c r="J44" s="7">
        <f t="shared" si="0"/>
        <v>104.40057373046801</v>
      </c>
      <c r="K44" s="7">
        <f t="shared" si="1"/>
        <v>217.99180297851638</v>
      </c>
      <c r="L44" s="8">
        <f t="shared" si="2"/>
        <v>2.0880326150439359</v>
      </c>
      <c r="M44" s="8">
        <f t="shared" si="5"/>
        <v>2.5271181289449665</v>
      </c>
      <c r="P44" s="6">
        <f t="shared" si="4"/>
        <v>-0.64793746779244898</v>
      </c>
    </row>
    <row r="45" spans="1:16" x14ac:dyDescent="0.15">
      <c r="A45" s="6">
        <v>22</v>
      </c>
      <c r="B45" s="6">
        <v>43</v>
      </c>
      <c r="D45">
        <v>773.94519042968795</v>
      </c>
      <c r="E45">
        <v>582.46545410156295</v>
      </c>
      <c r="F45">
        <v>485.10653686523398</v>
      </c>
      <c r="G45">
        <v>478.322998046875</v>
      </c>
      <c r="I45" s="7">
        <f t="shared" si="0"/>
        <v>288.83865356445398</v>
      </c>
      <c r="J45" s="7">
        <f t="shared" si="0"/>
        <v>104.14245605468795</v>
      </c>
      <c r="K45" s="7">
        <f t="shared" si="1"/>
        <v>215.93893432617242</v>
      </c>
      <c r="L45" s="8">
        <f t="shared" si="2"/>
        <v>2.0734956952885497</v>
      </c>
      <c r="M45" s="8">
        <f t="shared" si="5"/>
        <v>2.5227925002105343</v>
      </c>
      <c r="P45" s="6">
        <f t="shared" si="4"/>
        <v>-0.8179968455445451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778.28991699218795</v>
      </c>
      <c r="E46">
        <v>582.17608642578102</v>
      </c>
      <c r="F46">
        <v>485.51385498046898</v>
      </c>
      <c r="G46">
        <v>478.50839233398398</v>
      </c>
      <c r="I46" s="7">
        <f t="shared" si="0"/>
        <v>292.77606201171898</v>
      </c>
      <c r="J46" s="7">
        <f t="shared" si="0"/>
        <v>103.66769409179705</v>
      </c>
      <c r="K46" s="7">
        <f t="shared" si="1"/>
        <v>220.20867614746106</v>
      </c>
      <c r="L46" s="8">
        <f t="shared" si="2"/>
        <v>2.1241783959472249</v>
      </c>
      <c r="M46" s="8">
        <f t="shared" si="5"/>
        <v>2.5836864918901639</v>
      </c>
      <c r="P46" s="6">
        <f t="shared" si="4"/>
        <v>1.5760122036944972</v>
      </c>
    </row>
    <row r="47" spans="1:16" x14ac:dyDescent="0.15">
      <c r="A47" s="6">
        <v>23</v>
      </c>
      <c r="B47" s="6">
        <v>45</v>
      </c>
      <c r="D47">
        <v>767.81115722656295</v>
      </c>
      <c r="E47">
        <v>580.58990478515602</v>
      </c>
      <c r="F47">
        <v>485.233642578125</v>
      </c>
      <c r="G47">
        <v>478.15185546875</v>
      </c>
      <c r="I47" s="7">
        <f t="shared" si="0"/>
        <v>282.57751464843795</v>
      </c>
      <c r="J47" s="7">
        <f t="shared" si="0"/>
        <v>102.43804931640602</v>
      </c>
      <c r="K47" s="7">
        <f t="shared" si="1"/>
        <v>210.87088012695375</v>
      </c>
      <c r="L47" s="8">
        <f t="shared" si="2"/>
        <v>2.0585210430513499</v>
      </c>
      <c r="M47" s="8">
        <f t="shared" si="5"/>
        <v>2.5282404300152432</v>
      </c>
      <c r="P47" s="6">
        <f t="shared" si="4"/>
        <v>-0.60381490587617936</v>
      </c>
    </row>
    <row r="48" spans="1:16" x14ac:dyDescent="0.15">
      <c r="A48" s="6">
        <v>23.5</v>
      </c>
      <c r="B48" s="6">
        <v>46</v>
      </c>
      <c r="D48">
        <v>761.342529296875</v>
      </c>
      <c r="E48">
        <v>579.36383056640602</v>
      </c>
      <c r="F48">
        <v>484.09774780273398</v>
      </c>
      <c r="G48">
        <v>477.95217895507801</v>
      </c>
      <c r="I48" s="7">
        <f t="shared" si="0"/>
        <v>277.24478149414102</v>
      </c>
      <c r="J48" s="7">
        <f t="shared" si="0"/>
        <v>101.41165161132801</v>
      </c>
      <c r="K48" s="7">
        <f t="shared" si="1"/>
        <v>206.25662536621144</v>
      </c>
      <c r="L48" s="8">
        <f t="shared" si="2"/>
        <v>2.033855302512122</v>
      </c>
      <c r="M48" s="8">
        <f t="shared" si="5"/>
        <v>2.5137859804969693</v>
      </c>
      <c r="P48" s="6">
        <f t="shared" si="4"/>
        <v>-1.1720825131398445</v>
      </c>
    </row>
    <row r="49" spans="1:22" x14ac:dyDescent="0.15">
      <c r="A49" s="6">
        <v>24</v>
      </c>
      <c r="B49" s="6">
        <v>47</v>
      </c>
      <c r="D49">
        <v>765.69470214843795</v>
      </c>
      <c r="E49">
        <v>583.38189697265602</v>
      </c>
      <c r="F49">
        <v>483.915283203125</v>
      </c>
      <c r="G49">
        <v>477.510498046875</v>
      </c>
      <c r="I49" s="7">
        <f t="shared" si="0"/>
        <v>281.77941894531295</v>
      </c>
      <c r="J49" s="7">
        <f t="shared" si="0"/>
        <v>105.87139892578102</v>
      </c>
      <c r="K49" s="7">
        <f t="shared" si="1"/>
        <v>207.66943969726623</v>
      </c>
      <c r="L49" s="8">
        <f t="shared" si="2"/>
        <v>1.9615254148370009</v>
      </c>
      <c r="M49" s="8">
        <f t="shared" si="5"/>
        <v>2.4516673838428025</v>
      </c>
      <c r="P49" s="6">
        <f t="shared" si="4"/>
        <v>-3.614236138057378</v>
      </c>
    </row>
    <row r="50" spans="1:22" x14ac:dyDescent="0.15">
      <c r="A50" s="6">
        <v>24.5</v>
      </c>
      <c r="B50" s="6">
        <v>48</v>
      </c>
      <c r="D50">
        <v>759.384033203125</v>
      </c>
      <c r="E50">
        <v>584.58831787109398</v>
      </c>
      <c r="F50">
        <v>484.50418090820301</v>
      </c>
      <c r="G50">
        <v>477.70471191406301</v>
      </c>
      <c r="I50" s="7">
        <f t="shared" si="0"/>
        <v>274.87985229492199</v>
      </c>
      <c r="J50" s="7">
        <f t="shared" si="0"/>
        <v>106.88360595703097</v>
      </c>
      <c r="K50" s="7">
        <f t="shared" si="1"/>
        <v>200.06132812500033</v>
      </c>
      <c r="L50" s="8">
        <f t="shared" si="2"/>
        <v>1.8717681381878939</v>
      </c>
      <c r="M50" s="8">
        <f t="shared" si="5"/>
        <v>2.3721213982146496</v>
      </c>
      <c r="P50" s="6">
        <f t="shared" si="4"/>
        <v>-6.7415366183138081</v>
      </c>
    </row>
    <row r="51" spans="1:22" x14ac:dyDescent="0.15">
      <c r="A51" s="6">
        <v>25</v>
      </c>
      <c r="B51" s="6">
        <v>49</v>
      </c>
      <c r="D51">
        <v>755.26171875</v>
      </c>
      <c r="E51">
        <v>583.95318603515602</v>
      </c>
      <c r="F51">
        <v>484.89221191406301</v>
      </c>
      <c r="G51">
        <v>478.47274780273398</v>
      </c>
      <c r="I51" s="7">
        <f t="shared" si="0"/>
        <v>270.36950683593699</v>
      </c>
      <c r="J51" s="7">
        <f t="shared" si="0"/>
        <v>105.48043823242205</v>
      </c>
      <c r="K51" s="7">
        <f t="shared" si="1"/>
        <v>196.53320007324157</v>
      </c>
      <c r="L51" s="8">
        <f t="shared" si="2"/>
        <v>1.8632194117376371</v>
      </c>
      <c r="M51" s="8">
        <f t="shared" si="5"/>
        <v>2.373783962785347</v>
      </c>
      <c r="P51" s="6">
        <f t="shared" si="4"/>
        <v>-6.676173936094945</v>
      </c>
    </row>
    <row r="52" spans="1:22" x14ac:dyDescent="0.15">
      <c r="A52" s="6">
        <v>25.5</v>
      </c>
      <c r="B52" s="6">
        <v>50</v>
      </c>
      <c r="D52">
        <v>752.96063232421898</v>
      </c>
      <c r="E52">
        <v>584.91809082031295</v>
      </c>
      <c r="F52">
        <v>485.50546264648398</v>
      </c>
      <c r="G52">
        <v>478.71771240234398</v>
      </c>
      <c r="I52" s="7">
        <f t="shared" si="0"/>
        <v>267.455169677735</v>
      </c>
      <c r="J52" s="7">
        <f t="shared" si="0"/>
        <v>106.20037841796898</v>
      </c>
      <c r="K52" s="7">
        <f t="shared" si="1"/>
        <v>193.11490478515674</v>
      </c>
      <c r="L52" s="8">
        <f t="shared" si="2"/>
        <v>1.8184012869061672</v>
      </c>
      <c r="M52" s="8">
        <f t="shared" si="5"/>
        <v>2.3391771289748311</v>
      </c>
      <c r="P52" s="6">
        <f t="shared" si="4"/>
        <v>-8.0367198786858882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749.33880615234398</v>
      </c>
      <c r="E53">
        <v>588.66650390625</v>
      </c>
      <c r="F53">
        <v>484.331787109375</v>
      </c>
      <c r="G53">
        <v>477.947998046875</v>
      </c>
      <c r="I53" s="7">
        <f t="shared" si="0"/>
        <v>265.00701904296898</v>
      </c>
      <c r="J53" s="7">
        <f t="shared" si="0"/>
        <v>110.718505859375</v>
      </c>
      <c r="K53" s="7">
        <f t="shared" si="1"/>
        <v>187.50406494140648</v>
      </c>
      <c r="L53" s="8">
        <f t="shared" si="2"/>
        <v>1.6935205500294397</v>
      </c>
      <c r="M53" s="8">
        <f t="shared" si="5"/>
        <v>2.2245076831190582</v>
      </c>
      <c r="P53" s="6">
        <f t="shared" si="4"/>
        <v>-12.544877144746335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747.62341308593795</v>
      </c>
      <c r="E54">
        <v>591.842041015625</v>
      </c>
      <c r="F54">
        <v>484.13421630859398</v>
      </c>
      <c r="G54">
        <v>477.21435546875</v>
      </c>
      <c r="I54" s="7">
        <f t="shared" si="0"/>
        <v>263.48919677734398</v>
      </c>
      <c r="J54" s="7">
        <f t="shared" si="0"/>
        <v>114.627685546875</v>
      </c>
      <c r="K54" s="7">
        <f t="shared" si="1"/>
        <v>183.24981689453148</v>
      </c>
      <c r="L54" s="8">
        <f t="shared" si="2"/>
        <v>1.598652332726326</v>
      </c>
      <c r="M54" s="8">
        <f t="shared" si="5"/>
        <v>2.1398507568368985</v>
      </c>
      <c r="P54" s="6">
        <f t="shared" si="4"/>
        <v>-15.873111047797403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737.36437988281295</v>
      </c>
      <c r="E55">
        <v>593.50158691406295</v>
      </c>
      <c r="F55">
        <v>484.58096313476602</v>
      </c>
      <c r="G55">
        <v>478.0595703125</v>
      </c>
      <c r="I55" s="7">
        <f t="shared" si="0"/>
        <v>252.78341674804693</v>
      </c>
      <c r="J55" s="7">
        <f t="shared" si="0"/>
        <v>115.44201660156295</v>
      </c>
      <c r="K55" s="7">
        <f t="shared" si="1"/>
        <v>171.97400512695287</v>
      </c>
      <c r="L55" s="8">
        <f t="shared" si="2"/>
        <v>1.4897002858197173</v>
      </c>
      <c r="M55" s="8">
        <f t="shared" si="5"/>
        <v>2.0411100009512442</v>
      </c>
      <c r="P55" s="6">
        <f t="shared" si="4"/>
        <v>-19.755041868864538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734.401611328125</v>
      </c>
      <c r="E56">
        <v>594.77233886718795</v>
      </c>
      <c r="F56">
        <v>485.33139038085898</v>
      </c>
      <c r="G56">
        <v>478.00839233398398</v>
      </c>
      <c r="I56" s="7">
        <f t="shared" si="0"/>
        <v>249.07022094726602</v>
      </c>
      <c r="J56" s="7">
        <f t="shared" si="0"/>
        <v>116.76394653320398</v>
      </c>
      <c r="K56" s="7">
        <f t="shared" si="1"/>
        <v>167.33545837402323</v>
      </c>
      <c r="L56" s="8">
        <f t="shared" si="2"/>
        <v>1.4331089633600069</v>
      </c>
      <c r="M56" s="8">
        <f t="shared" si="5"/>
        <v>1.994729969512488</v>
      </c>
      <c r="P56" s="6">
        <f t="shared" si="4"/>
        <v>-21.578443684146041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728.77447509765602</v>
      </c>
      <c r="E57">
        <v>596.972900390625</v>
      </c>
      <c r="F57">
        <v>483.605712890625</v>
      </c>
      <c r="G57">
        <v>477.37417602539102</v>
      </c>
      <c r="I57" s="7">
        <f t="shared" si="0"/>
        <v>245.16876220703102</v>
      </c>
      <c r="J57" s="7">
        <f t="shared" si="0"/>
        <v>119.59872436523398</v>
      </c>
      <c r="K57" s="7">
        <f t="shared" si="1"/>
        <v>161.44965515136724</v>
      </c>
      <c r="L57" s="8">
        <f t="shared" si="2"/>
        <v>1.3499279027285249</v>
      </c>
      <c r="M57" s="8">
        <f t="shared" si="5"/>
        <v>1.9217601999019602</v>
      </c>
      <c r="P57" s="6">
        <f t="shared" si="4"/>
        <v>-24.447204360692879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725.67816162109398</v>
      </c>
      <c r="E58">
        <v>598.32763671875</v>
      </c>
      <c r="F58">
        <v>484.52725219726602</v>
      </c>
      <c r="G58">
        <v>477.6875</v>
      </c>
      <c r="I58" s="7">
        <f t="shared" si="0"/>
        <v>241.15090942382795</v>
      </c>
      <c r="J58" s="7">
        <f t="shared" si="0"/>
        <v>120.64013671875</v>
      </c>
      <c r="K58" s="7">
        <f t="shared" si="1"/>
        <v>156.70281372070298</v>
      </c>
      <c r="L58" s="8">
        <f t="shared" si="2"/>
        <v>1.2989276867782933</v>
      </c>
      <c r="M58" s="8">
        <f t="shared" si="5"/>
        <v>1.8809712749726826</v>
      </c>
      <c r="P58" s="6">
        <f t="shared" si="4"/>
        <v>-26.050795334054676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707.26385498046898</v>
      </c>
      <c r="E59">
        <v>591.39044189453102</v>
      </c>
      <c r="F59">
        <v>484.33306884765602</v>
      </c>
      <c r="G59">
        <v>478.67196655273398</v>
      </c>
      <c r="I59" s="7">
        <f t="shared" si="0"/>
        <v>222.93078613281295</v>
      </c>
      <c r="J59" s="7">
        <f t="shared" si="0"/>
        <v>112.71847534179705</v>
      </c>
      <c r="K59" s="7">
        <f t="shared" si="1"/>
        <v>144.02785339355503</v>
      </c>
      <c r="L59" s="8">
        <f t="shared" si="2"/>
        <v>1.277766159955751</v>
      </c>
      <c r="M59" s="8">
        <f t="shared" si="5"/>
        <v>1.8700210391710947</v>
      </c>
      <c r="P59" s="6">
        <f t="shared" si="4"/>
        <v>-26.481296979245268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704.70904541015602</v>
      </c>
      <c r="E60">
        <v>592.69732666015602</v>
      </c>
      <c r="F60">
        <v>484.78775024414102</v>
      </c>
      <c r="G60">
        <v>478.05117797851602</v>
      </c>
      <c r="I60" s="7">
        <f t="shared" si="0"/>
        <v>219.921295166015</v>
      </c>
      <c r="J60" s="7">
        <f t="shared" si="0"/>
        <v>114.64614868164</v>
      </c>
      <c r="K60" s="7">
        <f t="shared" si="1"/>
        <v>139.66899108886702</v>
      </c>
      <c r="L60" s="8">
        <f t="shared" si="2"/>
        <v>1.218261517678302</v>
      </c>
      <c r="M60" s="8">
        <f t="shared" si="5"/>
        <v>1.8207276879145997</v>
      </c>
      <c r="P60" s="6">
        <f t="shared" si="4"/>
        <v>-28.419234133968601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706.66009521484398</v>
      </c>
      <c r="E61">
        <v>594.91064453125</v>
      </c>
      <c r="F61">
        <v>484.62542724609398</v>
      </c>
      <c r="G61">
        <v>478.01971435546898</v>
      </c>
      <c r="I61" s="7">
        <f t="shared" si="0"/>
        <v>222.03466796875</v>
      </c>
      <c r="J61" s="7">
        <f t="shared" si="0"/>
        <v>116.89093017578102</v>
      </c>
      <c r="K61" s="7">
        <f t="shared" si="1"/>
        <v>140.21101684570328</v>
      </c>
      <c r="L61" s="8">
        <f t="shared" si="2"/>
        <v>1.1995029608786021</v>
      </c>
      <c r="M61" s="8">
        <f t="shared" si="5"/>
        <v>1.812180422135854</v>
      </c>
      <c r="P61" s="6">
        <f t="shared" si="4"/>
        <v>-28.755264521469275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698.89520263671898</v>
      </c>
      <c r="E62">
        <v>592.79040527343795</v>
      </c>
      <c r="F62">
        <v>484.40267944335898</v>
      </c>
      <c r="G62">
        <v>477.60110473632801</v>
      </c>
      <c r="I62" s="7">
        <f t="shared" si="0"/>
        <v>214.49252319336</v>
      </c>
      <c r="J62" s="7">
        <f t="shared" si="0"/>
        <v>115.18930053710994</v>
      </c>
      <c r="K62" s="7">
        <f t="shared" si="1"/>
        <v>133.86001281738305</v>
      </c>
      <c r="L62" s="8">
        <f t="shared" si="2"/>
        <v>1.162087209430168</v>
      </c>
      <c r="M62" s="8">
        <f t="shared" si="5"/>
        <v>1.784975961708374</v>
      </c>
      <c r="P62" s="6">
        <f t="shared" si="4"/>
        <v>-29.82479080225075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691.10107421875</v>
      </c>
      <c r="E63">
        <v>589.63140869140602</v>
      </c>
      <c r="F63">
        <v>485.07675170898398</v>
      </c>
      <c r="G63">
        <v>478.83221435546898</v>
      </c>
      <c r="I63" s="7">
        <f t="shared" si="0"/>
        <v>206.02432250976602</v>
      </c>
      <c r="J63" s="7">
        <f t="shared" si="0"/>
        <v>110.79919433593705</v>
      </c>
      <c r="K63" s="7">
        <f t="shared" si="1"/>
        <v>128.4648864746101</v>
      </c>
      <c r="L63" s="8">
        <f t="shared" si="2"/>
        <v>1.1594388140144021</v>
      </c>
      <c r="M63" s="8">
        <f t="shared" si="5"/>
        <v>1.7925388573135623</v>
      </c>
      <c r="P63" s="6">
        <f t="shared" si="4"/>
        <v>-29.527460310064807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700.34307861328102</v>
      </c>
      <c r="E64">
        <v>595.89465332031295</v>
      </c>
      <c r="F64">
        <v>485.16275024414102</v>
      </c>
      <c r="G64">
        <v>478.24917602539102</v>
      </c>
      <c r="I64" s="7">
        <f t="shared" si="0"/>
        <v>215.18032836914</v>
      </c>
      <c r="J64" s="7">
        <f t="shared" si="0"/>
        <v>117.64547729492193</v>
      </c>
      <c r="K64" s="7">
        <f t="shared" si="1"/>
        <v>132.82849426269465</v>
      </c>
      <c r="L64" s="8">
        <f t="shared" si="2"/>
        <v>1.1290573791435337</v>
      </c>
      <c r="M64" s="8">
        <f t="shared" si="5"/>
        <v>1.7723687134636483</v>
      </c>
      <c r="P64" s="6">
        <f t="shared" si="4"/>
        <v>-30.320436851251227</v>
      </c>
      <c r="R64" s="29"/>
      <c r="S64" s="29"/>
      <c r="T64" s="29"/>
      <c r="U64" s="18">
        <v>12.5</v>
      </c>
      <c r="V64" s="20">
        <f t="shared" ref="V64:V83" si="6">L26</f>
        <v>2.2864128334500564</v>
      </c>
    </row>
    <row r="65" spans="1:22" x14ac:dyDescent="0.15">
      <c r="A65" s="6">
        <v>32</v>
      </c>
      <c r="B65" s="6">
        <v>63</v>
      </c>
      <c r="D65">
        <v>684.35052490234398</v>
      </c>
      <c r="E65">
        <v>586.669677734375</v>
      </c>
      <c r="F65">
        <v>484.49957275390602</v>
      </c>
      <c r="G65">
        <v>477.64010620117199</v>
      </c>
      <c r="I65" s="7">
        <f t="shared" si="0"/>
        <v>199.85095214843795</v>
      </c>
      <c r="J65" s="7">
        <f t="shared" si="0"/>
        <v>109.02957153320301</v>
      </c>
      <c r="K65" s="7">
        <f t="shared" si="1"/>
        <v>123.53025207519585</v>
      </c>
      <c r="L65" s="8">
        <f t="shared" si="2"/>
        <v>1.1329976843720504</v>
      </c>
      <c r="M65" s="8">
        <f t="shared" si="5"/>
        <v>1.786520309713119</v>
      </c>
      <c r="P65" s="6">
        <f t="shared" si="4"/>
        <v>-29.764075730097407</v>
      </c>
      <c r="U65" s="18">
        <v>13</v>
      </c>
      <c r="V65" s="20">
        <f t="shared" si="6"/>
        <v>2.2414039824639387</v>
      </c>
    </row>
    <row r="66" spans="1:22" x14ac:dyDescent="0.15">
      <c r="A66" s="6">
        <v>32.5</v>
      </c>
      <c r="B66" s="6">
        <v>64</v>
      </c>
      <c r="D66">
        <v>665.37872314453102</v>
      </c>
      <c r="E66">
        <v>576.36065673828102</v>
      </c>
      <c r="F66">
        <v>484.28817749023398</v>
      </c>
      <c r="G66">
        <v>477.94757080078102</v>
      </c>
      <c r="I66" s="7">
        <f t="shared" ref="I66:J129" si="7">D66-F66</f>
        <v>181.09054565429705</v>
      </c>
      <c r="J66" s="7">
        <f t="shared" si="7"/>
        <v>98.4130859375</v>
      </c>
      <c r="K66" s="7">
        <f t="shared" ref="K66:K129" si="8">I66-0.7*J66</f>
        <v>112.20138549804705</v>
      </c>
      <c r="L66" s="8">
        <f t="shared" ref="L66:L129" si="9">K66/J66</f>
        <v>1.1401063631853154</v>
      </c>
      <c r="M66" s="8">
        <f t="shared" si="5"/>
        <v>1.8038402795473383</v>
      </c>
      <c r="P66" s="6">
        <f t="shared" si="4"/>
        <v>-29.083151990792942</v>
      </c>
      <c r="U66" s="18">
        <v>13.5</v>
      </c>
      <c r="V66" s="20">
        <f t="shared" si="6"/>
        <v>2.2306411085981415</v>
      </c>
    </row>
    <row r="67" spans="1:22" x14ac:dyDescent="0.15">
      <c r="A67" s="6">
        <v>33</v>
      </c>
      <c r="B67" s="6">
        <v>65</v>
      </c>
      <c r="D67">
        <v>686.35162353515602</v>
      </c>
      <c r="E67">
        <v>587.59948730468795</v>
      </c>
      <c r="F67">
        <v>485.41107177734398</v>
      </c>
      <c r="G67">
        <v>478.56460571289102</v>
      </c>
      <c r="I67" s="7">
        <f t="shared" si="7"/>
        <v>200.94055175781205</v>
      </c>
      <c r="J67" s="7">
        <f t="shared" si="7"/>
        <v>109.03488159179693</v>
      </c>
      <c r="K67" s="7">
        <f t="shared" si="8"/>
        <v>124.6161346435542</v>
      </c>
      <c r="L67" s="8">
        <f t="shared" si="9"/>
        <v>1.1429015451228728</v>
      </c>
      <c r="M67" s="8">
        <f t="shared" si="5"/>
        <v>1.81684675250585</v>
      </c>
      <c r="P67" s="6">
        <f t="shared" si="4"/>
        <v>-28.571810672832076</v>
      </c>
      <c r="U67" s="18">
        <v>14</v>
      </c>
      <c r="V67" s="20">
        <f t="shared" si="6"/>
        <v>2.2536994648430482</v>
      </c>
    </row>
    <row r="68" spans="1:22" x14ac:dyDescent="0.15">
      <c r="A68" s="6">
        <v>33.5</v>
      </c>
      <c r="B68" s="6">
        <v>66</v>
      </c>
      <c r="D68">
        <v>693.48828125</v>
      </c>
      <c r="E68">
        <v>589.68243408203102</v>
      </c>
      <c r="F68">
        <v>484.66567993164102</v>
      </c>
      <c r="G68">
        <v>477.85528564453102</v>
      </c>
      <c r="I68" s="7">
        <f t="shared" si="7"/>
        <v>208.82260131835898</v>
      </c>
      <c r="J68" s="7">
        <f t="shared" si="7"/>
        <v>111.8271484375</v>
      </c>
      <c r="K68" s="7">
        <f t="shared" si="8"/>
        <v>130.54359741210897</v>
      </c>
      <c r="L68" s="8">
        <f t="shared" si="9"/>
        <v>1.1673694557728043</v>
      </c>
      <c r="M68" s="8">
        <f t="shared" si="5"/>
        <v>1.8515259541767355</v>
      </c>
      <c r="P68" s="6">
        <f t="shared" si="4"/>
        <v>-27.208419633248472</v>
      </c>
      <c r="U68" s="18">
        <v>14.5</v>
      </c>
      <c r="V68" s="20">
        <f t="shared" si="6"/>
        <v>2.2518134397017997</v>
      </c>
    </row>
    <row r="69" spans="1:22" x14ac:dyDescent="0.15">
      <c r="A69" s="6">
        <v>34</v>
      </c>
      <c r="B69" s="6">
        <v>67</v>
      </c>
      <c r="D69">
        <v>693.21380615234398</v>
      </c>
      <c r="E69">
        <v>591.68884277343795</v>
      </c>
      <c r="F69">
        <v>484.06207275390602</v>
      </c>
      <c r="G69">
        <v>477.42742919921898</v>
      </c>
      <c r="I69" s="7">
        <f t="shared" si="7"/>
        <v>209.15173339843795</v>
      </c>
      <c r="J69" s="7">
        <f t="shared" si="7"/>
        <v>114.26141357421898</v>
      </c>
      <c r="K69" s="7">
        <f t="shared" si="8"/>
        <v>129.16874389648467</v>
      </c>
      <c r="L69" s="8">
        <f t="shared" si="9"/>
        <v>1.1304668816527688</v>
      </c>
      <c r="M69" s="8">
        <f t="shared" si="5"/>
        <v>1.8248346710776544</v>
      </c>
      <c r="P69" s="6">
        <f t="shared" si="4"/>
        <v>-28.257770669573734</v>
      </c>
      <c r="U69" s="18">
        <v>15</v>
      </c>
      <c r="V69" s="20">
        <f t="shared" si="6"/>
        <v>2.2429459117218427</v>
      </c>
    </row>
    <row r="70" spans="1:22" x14ac:dyDescent="0.15">
      <c r="A70" s="6">
        <v>34.5</v>
      </c>
      <c r="B70" s="6">
        <v>68</v>
      </c>
      <c r="D70">
        <v>682.88031005859398</v>
      </c>
      <c r="E70">
        <v>588.35852050781295</v>
      </c>
      <c r="F70">
        <v>484.37249755859398</v>
      </c>
      <c r="G70">
        <v>477.68203735351602</v>
      </c>
      <c r="I70" s="7">
        <f t="shared" si="7"/>
        <v>198.5078125</v>
      </c>
      <c r="J70" s="7">
        <f t="shared" si="7"/>
        <v>110.67648315429693</v>
      </c>
      <c r="K70" s="7">
        <f t="shared" si="8"/>
        <v>121.03427429199215</v>
      </c>
      <c r="L70" s="8">
        <f t="shared" si="9"/>
        <v>1.0935861968369121</v>
      </c>
      <c r="M70" s="8">
        <f t="shared" si="5"/>
        <v>1.7981652772827519</v>
      </c>
      <c r="P70" s="6">
        <f t="shared" ref="P70:P133" si="10">(M70-$O$2)/$O$2*100</f>
        <v>-29.306261141648903</v>
      </c>
      <c r="U70" s="18">
        <v>15.5</v>
      </c>
      <c r="V70" s="20">
        <f t="shared" si="6"/>
        <v>2.2890018236178755</v>
      </c>
    </row>
    <row r="71" spans="1:22" x14ac:dyDescent="0.15">
      <c r="A71" s="6">
        <v>35</v>
      </c>
      <c r="B71" s="6">
        <v>69</v>
      </c>
      <c r="D71">
        <v>682.92926025390602</v>
      </c>
      <c r="E71">
        <v>588.22235107421898</v>
      </c>
      <c r="F71">
        <v>484.93246459960898</v>
      </c>
      <c r="G71">
        <v>478.58010864257801</v>
      </c>
      <c r="I71" s="7">
        <f t="shared" si="7"/>
        <v>197.99679565429705</v>
      </c>
      <c r="J71" s="7">
        <f t="shared" si="7"/>
        <v>109.64224243164097</v>
      </c>
      <c r="K71" s="7">
        <f t="shared" si="8"/>
        <v>121.24722595214837</v>
      </c>
      <c r="L71" s="8">
        <f t="shared" si="9"/>
        <v>1.1058440913203942</v>
      </c>
      <c r="M71" s="8">
        <f t="shared" si="5"/>
        <v>1.8206344627871882</v>
      </c>
      <c r="P71" s="6">
        <f t="shared" si="10"/>
        <v>-28.422899221319319</v>
      </c>
      <c r="U71" s="18">
        <v>16</v>
      </c>
      <c r="V71" s="20">
        <f t="shared" si="6"/>
        <v>2.2278853729773922</v>
      </c>
    </row>
    <row r="72" spans="1:22" x14ac:dyDescent="0.15">
      <c r="A72" s="6">
        <v>35.5</v>
      </c>
      <c r="B72" s="6">
        <v>70</v>
      </c>
      <c r="D72">
        <v>694.73986816406295</v>
      </c>
      <c r="E72">
        <v>595.592529296875</v>
      </c>
      <c r="F72">
        <v>484.47146606445301</v>
      </c>
      <c r="G72">
        <v>478.29235839843801</v>
      </c>
      <c r="I72" s="7">
        <f t="shared" si="7"/>
        <v>210.26840209960994</v>
      </c>
      <c r="J72" s="7">
        <f t="shared" si="7"/>
        <v>117.30017089843699</v>
      </c>
      <c r="K72" s="7">
        <f t="shared" si="8"/>
        <v>128.15828247070405</v>
      </c>
      <c r="L72" s="8">
        <f t="shared" si="9"/>
        <v>1.0925668862125395</v>
      </c>
      <c r="M72" s="8">
        <f t="shared" si="5"/>
        <v>1.8175685487002875</v>
      </c>
      <c r="P72" s="6">
        <f t="shared" si="10"/>
        <v>-28.543433708643544</v>
      </c>
      <c r="U72" s="18">
        <v>16.5</v>
      </c>
      <c r="V72" s="20">
        <f t="shared" si="6"/>
        <v>2.2391863986884091</v>
      </c>
    </row>
    <row r="73" spans="1:22" x14ac:dyDescent="0.15">
      <c r="A73" s="6">
        <v>36</v>
      </c>
      <c r="B73" s="6">
        <v>71</v>
      </c>
      <c r="D73">
        <v>699.72711181640602</v>
      </c>
      <c r="E73">
        <v>598.71380615234398</v>
      </c>
      <c r="F73">
        <v>484.38339233398398</v>
      </c>
      <c r="G73">
        <v>478.08557128906301</v>
      </c>
      <c r="I73" s="7">
        <f t="shared" si="7"/>
        <v>215.34371948242205</v>
      </c>
      <c r="J73" s="7">
        <f t="shared" si="7"/>
        <v>120.62823486328097</v>
      </c>
      <c r="K73" s="7">
        <f t="shared" si="8"/>
        <v>130.90395507812536</v>
      </c>
      <c r="L73" s="8">
        <f t="shared" si="9"/>
        <v>1.0851850333919817</v>
      </c>
      <c r="M73" s="8">
        <f t="shared" si="5"/>
        <v>1.8203979869006841</v>
      </c>
      <c r="P73" s="6">
        <f t="shared" si="10"/>
        <v>-28.43219612232059</v>
      </c>
      <c r="U73" s="18">
        <v>17</v>
      </c>
      <c r="V73" s="20">
        <f t="shared" si="6"/>
        <v>2.2517915764805445</v>
      </c>
    </row>
    <row r="74" spans="1:22" x14ac:dyDescent="0.15">
      <c r="A74" s="6">
        <v>36.5</v>
      </c>
      <c r="B74" s="6">
        <v>72</v>
      </c>
      <c r="D74">
        <v>703.72662353515602</v>
      </c>
      <c r="E74">
        <v>598.72497558593795</v>
      </c>
      <c r="F74">
        <v>485.14010620117199</v>
      </c>
      <c r="G74">
        <v>478.25753784179699</v>
      </c>
      <c r="I74" s="7">
        <f t="shared" si="7"/>
        <v>218.58651733398403</v>
      </c>
      <c r="J74" s="7">
        <f t="shared" si="7"/>
        <v>120.46743774414097</v>
      </c>
      <c r="K74" s="7">
        <f t="shared" si="8"/>
        <v>134.25931091308536</v>
      </c>
      <c r="L74" s="8">
        <f t="shared" si="9"/>
        <v>1.1144863161963878</v>
      </c>
      <c r="M74" s="8">
        <f t="shared" si="5"/>
        <v>1.8599105607260444</v>
      </c>
      <c r="P74" s="6">
        <f t="shared" si="10"/>
        <v>-26.878784091223899</v>
      </c>
      <c r="U74" s="18">
        <v>17.5</v>
      </c>
      <c r="V74" s="20">
        <f t="shared" si="6"/>
        <v>2.1941798803886692</v>
      </c>
    </row>
    <row r="75" spans="1:22" x14ac:dyDescent="0.15">
      <c r="A75" s="6">
        <v>37</v>
      </c>
      <c r="B75" s="6">
        <v>73</v>
      </c>
      <c r="D75">
        <v>710.37713623046898</v>
      </c>
      <c r="E75">
        <v>600.824462890625</v>
      </c>
      <c r="F75">
        <v>485.290283203125</v>
      </c>
      <c r="G75">
        <v>478.09271240234398</v>
      </c>
      <c r="I75" s="7">
        <f t="shared" si="7"/>
        <v>225.08685302734398</v>
      </c>
      <c r="J75" s="7">
        <f t="shared" si="7"/>
        <v>122.73175048828102</v>
      </c>
      <c r="K75" s="7">
        <f t="shared" si="8"/>
        <v>139.17462768554725</v>
      </c>
      <c r="L75" s="8">
        <f t="shared" si="9"/>
        <v>1.133974111278045</v>
      </c>
      <c r="M75" s="8">
        <f t="shared" si="5"/>
        <v>1.8896096468286556</v>
      </c>
      <c r="P75" s="6">
        <f t="shared" si="10"/>
        <v>-25.711183168330791</v>
      </c>
      <c r="U75" s="18">
        <v>18</v>
      </c>
      <c r="V75" s="20">
        <f t="shared" si="6"/>
        <v>2.1666972996101062</v>
      </c>
    </row>
    <row r="76" spans="1:22" x14ac:dyDescent="0.15">
      <c r="A76" s="6">
        <v>37.5</v>
      </c>
      <c r="B76" s="6">
        <v>74</v>
      </c>
      <c r="D76">
        <v>711.60693359375</v>
      </c>
      <c r="E76">
        <v>600.16326904296898</v>
      </c>
      <c r="F76">
        <v>483.66989135742199</v>
      </c>
      <c r="G76">
        <v>477.40185546875</v>
      </c>
      <c r="I76" s="7">
        <f t="shared" si="7"/>
        <v>227.93704223632801</v>
      </c>
      <c r="J76" s="7">
        <f t="shared" si="7"/>
        <v>122.76141357421898</v>
      </c>
      <c r="K76" s="7">
        <f t="shared" si="8"/>
        <v>142.00405273437474</v>
      </c>
      <c r="L76" s="8">
        <f t="shared" si="9"/>
        <v>1.1567482696712519</v>
      </c>
      <c r="M76" s="8">
        <f t="shared" si="5"/>
        <v>1.9225950962428169</v>
      </c>
      <c r="P76" s="6">
        <f t="shared" si="10"/>
        <v>-24.414380935260315</v>
      </c>
      <c r="U76" s="18">
        <v>18.5</v>
      </c>
      <c r="V76" s="20">
        <f t="shared" si="6"/>
        <v>2.1618337318098604</v>
      </c>
    </row>
    <row r="77" spans="1:22" x14ac:dyDescent="0.15">
      <c r="A77" s="6">
        <v>38</v>
      </c>
      <c r="B77" s="6">
        <v>75</v>
      </c>
      <c r="D77">
        <v>709.3330078125</v>
      </c>
      <c r="E77">
        <v>597.31970214843795</v>
      </c>
      <c r="F77">
        <v>485.244140625</v>
      </c>
      <c r="G77">
        <v>478.56500244140602</v>
      </c>
      <c r="I77" s="7">
        <f t="shared" si="7"/>
        <v>224.0888671875</v>
      </c>
      <c r="J77" s="7">
        <f t="shared" si="7"/>
        <v>118.75469970703193</v>
      </c>
      <c r="K77" s="7">
        <f t="shared" si="8"/>
        <v>140.96057739257765</v>
      </c>
      <c r="L77" s="8">
        <f t="shared" si="9"/>
        <v>1.1869894643355392</v>
      </c>
      <c r="M77" s="8">
        <f t="shared" si="5"/>
        <v>1.9630475819280584</v>
      </c>
      <c r="P77" s="6">
        <f t="shared" si="10"/>
        <v>-22.82401685953694</v>
      </c>
      <c r="U77" s="18">
        <v>19</v>
      </c>
      <c r="V77" s="20">
        <f t="shared" si="6"/>
        <v>2.1348092891298935</v>
      </c>
    </row>
    <row r="78" spans="1:22" x14ac:dyDescent="0.15">
      <c r="A78" s="6">
        <v>38.5</v>
      </c>
      <c r="B78" s="6">
        <v>76</v>
      </c>
      <c r="D78">
        <v>709.85479736328102</v>
      </c>
      <c r="E78">
        <v>597.35107421875</v>
      </c>
      <c r="F78">
        <v>485.03732299804699</v>
      </c>
      <c r="G78">
        <v>478.35610961914102</v>
      </c>
      <c r="I78" s="7">
        <f t="shared" si="7"/>
        <v>224.81747436523403</v>
      </c>
      <c r="J78" s="7">
        <f t="shared" si="7"/>
        <v>118.99496459960898</v>
      </c>
      <c r="K78" s="7">
        <f t="shared" si="8"/>
        <v>141.52099914550774</v>
      </c>
      <c r="L78" s="8">
        <f t="shared" si="9"/>
        <v>1.1893024181459591</v>
      </c>
      <c r="M78" s="8">
        <f t="shared" si="5"/>
        <v>1.9755718267594324</v>
      </c>
      <c r="P78" s="6">
        <f t="shared" si="10"/>
        <v>-22.331634037616848</v>
      </c>
      <c r="U78" s="18">
        <v>19.5</v>
      </c>
      <c r="V78" s="20">
        <f t="shared" si="6"/>
        <v>2.1562600138795145</v>
      </c>
    </row>
    <row r="79" spans="1:22" x14ac:dyDescent="0.15">
      <c r="A79" s="6">
        <v>39</v>
      </c>
      <c r="B79" s="6">
        <v>77</v>
      </c>
      <c r="D79">
        <v>704.73406982421898</v>
      </c>
      <c r="E79">
        <v>593.29681396484398</v>
      </c>
      <c r="F79">
        <v>484.42492675781301</v>
      </c>
      <c r="G79">
        <v>477.33264160156301</v>
      </c>
      <c r="I79" s="7">
        <f t="shared" si="7"/>
        <v>220.30914306640597</v>
      </c>
      <c r="J79" s="7">
        <f t="shared" si="7"/>
        <v>115.96417236328097</v>
      </c>
      <c r="K79" s="7">
        <f t="shared" si="8"/>
        <v>139.1342224121093</v>
      </c>
      <c r="L79" s="8">
        <f t="shared" si="9"/>
        <v>1.1998035218691814</v>
      </c>
      <c r="M79" s="8">
        <f t="shared" si="5"/>
        <v>1.996284221503609</v>
      </c>
      <c r="P79" s="6">
        <f t="shared" si="10"/>
        <v>-21.517339242986765</v>
      </c>
      <c r="U79" s="18">
        <v>20</v>
      </c>
      <c r="V79" s="20">
        <f t="shared" si="6"/>
        <v>2.1026627685629156</v>
      </c>
    </row>
    <row r="80" spans="1:22" x14ac:dyDescent="0.15">
      <c r="A80" s="6">
        <v>39.5</v>
      </c>
      <c r="B80" s="6">
        <v>78</v>
      </c>
      <c r="D80">
        <v>703.026611328125</v>
      </c>
      <c r="E80">
        <v>593.23779296875</v>
      </c>
      <c r="F80">
        <v>483.97021484375</v>
      </c>
      <c r="G80">
        <v>477.48321533203102</v>
      </c>
      <c r="I80" s="7">
        <f t="shared" si="7"/>
        <v>219.056396484375</v>
      </c>
      <c r="J80" s="7">
        <f t="shared" si="7"/>
        <v>115.75457763671898</v>
      </c>
      <c r="K80" s="7">
        <f t="shared" si="8"/>
        <v>138.02819213867173</v>
      </c>
      <c r="L80" s="8">
        <f t="shared" si="9"/>
        <v>1.1924210252129783</v>
      </c>
      <c r="M80" s="8">
        <f t="shared" si="5"/>
        <v>1.9991130158683601</v>
      </c>
      <c r="P80" s="6">
        <f t="shared" si="10"/>
        <v>-21.406126968657965</v>
      </c>
      <c r="U80" s="18">
        <v>20.5</v>
      </c>
      <c r="V80" s="20">
        <f t="shared" si="6"/>
        <v>2.204735288445848</v>
      </c>
    </row>
    <row r="81" spans="1:22" x14ac:dyDescent="0.15">
      <c r="A81" s="6">
        <v>40</v>
      </c>
      <c r="B81" s="6">
        <v>79</v>
      </c>
      <c r="D81">
        <v>702.31384277343795</v>
      </c>
      <c r="E81">
        <v>592.28826904296898</v>
      </c>
      <c r="F81">
        <v>485.25503540039102</v>
      </c>
      <c r="G81">
        <v>478.71392822265602</v>
      </c>
      <c r="I81" s="7">
        <f t="shared" si="7"/>
        <v>217.05880737304693</v>
      </c>
      <c r="J81" s="7">
        <f t="shared" si="7"/>
        <v>113.57434082031295</v>
      </c>
      <c r="K81" s="7">
        <f t="shared" si="8"/>
        <v>137.55676879882787</v>
      </c>
      <c r="L81" s="8">
        <f t="shared" si="9"/>
        <v>1.2111606178411174</v>
      </c>
      <c r="M81" s="8">
        <f t="shared" si="5"/>
        <v>2.0280638995174534</v>
      </c>
      <c r="P81" s="6">
        <f t="shared" si="10"/>
        <v>-20.267941155449385</v>
      </c>
      <c r="U81" s="18">
        <v>21</v>
      </c>
      <c r="V81" s="20">
        <f t="shared" si="6"/>
        <v>2.1185047893461797</v>
      </c>
    </row>
    <row r="82" spans="1:22" x14ac:dyDescent="0.15">
      <c r="A82" s="6">
        <v>40.5</v>
      </c>
      <c r="B82" s="6">
        <v>80</v>
      </c>
      <c r="D82">
        <v>706.18829345703102</v>
      </c>
      <c r="E82">
        <v>592.08880615234398</v>
      </c>
      <c r="F82">
        <v>485.1845703125</v>
      </c>
      <c r="G82">
        <v>478.46810913085898</v>
      </c>
      <c r="I82" s="7">
        <f t="shared" si="7"/>
        <v>221.00372314453102</v>
      </c>
      <c r="J82" s="7">
        <f t="shared" si="7"/>
        <v>113.620697021485</v>
      </c>
      <c r="K82" s="7">
        <f t="shared" si="8"/>
        <v>141.46923522949152</v>
      </c>
      <c r="L82" s="8">
        <f t="shared" si="9"/>
        <v>1.2451009273666094</v>
      </c>
      <c r="M82" s="8">
        <f t="shared" si="5"/>
        <v>2.0722155000638995</v>
      </c>
      <c r="P82" s="6">
        <f t="shared" si="10"/>
        <v>-18.532148701529199</v>
      </c>
      <c r="U82" s="18">
        <v>21.5</v>
      </c>
      <c r="V82" s="20">
        <f t="shared" si="6"/>
        <v>2.0880326150439359</v>
      </c>
    </row>
    <row r="83" spans="1:22" x14ac:dyDescent="0.15">
      <c r="A83" s="6">
        <v>41</v>
      </c>
      <c r="B83" s="6">
        <v>81</v>
      </c>
      <c r="D83">
        <v>711.50427246093795</v>
      </c>
      <c r="E83">
        <v>594.16595458984398</v>
      </c>
      <c r="F83">
        <v>484.35821533203102</v>
      </c>
      <c r="G83">
        <v>477.65521240234398</v>
      </c>
      <c r="I83" s="7">
        <f t="shared" si="7"/>
        <v>227.14605712890693</v>
      </c>
      <c r="J83" s="7">
        <f t="shared" si="7"/>
        <v>116.5107421875</v>
      </c>
      <c r="K83" s="7">
        <f t="shared" si="8"/>
        <v>145.58853759765694</v>
      </c>
      <c r="L83" s="8">
        <f t="shared" si="9"/>
        <v>1.2495717979665963</v>
      </c>
      <c r="M83" s="8">
        <f t="shared" si="5"/>
        <v>2.0868976616848407</v>
      </c>
      <c r="P83" s="6">
        <f t="shared" si="10"/>
        <v>-17.954928735923271</v>
      </c>
      <c r="U83" s="18">
        <v>22</v>
      </c>
      <c r="V83" s="20">
        <f t="shared" si="6"/>
        <v>2.0734956952885497</v>
      </c>
    </row>
    <row r="84" spans="1:22" x14ac:dyDescent="0.15">
      <c r="A84" s="6">
        <v>41.5</v>
      </c>
      <c r="B84" s="6">
        <v>82</v>
      </c>
      <c r="D84">
        <v>706.20001220703102</v>
      </c>
      <c r="E84">
        <v>590.12976074218795</v>
      </c>
      <c r="F84">
        <v>484.83096313476602</v>
      </c>
      <c r="G84">
        <v>477.94296264648398</v>
      </c>
      <c r="I84" s="7">
        <f t="shared" si="7"/>
        <v>221.369049072265</v>
      </c>
      <c r="J84" s="7">
        <f t="shared" si="7"/>
        <v>112.18679809570398</v>
      </c>
      <c r="K84" s="7">
        <f t="shared" si="8"/>
        <v>142.83829040527223</v>
      </c>
      <c r="L84" s="8">
        <f t="shared" si="9"/>
        <v>1.2732183539405428</v>
      </c>
      <c r="M84" s="8">
        <f t="shared" si="5"/>
        <v>2.1207555086797414</v>
      </c>
      <c r="P84" s="6">
        <f t="shared" si="10"/>
        <v>-16.623828739720228</v>
      </c>
      <c r="U84" s="18">
        <v>65</v>
      </c>
      <c r="V84" s="20">
        <f t="shared" ref="V84:V104" si="11">L131</f>
        <v>1.1935491607770006</v>
      </c>
    </row>
    <row r="85" spans="1:22" x14ac:dyDescent="0.15">
      <c r="A85" s="6">
        <v>42</v>
      </c>
      <c r="B85" s="6">
        <v>83</v>
      </c>
      <c r="D85">
        <v>701.72662353515602</v>
      </c>
      <c r="E85">
        <v>587.04095458984398</v>
      </c>
      <c r="F85">
        <v>485.57257080078102</v>
      </c>
      <c r="G85">
        <v>478.80032348632801</v>
      </c>
      <c r="I85" s="7">
        <f t="shared" si="7"/>
        <v>216.154052734375</v>
      </c>
      <c r="J85" s="7">
        <f t="shared" si="7"/>
        <v>108.24063110351597</v>
      </c>
      <c r="K85" s="7">
        <f t="shared" si="8"/>
        <v>140.38561096191381</v>
      </c>
      <c r="L85" s="8">
        <f t="shared" si="9"/>
        <v>1.2969770180631706</v>
      </c>
      <c r="M85" s="8">
        <f t="shared" si="5"/>
        <v>2.1547254638233233</v>
      </c>
      <c r="P85" s="6">
        <f t="shared" si="10"/>
        <v>-15.288321282041375</v>
      </c>
      <c r="U85" s="18">
        <v>65.5</v>
      </c>
      <c r="V85" s="20">
        <f t="shared" si="11"/>
        <v>1.1243792068491059</v>
      </c>
    </row>
    <row r="86" spans="1:22" x14ac:dyDescent="0.15">
      <c r="A86" s="6">
        <v>42.5</v>
      </c>
      <c r="B86" s="6">
        <v>84</v>
      </c>
      <c r="D86">
        <v>701.67608642578102</v>
      </c>
      <c r="E86">
        <v>586.26330566406295</v>
      </c>
      <c r="F86">
        <v>484.85067749023398</v>
      </c>
      <c r="G86">
        <v>478.39303588867199</v>
      </c>
      <c r="I86" s="7">
        <f t="shared" si="7"/>
        <v>216.82540893554705</v>
      </c>
      <c r="J86" s="7">
        <f t="shared" si="7"/>
        <v>107.87026977539097</v>
      </c>
      <c r="K86" s="7">
        <f t="shared" si="8"/>
        <v>141.31622009277339</v>
      </c>
      <c r="L86" s="8">
        <f t="shared" si="9"/>
        <v>1.3100571676238881</v>
      </c>
      <c r="M86" s="8">
        <f t="shared" si="5"/>
        <v>2.1780169044049948</v>
      </c>
      <c r="P86" s="6">
        <f t="shared" si="10"/>
        <v>-14.37263291962141</v>
      </c>
      <c r="U86" s="18">
        <v>66</v>
      </c>
      <c r="V86" s="20">
        <f t="shared" si="11"/>
        <v>1.0914042187475936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706.78192138671898</v>
      </c>
      <c r="E87">
        <v>586.88348388671898</v>
      </c>
      <c r="F87">
        <v>485.03775024414102</v>
      </c>
      <c r="G87">
        <v>478.02307128906301</v>
      </c>
      <c r="I87" s="7">
        <f t="shared" si="7"/>
        <v>221.74417114257795</v>
      </c>
      <c r="J87" s="7">
        <f t="shared" si="7"/>
        <v>108.86041259765597</v>
      </c>
      <c r="K87" s="7">
        <f t="shared" si="8"/>
        <v>145.54188232421879</v>
      </c>
      <c r="L87" s="8">
        <f t="shared" si="9"/>
        <v>1.3369587607768507</v>
      </c>
      <c r="M87" s="8">
        <f t="shared" si="5"/>
        <v>2.2151297885789116</v>
      </c>
      <c r="P87" s="6">
        <f t="shared" si="10"/>
        <v>-12.913563180472758</v>
      </c>
      <c r="U87" s="18">
        <v>66.5</v>
      </c>
      <c r="V87" s="20">
        <f t="shared" si="11"/>
        <v>1.0752096636894166</v>
      </c>
    </row>
    <row r="88" spans="1:22" x14ac:dyDescent="0.15">
      <c r="A88" s="6">
        <v>43.5</v>
      </c>
      <c r="B88" s="6">
        <v>86</v>
      </c>
      <c r="D88">
        <v>706.32604980468795</v>
      </c>
      <c r="E88">
        <v>586.00958251953102</v>
      </c>
      <c r="F88">
        <v>484.85235595703102</v>
      </c>
      <c r="G88">
        <v>478.45217895507801</v>
      </c>
      <c r="I88" s="7">
        <f t="shared" si="7"/>
        <v>221.47369384765693</v>
      </c>
      <c r="J88" s="7">
        <f t="shared" si="7"/>
        <v>107.55740356445301</v>
      </c>
      <c r="K88" s="7">
        <f t="shared" si="8"/>
        <v>146.18351135253982</v>
      </c>
      <c r="L88" s="8">
        <f t="shared" si="9"/>
        <v>1.3591208648407025</v>
      </c>
      <c r="M88" s="8">
        <f t="shared" ref="M88:M148" si="12">L88+ABS($N$2)*A88</f>
        <v>2.247503183663718</v>
      </c>
      <c r="P88" s="6">
        <f t="shared" si="10"/>
        <v>-11.640823479068956</v>
      </c>
      <c r="U88" s="18">
        <v>67</v>
      </c>
      <c r="V88" s="20">
        <f t="shared" si="11"/>
        <v>1.1105582948046202</v>
      </c>
    </row>
    <row r="89" spans="1:22" x14ac:dyDescent="0.15">
      <c r="A89" s="6">
        <v>44</v>
      </c>
      <c r="B89" s="6">
        <v>87</v>
      </c>
      <c r="D89">
        <v>705.91064453125</v>
      </c>
      <c r="E89">
        <v>585.61651611328102</v>
      </c>
      <c r="F89">
        <v>484.58346557617199</v>
      </c>
      <c r="G89">
        <v>477.66232299804699</v>
      </c>
      <c r="I89" s="7">
        <f t="shared" si="7"/>
        <v>221.32717895507801</v>
      </c>
      <c r="J89" s="7">
        <f t="shared" si="7"/>
        <v>107.95419311523403</v>
      </c>
      <c r="K89" s="7">
        <f t="shared" si="8"/>
        <v>145.75924377441419</v>
      </c>
      <c r="L89" s="8">
        <f t="shared" si="9"/>
        <v>1.3501952964330504</v>
      </c>
      <c r="M89" s="8">
        <f t="shared" si="12"/>
        <v>2.2487889062770199</v>
      </c>
      <c r="P89" s="6">
        <f t="shared" si="10"/>
        <v>-11.590276101796505</v>
      </c>
      <c r="U89" s="18">
        <v>67.5</v>
      </c>
      <c r="V89" s="20">
        <f t="shared" si="11"/>
        <v>1.1063540134217964</v>
      </c>
    </row>
    <row r="90" spans="1:22" x14ac:dyDescent="0.15">
      <c r="A90" s="6">
        <v>44.5</v>
      </c>
      <c r="B90" s="6">
        <v>88</v>
      </c>
      <c r="D90">
        <v>702.64947509765602</v>
      </c>
      <c r="E90">
        <v>584.09521484375</v>
      </c>
      <c r="F90">
        <v>485.31207275390602</v>
      </c>
      <c r="G90">
        <v>478.61953735351602</v>
      </c>
      <c r="I90" s="7">
        <f t="shared" si="7"/>
        <v>217.33740234375</v>
      </c>
      <c r="J90" s="7">
        <f t="shared" si="7"/>
        <v>105.47567749023398</v>
      </c>
      <c r="K90" s="7">
        <f t="shared" si="8"/>
        <v>143.50442810058621</v>
      </c>
      <c r="L90" s="8">
        <f t="shared" si="9"/>
        <v>1.3605452130314435</v>
      </c>
      <c r="M90" s="8">
        <f t="shared" si="12"/>
        <v>2.2693501138963672</v>
      </c>
      <c r="P90" s="6">
        <f t="shared" si="10"/>
        <v>-10.781925134052889</v>
      </c>
      <c r="U90" s="18">
        <v>68</v>
      </c>
      <c r="V90" s="20">
        <f t="shared" si="11"/>
        <v>1.0984008835369981</v>
      </c>
    </row>
    <row r="91" spans="1:22" x14ac:dyDescent="0.15">
      <c r="A91" s="6">
        <v>45</v>
      </c>
      <c r="B91" s="6">
        <v>89</v>
      </c>
      <c r="D91">
        <v>713.90692138671898</v>
      </c>
      <c r="E91">
        <v>588.03405761718795</v>
      </c>
      <c r="F91">
        <v>485.12667846679699</v>
      </c>
      <c r="G91">
        <v>478.72735595703102</v>
      </c>
      <c r="I91" s="7">
        <f t="shared" si="7"/>
        <v>228.78024291992199</v>
      </c>
      <c r="J91" s="7">
        <f t="shared" si="7"/>
        <v>109.30670166015693</v>
      </c>
      <c r="K91" s="7">
        <f t="shared" si="8"/>
        <v>152.26555175781215</v>
      </c>
      <c r="L91" s="8">
        <f t="shared" si="9"/>
        <v>1.3930120426761905</v>
      </c>
      <c r="M91" s="8">
        <f t="shared" si="12"/>
        <v>2.3120282345620682</v>
      </c>
      <c r="P91" s="6">
        <f t="shared" si="10"/>
        <v>-9.1040616164871206</v>
      </c>
      <c r="U91" s="18">
        <v>68.5</v>
      </c>
      <c r="V91" s="20">
        <f t="shared" si="11"/>
        <v>1.0972343856969318</v>
      </c>
    </row>
    <row r="92" spans="1:22" x14ac:dyDescent="0.15">
      <c r="A92" s="6">
        <v>45.5</v>
      </c>
      <c r="B92" s="6">
        <v>90</v>
      </c>
      <c r="D92">
        <v>713.503173828125</v>
      </c>
      <c r="E92">
        <v>589.82232666015602</v>
      </c>
      <c r="F92">
        <v>484.24917602539102</v>
      </c>
      <c r="G92">
        <v>477.64346313476602</v>
      </c>
      <c r="I92" s="7">
        <f t="shared" si="7"/>
        <v>229.25399780273398</v>
      </c>
      <c r="J92" s="7">
        <f t="shared" si="7"/>
        <v>112.17886352539</v>
      </c>
      <c r="K92" s="7">
        <f t="shared" si="8"/>
        <v>150.72879333496098</v>
      </c>
      <c r="L92" s="8">
        <f t="shared" si="9"/>
        <v>1.3436469990698898</v>
      </c>
      <c r="M92" s="8">
        <f t="shared" si="12"/>
        <v>2.2728744819767219</v>
      </c>
      <c r="P92" s="6">
        <f t="shared" si="10"/>
        <v>-10.643366815826544</v>
      </c>
      <c r="U92" s="18">
        <v>69</v>
      </c>
      <c r="V92" s="20">
        <f t="shared" si="11"/>
        <v>1.1165799926071667</v>
      </c>
    </row>
    <row r="93" spans="1:22" x14ac:dyDescent="0.15">
      <c r="A93" s="6">
        <v>46</v>
      </c>
      <c r="B93" s="6">
        <v>91</v>
      </c>
      <c r="D93">
        <v>693.63616943359398</v>
      </c>
      <c r="E93">
        <v>579.42657470703102</v>
      </c>
      <c r="F93">
        <v>486.35696411132801</v>
      </c>
      <c r="G93">
        <v>479.83682250976602</v>
      </c>
      <c r="I93" s="7">
        <f t="shared" si="7"/>
        <v>207.27920532226597</v>
      </c>
      <c r="J93" s="7">
        <f t="shared" si="7"/>
        <v>99.589752197265</v>
      </c>
      <c r="K93" s="7">
        <f t="shared" si="8"/>
        <v>137.56637878418047</v>
      </c>
      <c r="L93" s="8">
        <f t="shared" si="9"/>
        <v>1.3813306665498302</v>
      </c>
      <c r="M93" s="8">
        <f t="shared" si="12"/>
        <v>2.3207694404776165</v>
      </c>
      <c r="P93" s="6">
        <f t="shared" si="10"/>
        <v>-8.7604065942776845</v>
      </c>
      <c r="U93" s="18">
        <v>69.5</v>
      </c>
      <c r="V93" s="20">
        <f t="shared" si="11"/>
        <v>1.1084348688071082</v>
      </c>
    </row>
    <row r="94" spans="1:22" x14ac:dyDescent="0.15">
      <c r="A94" s="6">
        <v>46.5</v>
      </c>
      <c r="B94" s="6">
        <v>92</v>
      </c>
      <c r="D94">
        <v>716.33190917968795</v>
      </c>
      <c r="E94">
        <v>587.40051269531295</v>
      </c>
      <c r="F94">
        <v>484.575927734375</v>
      </c>
      <c r="G94">
        <v>477.48406982421898</v>
      </c>
      <c r="I94" s="7">
        <f t="shared" si="7"/>
        <v>231.75598144531295</v>
      </c>
      <c r="J94" s="7">
        <f t="shared" si="7"/>
        <v>109.91644287109398</v>
      </c>
      <c r="K94" s="7">
        <f t="shared" si="8"/>
        <v>154.81447143554718</v>
      </c>
      <c r="L94" s="8">
        <f t="shared" si="9"/>
        <v>1.4084741772175795</v>
      </c>
      <c r="M94" s="8">
        <f t="shared" si="12"/>
        <v>2.35812424216632</v>
      </c>
      <c r="P94" s="6">
        <f t="shared" si="10"/>
        <v>-7.2918260199284797</v>
      </c>
      <c r="U94" s="18">
        <v>70</v>
      </c>
      <c r="V94" s="20">
        <f t="shared" si="11"/>
        <v>1.1118331075347578</v>
      </c>
    </row>
    <row r="95" spans="1:22" x14ac:dyDescent="0.15">
      <c r="A95" s="6">
        <v>47</v>
      </c>
      <c r="B95" s="6">
        <v>93</v>
      </c>
      <c r="D95">
        <v>721.33880615234398</v>
      </c>
      <c r="E95">
        <v>591.51116943359398</v>
      </c>
      <c r="F95">
        <v>485.32046508789102</v>
      </c>
      <c r="G95">
        <v>478.85025024414102</v>
      </c>
      <c r="I95" s="7">
        <f t="shared" si="7"/>
        <v>236.01834106445295</v>
      </c>
      <c r="J95" s="7">
        <f t="shared" si="7"/>
        <v>112.66091918945295</v>
      </c>
      <c r="K95" s="7">
        <f t="shared" si="8"/>
        <v>157.15569763183589</v>
      </c>
      <c r="L95" s="8">
        <f t="shared" si="9"/>
        <v>1.3949442163485244</v>
      </c>
      <c r="M95" s="8">
        <f t="shared" si="12"/>
        <v>2.3548055723182193</v>
      </c>
      <c r="P95" s="6">
        <f t="shared" si="10"/>
        <v>-7.422297441305961</v>
      </c>
      <c r="U95" s="18">
        <v>70.5</v>
      </c>
      <c r="V95" s="20">
        <f t="shared" si="11"/>
        <v>1.0846096683114661</v>
      </c>
    </row>
    <row r="96" spans="1:22" x14ac:dyDescent="0.15">
      <c r="A96" s="6">
        <v>47.5</v>
      </c>
      <c r="B96" s="6">
        <v>94</v>
      </c>
      <c r="D96">
        <v>720.532470703125</v>
      </c>
      <c r="E96">
        <v>592.56439208984398</v>
      </c>
      <c r="F96">
        <v>485.81167602539102</v>
      </c>
      <c r="G96">
        <v>479.37457275390602</v>
      </c>
      <c r="I96" s="7">
        <f t="shared" si="7"/>
        <v>234.72079467773398</v>
      </c>
      <c r="J96" s="7">
        <f t="shared" si="7"/>
        <v>113.18981933593795</v>
      </c>
      <c r="K96" s="7">
        <f t="shared" si="8"/>
        <v>155.48792114257742</v>
      </c>
      <c r="L96" s="8">
        <f t="shared" si="9"/>
        <v>1.3736917512086686</v>
      </c>
      <c r="M96" s="8">
        <f t="shared" si="12"/>
        <v>2.3437643981993173</v>
      </c>
      <c r="P96" s="6">
        <f t="shared" si="10"/>
        <v>-7.8563742693441156</v>
      </c>
      <c r="U96" s="18">
        <v>71</v>
      </c>
      <c r="V96" s="20">
        <f t="shared" si="11"/>
        <v>1.1352444959952348</v>
      </c>
    </row>
    <row r="97" spans="1:22" x14ac:dyDescent="0.15">
      <c r="A97" s="6">
        <v>48</v>
      </c>
      <c r="B97" s="6">
        <v>95</v>
      </c>
      <c r="D97">
        <v>723.24945068359398</v>
      </c>
      <c r="E97">
        <v>593.074462890625</v>
      </c>
      <c r="F97">
        <v>484.41360473632801</v>
      </c>
      <c r="G97">
        <v>478.12121582031301</v>
      </c>
      <c r="I97" s="7">
        <f t="shared" si="7"/>
        <v>238.83584594726597</v>
      </c>
      <c r="J97" s="7">
        <f t="shared" si="7"/>
        <v>114.95324707031199</v>
      </c>
      <c r="K97" s="7">
        <f t="shared" si="8"/>
        <v>158.36857299804757</v>
      </c>
      <c r="L97" s="8">
        <f t="shared" si="9"/>
        <v>1.3776781172712789</v>
      </c>
      <c r="M97" s="8">
        <f t="shared" si="12"/>
        <v>2.3579620552828819</v>
      </c>
      <c r="P97" s="6">
        <f t="shared" si="10"/>
        <v>-7.2982022954182071</v>
      </c>
      <c r="U97" s="18">
        <v>71.5</v>
      </c>
      <c r="V97" s="20">
        <f t="shared" si="11"/>
        <v>1.1161766745028447</v>
      </c>
    </row>
    <row r="98" spans="1:22" x14ac:dyDescent="0.15">
      <c r="A98" s="6">
        <v>48.5</v>
      </c>
      <c r="B98" s="6">
        <v>96</v>
      </c>
      <c r="D98">
        <v>722.46545410156295</v>
      </c>
      <c r="E98">
        <v>593.142578125</v>
      </c>
      <c r="F98">
        <v>485.772216796875</v>
      </c>
      <c r="G98">
        <v>479.10403442382801</v>
      </c>
      <c r="I98" s="7">
        <f t="shared" si="7"/>
        <v>236.69323730468795</v>
      </c>
      <c r="J98" s="7">
        <f t="shared" si="7"/>
        <v>114.03854370117199</v>
      </c>
      <c r="K98" s="7">
        <f t="shared" si="8"/>
        <v>156.86625671386759</v>
      </c>
      <c r="L98" s="8">
        <f t="shared" si="9"/>
        <v>1.375554717051823</v>
      </c>
      <c r="M98" s="8">
        <f t="shared" si="12"/>
        <v>2.3660499460843805</v>
      </c>
      <c r="P98" s="6">
        <f t="shared" si="10"/>
        <v>-6.9802319467192273</v>
      </c>
      <c r="U98" s="18">
        <v>72</v>
      </c>
      <c r="V98" s="20">
        <f t="shared" si="11"/>
        <v>1.1290308595224061</v>
      </c>
    </row>
    <row r="99" spans="1:22" x14ac:dyDescent="0.15">
      <c r="A99" s="6">
        <v>49</v>
      </c>
      <c r="B99" s="6">
        <v>97</v>
      </c>
      <c r="D99">
        <v>723.59045410156295</v>
      </c>
      <c r="E99">
        <v>592.83831787109398</v>
      </c>
      <c r="F99">
        <v>484.105712890625</v>
      </c>
      <c r="G99">
        <v>477.42156982421898</v>
      </c>
      <c r="I99" s="7">
        <f t="shared" si="7"/>
        <v>239.48474121093795</v>
      </c>
      <c r="J99" s="7">
        <f t="shared" si="7"/>
        <v>115.416748046875</v>
      </c>
      <c r="K99" s="7">
        <f t="shared" si="8"/>
        <v>158.69301757812548</v>
      </c>
      <c r="L99" s="8">
        <f t="shared" si="9"/>
        <v>1.3749565835425754</v>
      </c>
      <c r="M99" s="8">
        <f t="shared" si="12"/>
        <v>2.3756631035960867</v>
      </c>
      <c r="P99" s="6">
        <f t="shared" si="10"/>
        <v>-6.602296694981022</v>
      </c>
      <c r="U99" s="18">
        <v>72.5</v>
      </c>
      <c r="V99" s="20">
        <f t="shared" si="11"/>
        <v>1.1155026074332506</v>
      </c>
    </row>
    <row r="100" spans="1:22" x14ac:dyDescent="0.15">
      <c r="A100" s="6">
        <v>49.5</v>
      </c>
      <c r="B100" s="6">
        <v>98</v>
      </c>
      <c r="D100">
        <v>720.32342529296898</v>
      </c>
      <c r="E100">
        <v>592.08880615234398</v>
      </c>
      <c r="F100">
        <v>485.58053588867199</v>
      </c>
      <c r="G100">
        <v>478.52893066406301</v>
      </c>
      <c r="I100" s="7">
        <f t="shared" si="7"/>
        <v>234.74288940429699</v>
      </c>
      <c r="J100" s="7">
        <f t="shared" si="7"/>
        <v>113.55987548828097</v>
      </c>
      <c r="K100" s="7">
        <f t="shared" si="8"/>
        <v>155.25097656250031</v>
      </c>
      <c r="L100" s="8">
        <f t="shared" si="9"/>
        <v>1.3671288022724342</v>
      </c>
      <c r="M100" s="8">
        <f t="shared" si="12"/>
        <v>2.3780466133468998</v>
      </c>
      <c r="P100" s="6">
        <f t="shared" si="10"/>
        <v>-6.5085905056673568</v>
      </c>
      <c r="U100" s="18">
        <v>73</v>
      </c>
      <c r="V100" s="20">
        <f t="shared" si="11"/>
        <v>1.1271043322562735</v>
      </c>
    </row>
    <row r="101" spans="1:22" x14ac:dyDescent="0.15">
      <c r="A101" s="6">
        <v>50</v>
      </c>
      <c r="B101" s="6">
        <v>99</v>
      </c>
      <c r="D101">
        <v>719.78350830078102</v>
      </c>
      <c r="E101">
        <v>591.68243408203102</v>
      </c>
      <c r="F101">
        <v>485.08639526367199</v>
      </c>
      <c r="G101">
        <v>478.23153686523398</v>
      </c>
      <c r="I101" s="7">
        <f t="shared" si="7"/>
        <v>234.69711303710903</v>
      </c>
      <c r="J101" s="7">
        <f t="shared" si="7"/>
        <v>113.45089721679705</v>
      </c>
      <c r="K101" s="7">
        <f t="shared" si="8"/>
        <v>155.28148498535111</v>
      </c>
      <c r="L101" s="8">
        <f t="shared" si="9"/>
        <v>1.368710947156448</v>
      </c>
      <c r="M101" s="8">
        <f t="shared" si="12"/>
        <v>2.3898400492518679</v>
      </c>
      <c r="P101" s="6">
        <f t="shared" si="10"/>
        <v>-6.0449389778342928</v>
      </c>
      <c r="U101" s="18">
        <v>73.5</v>
      </c>
      <c r="V101" s="20">
        <f t="shared" si="11"/>
        <v>1.1115852419185339</v>
      </c>
    </row>
    <row r="102" spans="1:22" x14ac:dyDescent="0.15">
      <c r="A102" s="6">
        <v>50.5</v>
      </c>
      <c r="B102" s="6">
        <v>100</v>
      </c>
      <c r="D102">
        <v>713.34149169921898</v>
      </c>
      <c r="E102">
        <v>589.85369873046898</v>
      </c>
      <c r="F102">
        <v>485.18078613281301</v>
      </c>
      <c r="G102">
        <v>478.91653442382801</v>
      </c>
      <c r="I102" s="7">
        <f t="shared" si="7"/>
        <v>228.16070556640597</v>
      </c>
      <c r="J102" s="7">
        <f t="shared" si="7"/>
        <v>110.93716430664097</v>
      </c>
      <c r="K102" s="7">
        <f t="shared" si="8"/>
        <v>150.50469055175728</v>
      </c>
      <c r="L102" s="8">
        <f t="shared" si="9"/>
        <v>1.3566661045684192</v>
      </c>
      <c r="M102" s="8">
        <f t="shared" si="12"/>
        <v>2.3880064976847932</v>
      </c>
      <c r="P102" s="6">
        <f t="shared" si="10"/>
        <v>-6.1170239064577432</v>
      </c>
      <c r="U102" s="18">
        <v>74</v>
      </c>
      <c r="V102" s="20">
        <f t="shared" si="11"/>
        <v>1.1184326761444996</v>
      </c>
    </row>
    <row r="103" spans="1:22" x14ac:dyDescent="0.15">
      <c r="A103" s="6">
        <v>51</v>
      </c>
      <c r="B103" s="6">
        <v>101</v>
      </c>
      <c r="D103">
        <v>720.87127685546898</v>
      </c>
      <c r="E103">
        <v>591.610107421875</v>
      </c>
      <c r="F103">
        <v>484.13885498046898</v>
      </c>
      <c r="G103">
        <v>477.81753540039102</v>
      </c>
      <c r="I103" s="7">
        <f t="shared" si="7"/>
        <v>236.732421875</v>
      </c>
      <c r="J103" s="7">
        <f t="shared" si="7"/>
        <v>113.79257202148398</v>
      </c>
      <c r="K103" s="7">
        <f t="shared" si="8"/>
        <v>157.07762145996122</v>
      </c>
      <c r="L103" s="8">
        <f t="shared" si="9"/>
        <v>1.3803855442366224</v>
      </c>
      <c r="M103" s="8">
        <f t="shared" si="12"/>
        <v>2.4219372283739506</v>
      </c>
      <c r="P103" s="6">
        <f t="shared" si="10"/>
        <v>-4.7830585335766429</v>
      </c>
      <c r="U103" s="18">
        <v>74.5</v>
      </c>
      <c r="V103" s="20">
        <f t="shared" si="11"/>
        <v>1.0832666058788702</v>
      </c>
    </row>
    <row r="104" spans="1:22" x14ac:dyDescent="0.15">
      <c r="A104" s="6">
        <v>51.5</v>
      </c>
      <c r="B104" s="6">
        <v>102</v>
      </c>
      <c r="D104">
        <v>720.080322265625</v>
      </c>
      <c r="E104">
        <v>592.87554931640602</v>
      </c>
      <c r="F104">
        <v>485.42449951171898</v>
      </c>
      <c r="G104">
        <v>479.33639526367199</v>
      </c>
      <c r="I104" s="7">
        <f t="shared" si="7"/>
        <v>234.65582275390602</v>
      </c>
      <c r="J104" s="7">
        <f t="shared" si="7"/>
        <v>113.53915405273403</v>
      </c>
      <c r="K104" s="7">
        <f t="shared" si="8"/>
        <v>155.17841491699221</v>
      </c>
      <c r="L104" s="8">
        <f t="shared" si="9"/>
        <v>1.3667392205944968</v>
      </c>
      <c r="M104" s="8">
        <f t="shared" si="12"/>
        <v>2.4185021957527795</v>
      </c>
      <c r="P104" s="6">
        <f t="shared" si="10"/>
        <v>-4.9181046843164387</v>
      </c>
      <c r="U104" s="18">
        <v>75</v>
      </c>
      <c r="V104" s="20">
        <f t="shared" si="11"/>
        <v>1.0880760726462146</v>
      </c>
    </row>
    <row r="105" spans="1:22" x14ac:dyDescent="0.15">
      <c r="A105" s="6">
        <v>52</v>
      </c>
      <c r="B105" s="6">
        <v>103</v>
      </c>
      <c r="D105">
        <v>719.61859130859398</v>
      </c>
      <c r="E105">
        <v>593.36486816406295</v>
      </c>
      <c r="F105">
        <v>484.26971435546898</v>
      </c>
      <c r="G105">
        <v>477.74917602539102</v>
      </c>
      <c r="I105" s="7">
        <f t="shared" si="7"/>
        <v>235.348876953125</v>
      </c>
      <c r="J105" s="7">
        <f t="shared" si="7"/>
        <v>115.61569213867193</v>
      </c>
      <c r="K105" s="7">
        <f t="shared" si="8"/>
        <v>154.41789245605466</v>
      </c>
      <c r="L105" s="8">
        <f t="shared" si="9"/>
        <v>1.3356136143772122</v>
      </c>
      <c r="M105" s="8">
        <f t="shared" si="12"/>
        <v>2.3975878805564488</v>
      </c>
      <c r="P105" s="6">
        <f t="shared" si="10"/>
        <v>-5.7403378547427168</v>
      </c>
      <c r="U105" s="18"/>
      <c r="V105" s="20"/>
    </row>
    <row r="106" spans="1:22" x14ac:dyDescent="0.15">
      <c r="A106" s="6">
        <v>52.5</v>
      </c>
      <c r="B106" s="6">
        <v>104</v>
      </c>
      <c r="D106">
        <v>719.49359130859398</v>
      </c>
      <c r="E106">
        <v>591.88031005859398</v>
      </c>
      <c r="F106">
        <v>485.80831909179699</v>
      </c>
      <c r="G106">
        <v>479.23239135742199</v>
      </c>
      <c r="I106" s="7">
        <f t="shared" si="7"/>
        <v>233.68527221679699</v>
      </c>
      <c r="J106" s="7">
        <f t="shared" si="7"/>
        <v>112.64791870117199</v>
      </c>
      <c r="K106" s="7">
        <f t="shared" si="8"/>
        <v>154.83172912597661</v>
      </c>
      <c r="L106" s="8">
        <f t="shared" si="9"/>
        <v>1.3744748319470348</v>
      </c>
      <c r="M106" s="8">
        <f t="shared" si="12"/>
        <v>2.4466603891472256</v>
      </c>
      <c r="P106" s="6">
        <f t="shared" si="10"/>
        <v>-3.8110829907611188</v>
      </c>
    </row>
    <row r="107" spans="1:22" x14ac:dyDescent="0.15">
      <c r="A107" s="6">
        <v>53</v>
      </c>
      <c r="B107" s="6">
        <v>105</v>
      </c>
      <c r="D107">
        <v>721.20745849609398</v>
      </c>
      <c r="E107">
        <v>594.16119384765602</v>
      </c>
      <c r="F107">
        <v>485.11114501953102</v>
      </c>
      <c r="G107">
        <v>478.51174926757801</v>
      </c>
      <c r="I107" s="7">
        <f t="shared" si="7"/>
        <v>236.09631347656295</v>
      </c>
      <c r="J107" s="7">
        <f t="shared" si="7"/>
        <v>115.64944458007801</v>
      </c>
      <c r="K107" s="7">
        <f t="shared" si="8"/>
        <v>155.14170227050835</v>
      </c>
      <c r="L107" s="8">
        <f t="shared" si="9"/>
        <v>1.3414824674154409</v>
      </c>
      <c r="M107" s="8">
        <f t="shared" si="12"/>
        <v>2.4238793156365857</v>
      </c>
      <c r="P107" s="6">
        <f t="shared" si="10"/>
        <v>-4.7067065922287838</v>
      </c>
    </row>
    <row r="108" spans="1:22" x14ac:dyDescent="0.15">
      <c r="A108" s="6">
        <v>53.5</v>
      </c>
      <c r="B108" s="6">
        <v>106</v>
      </c>
      <c r="D108">
        <v>716.98297119140602</v>
      </c>
      <c r="E108">
        <v>592.44891357421898</v>
      </c>
      <c r="F108">
        <v>484.88800048828102</v>
      </c>
      <c r="G108">
        <v>478.59271240234398</v>
      </c>
      <c r="I108" s="7">
        <f t="shared" si="7"/>
        <v>232.094970703125</v>
      </c>
      <c r="J108" s="7">
        <f t="shared" si="7"/>
        <v>113.856201171875</v>
      </c>
      <c r="K108" s="7">
        <f t="shared" si="8"/>
        <v>152.3956298828125</v>
      </c>
      <c r="L108" s="8">
        <f t="shared" si="9"/>
        <v>1.3384921358192794</v>
      </c>
      <c r="M108" s="8">
        <f t="shared" si="12"/>
        <v>2.4311002750613788</v>
      </c>
      <c r="P108" s="6">
        <f t="shared" si="10"/>
        <v>-4.4228191062828479</v>
      </c>
    </row>
    <row r="109" spans="1:22" x14ac:dyDescent="0.15">
      <c r="A109" s="6">
        <v>54</v>
      </c>
      <c r="B109" s="6">
        <v>107</v>
      </c>
      <c r="D109">
        <v>713.98724365234398</v>
      </c>
      <c r="E109">
        <v>593.14678955078102</v>
      </c>
      <c r="F109">
        <v>484.480712890625</v>
      </c>
      <c r="G109">
        <v>478.32971191406301</v>
      </c>
      <c r="I109" s="7">
        <f t="shared" si="7"/>
        <v>229.50653076171898</v>
      </c>
      <c r="J109" s="7">
        <f t="shared" si="7"/>
        <v>114.81707763671801</v>
      </c>
      <c r="K109" s="7">
        <f t="shared" si="8"/>
        <v>149.13457641601639</v>
      </c>
      <c r="L109" s="8">
        <f t="shared" si="9"/>
        <v>1.2988884535789977</v>
      </c>
      <c r="M109" s="8">
        <f t="shared" si="12"/>
        <v>2.4017078838420511</v>
      </c>
      <c r="P109" s="6">
        <f t="shared" si="10"/>
        <v>-5.5783625124048601</v>
      </c>
    </row>
    <row r="110" spans="1:22" x14ac:dyDescent="0.15">
      <c r="A110" s="6">
        <v>54.5</v>
      </c>
      <c r="B110" s="6">
        <v>108</v>
      </c>
      <c r="D110">
        <v>714.96331787109398</v>
      </c>
      <c r="E110">
        <v>593.80108642578102</v>
      </c>
      <c r="F110">
        <v>484.489501953125</v>
      </c>
      <c r="G110">
        <v>477.64346313476602</v>
      </c>
      <c r="I110" s="7">
        <f t="shared" si="7"/>
        <v>230.47381591796898</v>
      </c>
      <c r="J110" s="7">
        <f t="shared" si="7"/>
        <v>116.157623291015</v>
      </c>
      <c r="K110" s="7">
        <f t="shared" si="8"/>
        <v>149.16347961425848</v>
      </c>
      <c r="L110" s="8">
        <f t="shared" si="9"/>
        <v>1.2841471389316601</v>
      </c>
      <c r="M110" s="8">
        <f t="shared" si="12"/>
        <v>2.3971778602156677</v>
      </c>
      <c r="P110" s="6">
        <f t="shared" si="10"/>
        <v>-5.7564575470001449</v>
      </c>
    </row>
    <row r="111" spans="1:22" x14ac:dyDescent="0.15">
      <c r="A111" s="6">
        <v>55</v>
      </c>
      <c r="B111" s="6">
        <v>109</v>
      </c>
      <c r="D111">
        <v>712.79254150390602</v>
      </c>
      <c r="E111">
        <v>593.05853271484398</v>
      </c>
      <c r="F111">
        <v>485.86828613281301</v>
      </c>
      <c r="G111">
        <v>479.15521240234398</v>
      </c>
      <c r="I111" s="7">
        <f t="shared" si="7"/>
        <v>226.92425537109301</v>
      </c>
      <c r="J111" s="7">
        <f t="shared" si="7"/>
        <v>113.9033203125</v>
      </c>
      <c r="K111" s="7">
        <f t="shared" si="8"/>
        <v>147.19193115234302</v>
      </c>
      <c r="L111" s="8">
        <f t="shared" si="9"/>
        <v>1.292253208673056</v>
      </c>
      <c r="M111" s="8">
        <f t="shared" si="12"/>
        <v>2.4154952209780181</v>
      </c>
      <c r="P111" s="6">
        <f t="shared" si="10"/>
        <v>-5.036322009590263</v>
      </c>
    </row>
    <row r="112" spans="1:22" x14ac:dyDescent="0.15">
      <c r="A112" s="6">
        <v>55.5</v>
      </c>
      <c r="B112" s="6">
        <v>110</v>
      </c>
      <c r="D112">
        <v>715.40106201171898</v>
      </c>
      <c r="E112">
        <v>594.64733886718795</v>
      </c>
      <c r="F112">
        <v>484.47482299804699</v>
      </c>
      <c r="G112">
        <v>478.06292724609398</v>
      </c>
      <c r="I112" s="7">
        <f t="shared" si="7"/>
        <v>230.92623901367199</v>
      </c>
      <c r="J112" s="7">
        <f t="shared" si="7"/>
        <v>116.58441162109398</v>
      </c>
      <c r="K112" s="7">
        <f t="shared" si="8"/>
        <v>149.3171508789062</v>
      </c>
      <c r="L112" s="8">
        <f t="shared" si="9"/>
        <v>1.2807642874606213</v>
      </c>
      <c r="M112" s="8">
        <f t="shared" si="12"/>
        <v>2.4142175907865377</v>
      </c>
      <c r="P112" s="6">
        <f t="shared" si="10"/>
        <v>-5.0865512383798102</v>
      </c>
    </row>
    <row r="113" spans="1:16" x14ac:dyDescent="0.15">
      <c r="A113" s="6">
        <v>56</v>
      </c>
      <c r="B113" s="6">
        <v>111</v>
      </c>
      <c r="D113">
        <v>713.062744140625</v>
      </c>
      <c r="E113">
        <v>591.12023925781295</v>
      </c>
      <c r="F113">
        <v>484.49160766601602</v>
      </c>
      <c r="G113">
        <v>478.03021240234398</v>
      </c>
      <c r="I113" s="7">
        <f t="shared" si="7"/>
        <v>228.57113647460898</v>
      </c>
      <c r="J113" s="7">
        <f t="shared" si="7"/>
        <v>113.09002685546898</v>
      </c>
      <c r="K113" s="7">
        <f t="shared" si="8"/>
        <v>149.40811767578072</v>
      </c>
      <c r="L113" s="8">
        <f t="shared" si="9"/>
        <v>1.3211431797317272</v>
      </c>
      <c r="M113" s="8">
        <f t="shared" si="12"/>
        <v>2.4648077740785976</v>
      </c>
      <c r="P113" s="6">
        <f t="shared" si="10"/>
        <v>-3.0976299464230488</v>
      </c>
    </row>
    <row r="114" spans="1:16" x14ac:dyDescent="0.15">
      <c r="A114" s="6">
        <v>56.5</v>
      </c>
      <c r="B114" s="6">
        <v>112</v>
      </c>
      <c r="D114">
        <v>712.00689697265602</v>
      </c>
      <c r="E114">
        <v>591.669677734375</v>
      </c>
      <c r="F114">
        <v>485.70471191406301</v>
      </c>
      <c r="G114">
        <v>479.22525024414102</v>
      </c>
      <c r="I114" s="7">
        <f t="shared" si="7"/>
        <v>226.30218505859301</v>
      </c>
      <c r="J114" s="7">
        <f t="shared" si="7"/>
        <v>112.44442749023398</v>
      </c>
      <c r="K114" s="7">
        <f t="shared" si="8"/>
        <v>147.59108581542924</v>
      </c>
      <c r="L114" s="8">
        <f t="shared" si="9"/>
        <v>1.3125691429061508</v>
      </c>
      <c r="M114" s="8">
        <f t="shared" si="12"/>
        <v>2.4664450282739754</v>
      </c>
      <c r="P114" s="6">
        <f t="shared" si="10"/>
        <v>-3.0332623257181952</v>
      </c>
    </row>
    <row r="115" spans="1:16" x14ac:dyDescent="0.15">
      <c r="A115" s="6">
        <v>57</v>
      </c>
      <c r="B115" s="6">
        <v>113</v>
      </c>
      <c r="D115">
        <v>707.17980957031295</v>
      </c>
      <c r="E115">
        <v>591.06915283203102</v>
      </c>
      <c r="F115">
        <v>484.244140625</v>
      </c>
      <c r="G115">
        <v>477.64807128906301</v>
      </c>
      <c r="I115" s="7">
        <f t="shared" si="7"/>
        <v>222.93566894531295</v>
      </c>
      <c r="J115" s="7">
        <f t="shared" si="7"/>
        <v>113.42108154296801</v>
      </c>
      <c r="K115" s="7">
        <f t="shared" si="8"/>
        <v>143.54091186523536</v>
      </c>
      <c r="L115" s="8">
        <f t="shared" si="9"/>
        <v>1.265557601043126</v>
      </c>
      <c r="M115" s="8">
        <f t="shared" si="12"/>
        <v>2.4296447774319048</v>
      </c>
      <c r="P115" s="6">
        <f t="shared" si="10"/>
        <v>-4.4800410817190963</v>
      </c>
    </row>
    <row r="116" spans="1:16" x14ac:dyDescent="0.15">
      <c r="A116" s="6">
        <v>57.5</v>
      </c>
      <c r="B116" s="6">
        <v>114</v>
      </c>
      <c r="D116">
        <v>709.318603515625</v>
      </c>
      <c r="E116">
        <v>591.58935546875</v>
      </c>
      <c r="F116">
        <v>484.75418090820301</v>
      </c>
      <c r="G116">
        <v>478.263427734375</v>
      </c>
      <c r="I116" s="7">
        <f t="shared" si="7"/>
        <v>224.56442260742199</v>
      </c>
      <c r="J116" s="7">
        <f t="shared" si="7"/>
        <v>113.325927734375</v>
      </c>
      <c r="K116" s="7">
        <f t="shared" si="8"/>
        <v>145.23627319335949</v>
      </c>
      <c r="L116" s="8">
        <f t="shared" si="9"/>
        <v>1.2815802711430631</v>
      </c>
      <c r="M116" s="8">
        <f t="shared" si="12"/>
        <v>2.455878738552796</v>
      </c>
      <c r="P116" s="6">
        <f t="shared" si="10"/>
        <v>-3.4486693718266013</v>
      </c>
    </row>
    <row r="117" spans="1:16" x14ac:dyDescent="0.15">
      <c r="A117" s="6">
        <v>58</v>
      </c>
      <c r="B117" s="6">
        <v>115</v>
      </c>
      <c r="D117">
        <v>711.04522705078102</v>
      </c>
      <c r="E117">
        <v>592.63513183593795</v>
      </c>
      <c r="F117">
        <v>484.48825073242199</v>
      </c>
      <c r="G117">
        <v>478.19882202148398</v>
      </c>
      <c r="I117" s="7">
        <f t="shared" si="7"/>
        <v>226.55697631835903</v>
      </c>
      <c r="J117" s="7">
        <f t="shared" si="7"/>
        <v>114.43630981445398</v>
      </c>
      <c r="K117" s="7">
        <f t="shared" si="8"/>
        <v>146.45155944824126</v>
      </c>
      <c r="L117" s="8">
        <f t="shared" si="9"/>
        <v>1.2797647851953329</v>
      </c>
      <c r="M117" s="8">
        <f t="shared" si="12"/>
        <v>2.4642745436260203</v>
      </c>
      <c r="P117" s="6">
        <f t="shared" si="10"/>
        <v>-3.1185935668655409</v>
      </c>
    </row>
    <row r="118" spans="1:16" x14ac:dyDescent="0.15">
      <c r="A118" s="6">
        <v>58.5</v>
      </c>
      <c r="B118" s="6">
        <v>116</v>
      </c>
      <c r="D118">
        <v>708.14892578125</v>
      </c>
      <c r="E118">
        <v>592.09094238281295</v>
      </c>
      <c r="F118">
        <v>484.99832153320301</v>
      </c>
      <c r="G118">
        <v>478.230712890625</v>
      </c>
      <c r="I118" s="7">
        <f t="shared" si="7"/>
        <v>223.15060424804699</v>
      </c>
      <c r="J118" s="7">
        <f t="shared" si="7"/>
        <v>113.86022949218795</v>
      </c>
      <c r="K118" s="7">
        <f t="shared" si="8"/>
        <v>143.44844360351544</v>
      </c>
      <c r="L118" s="8">
        <f t="shared" si="9"/>
        <v>1.2598643463419117</v>
      </c>
      <c r="M118" s="8">
        <f t="shared" si="12"/>
        <v>2.4545853957935533</v>
      </c>
      <c r="P118" s="6">
        <f t="shared" si="10"/>
        <v>-3.4995163303522445</v>
      </c>
    </row>
    <row r="119" spans="1:16" x14ac:dyDescent="0.15">
      <c r="A119" s="6">
        <v>59</v>
      </c>
      <c r="B119" s="6">
        <v>117</v>
      </c>
      <c r="D119">
        <v>701.68084716796898</v>
      </c>
      <c r="E119">
        <v>590.59625244140602</v>
      </c>
      <c r="F119">
        <v>484.77893066406301</v>
      </c>
      <c r="G119">
        <v>477.99371337890602</v>
      </c>
      <c r="I119" s="7">
        <f t="shared" si="7"/>
        <v>216.90191650390597</v>
      </c>
      <c r="J119" s="7">
        <f t="shared" si="7"/>
        <v>112.6025390625</v>
      </c>
      <c r="K119" s="7">
        <f t="shared" si="8"/>
        <v>138.08013916015597</v>
      </c>
      <c r="L119" s="8">
        <f t="shared" si="9"/>
        <v>1.2262613286500994</v>
      </c>
      <c r="M119" s="8">
        <f t="shared" si="12"/>
        <v>2.431193669122695</v>
      </c>
      <c r="P119" s="6">
        <f t="shared" si="10"/>
        <v>-4.4191473774017398</v>
      </c>
    </row>
    <row r="120" spans="1:16" x14ac:dyDescent="0.15">
      <c r="A120" s="6">
        <v>59.5</v>
      </c>
      <c r="B120" s="6">
        <v>118</v>
      </c>
      <c r="D120">
        <v>699.181396484375</v>
      </c>
      <c r="E120">
        <v>588.42236328125</v>
      </c>
      <c r="F120">
        <v>484.61996459960898</v>
      </c>
      <c r="G120">
        <v>478.43414306640602</v>
      </c>
      <c r="I120" s="7">
        <f t="shared" si="7"/>
        <v>214.56143188476602</v>
      </c>
      <c r="J120" s="7">
        <f t="shared" si="7"/>
        <v>109.98822021484398</v>
      </c>
      <c r="K120" s="7">
        <f t="shared" si="8"/>
        <v>137.56967773437526</v>
      </c>
      <c r="L120" s="8">
        <f t="shared" si="9"/>
        <v>1.2507673773214569</v>
      </c>
      <c r="M120" s="8">
        <f t="shared" si="12"/>
        <v>2.4659110088150067</v>
      </c>
      <c r="P120" s="6">
        <f t="shared" si="10"/>
        <v>-3.0542569654515672</v>
      </c>
    </row>
    <row r="121" spans="1:16" x14ac:dyDescent="0.15">
      <c r="A121" s="6">
        <v>60</v>
      </c>
      <c r="B121" s="6">
        <v>119</v>
      </c>
      <c r="D121">
        <v>709.84576416015602</v>
      </c>
      <c r="E121">
        <v>594.84466552734398</v>
      </c>
      <c r="F121">
        <v>484.47442626953102</v>
      </c>
      <c r="G121">
        <v>478.07382202148398</v>
      </c>
      <c r="I121" s="7">
        <f t="shared" si="7"/>
        <v>225.371337890625</v>
      </c>
      <c r="J121" s="7">
        <f t="shared" si="7"/>
        <v>116.77084350586</v>
      </c>
      <c r="K121" s="7">
        <f t="shared" si="8"/>
        <v>143.631747436523</v>
      </c>
      <c r="L121" s="8">
        <f t="shared" si="9"/>
        <v>1.2300309146033961</v>
      </c>
      <c r="M121" s="8">
        <f t="shared" si="12"/>
        <v>2.4553858371179</v>
      </c>
      <c r="P121" s="6">
        <f t="shared" si="10"/>
        <v>-3.4680474822604208</v>
      </c>
    </row>
    <row r="122" spans="1:16" x14ac:dyDescent="0.15">
      <c r="A122" s="6">
        <v>60.5</v>
      </c>
      <c r="B122" s="6">
        <v>120</v>
      </c>
      <c r="D122">
        <v>710.76965332031295</v>
      </c>
      <c r="E122">
        <v>593.70318603515602</v>
      </c>
      <c r="F122">
        <v>484.67575073242199</v>
      </c>
      <c r="G122">
        <v>477.83096313476602</v>
      </c>
      <c r="I122" s="7">
        <f t="shared" si="7"/>
        <v>226.09390258789097</v>
      </c>
      <c r="J122" s="7">
        <f t="shared" si="7"/>
        <v>115.87222290039</v>
      </c>
      <c r="K122" s="7">
        <f t="shared" si="8"/>
        <v>144.98334655761798</v>
      </c>
      <c r="L122" s="8">
        <f t="shared" si="9"/>
        <v>1.2512347043022853</v>
      </c>
      <c r="M122" s="8">
        <f t="shared" si="12"/>
        <v>2.4868009178377433</v>
      </c>
      <c r="P122" s="6">
        <f t="shared" si="10"/>
        <v>-2.2329833084161828</v>
      </c>
    </row>
    <row r="123" spans="1:16" x14ac:dyDescent="0.15">
      <c r="A123" s="6">
        <v>61</v>
      </c>
      <c r="B123" s="6">
        <v>121</v>
      </c>
      <c r="D123">
        <v>712.10797119140602</v>
      </c>
      <c r="E123">
        <v>595.82391357421898</v>
      </c>
      <c r="F123">
        <v>485.08432006835898</v>
      </c>
      <c r="G123">
        <v>478.26760864257801</v>
      </c>
      <c r="I123" s="7">
        <f t="shared" si="7"/>
        <v>227.02365112304705</v>
      </c>
      <c r="J123" s="7">
        <f t="shared" si="7"/>
        <v>117.55630493164097</v>
      </c>
      <c r="K123" s="7">
        <f t="shared" si="8"/>
        <v>144.73423767089838</v>
      </c>
      <c r="L123" s="8">
        <f t="shared" si="9"/>
        <v>1.2311907707124803</v>
      </c>
      <c r="M123" s="8">
        <f t="shared" si="12"/>
        <v>2.4769682752688924</v>
      </c>
      <c r="P123" s="6">
        <f t="shared" si="10"/>
        <v>-2.6195474773674596</v>
      </c>
    </row>
    <row r="124" spans="1:16" x14ac:dyDescent="0.15">
      <c r="A124" s="6">
        <v>61.5</v>
      </c>
      <c r="B124" s="6">
        <v>122</v>
      </c>
      <c r="D124">
        <v>711.389892578125</v>
      </c>
      <c r="E124">
        <v>595.34362792968795</v>
      </c>
      <c r="F124">
        <v>484.45007324218801</v>
      </c>
      <c r="G124">
        <v>477.79571533203102</v>
      </c>
      <c r="I124" s="7">
        <f t="shared" si="7"/>
        <v>226.93981933593699</v>
      </c>
      <c r="J124" s="7">
        <f t="shared" si="7"/>
        <v>117.54791259765693</v>
      </c>
      <c r="K124" s="7">
        <f t="shared" si="8"/>
        <v>144.65628051757716</v>
      </c>
      <c r="L124" s="8">
        <f t="shared" si="9"/>
        <v>1.2306154768796853</v>
      </c>
      <c r="M124" s="8">
        <f t="shared" si="12"/>
        <v>2.4866042724570518</v>
      </c>
      <c r="P124" s="6">
        <f t="shared" si="10"/>
        <v>-2.2407142980898946</v>
      </c>
    </row>
    <row r="125" spans="1:16" x14ac:dyDescent="0.15">
      <c r="A125" s="6">
        <v>62</v>
      </c>
      <c r="B125" s="6">
        <v>123</v>
      </c>
      <c r="D125">
        <v>709.58508300781295</v>
      </c>
      <c r="E125">
        <v>597.75848388671898</v>
      </c>
      <c r="F125">
        <v>484.27853393554699</v>
      </c>
      <c r="G125">
        <v>477.875</v>
      </c>
      <c r="I125" s="7">
        <f t="shared" si="7"/>
        <v>225.30654907226597</v>
      </c>
      <c r="J125" s="7">
        <f t="shared" si="7"/>
        <v>119.88348388671898</v>
      </c>
      <c r="K125" s="7">
        <f t="shared" si="8"/>
        <v>141.38811035156269</v>
      </c>
      <c r="L125" s="8">
        <f t="shared" si="9"/>
        <v>1.1793793921201354</v>
      </c>
      <c r="M125" s="8">
        <f t="shared" si="12"/>
        <v>2.4455794787184564</v>
      </c>
      <c r="P125" s="6">
        <f t="shared" si="10"/>
        <v>-3.8535783055945538</v>
      </c>
    </row>
    <row r="126" spans="1:16" x14ac:dyDescent="0.15">
      <c r="A126" s="6">
        <v>62.5</v>
      </c>
      <c r="B126" s="6">
        <v>124</v>
      </c>
      <c r="D126">
        <v>709.07873535156295</v>
      </c>
      <c r="E126">
        <v>596.12023925781295</v>
      </c>
      <c r="F126">
        <v>485.69253540039102</v>
      </c>
      <c r="G126">
        <v>479.20846557617199</v>
      </c>
      <c r="I126" s="7">
        <f t="shared" si="7"/>
        <v>223.38619995117193</v>
      </c>
      <c r="J126" s="7">
        <f t="shared" si="7"/>
        <v>116.91177368164097</v>
      </c>
      <c r="K126" s="7">
        <f t="shared" si="8"/>
        <v>141.54795837402327</v>
      </c>
      <c r="L126" s="8">
        <f t="shared" si="9"/>
        <v>1.2107245824485426</v>
      </c>
      <c r="M126" s="8">
        <f t="shared" si="12"/>
        <v>2.4871359600678176</v>
      </c>
      <c r="P126" s="6">
        <f t="shared" si="10"/>
        <v>-2.21981133350452</v>
      </c>
    </row>
    <row r="127" spans="1:16" x14ac:dyDescent="0.15">
      <c r="A127" s="6">
        <v>63</v>
      </c>
      <c r="B127" s="6">
        <v>125</v>
      </c>
      <c r="D127">
        <v>699.90637207031295</v>
      </c>
      <c r="E127">
        <v>592.77288818359398</v>
      </c>
      <c r="F127">
        <v>484.540283203125</v>
      </c>
      <c r="G127">
        <v>478.25378417968801</v>
      </c>
      <c r="I127" s="7">
        <f t="shared" si="7"/>
        <v>215.36608886718795</v>
      </c>
      <c r="J127" s="7">
        <f t="shared" si="7"/>
        <v>114.51910400390597</v>
      </c>
      <c r="K127" s="7">
        <f t="shared" si="8"/>
        <v>135.2027160644538</v>
      </c>
      <c r="L127" s="8">
        <f t="shared" si="9"/>
        <v>1.1806127653587157</v>
      </c>
      <c r="M127" s="8">
        <f t="shared" si="12"/>
        <v>2.4672354339989448</v>
      </c>
      <c r="P127" s="6">
        <f t="shared" si="10"/>
        <v>-3.002188020914816</v>
      </c>
    </row>
    <row r="128" spans="1:16" x14ac:dyDescent="0.15">
      <c r="A128" s="6">
        <v>63.5</v>
      </c>
      <c r="B128" s="6">
        <v>126</v>
      </c>
      <c r="D128">
        <v>687.41754150390602</v>
      </c>
      <c r="E128">
        <v>586.5771484375</v>
      </c>
      <c r="F128">
        <v>485.64471435546898</v>
      </c>
      <c r="G128">
        <v>478.46771240234398</v>
      </c>
      <c r="I128" s="7">
        <f t="shared" si="7"/>
        <v>201.77282714843705</v>
      </c>
      <c r="J128" s="7">
        <f t="shared" si="7"/>
        <v>108.10943603515602</v>
      </c>
      <c r="K128" s="7">
        <f t="shared" si="8"/>
        <v>126.09622192382784</v>
      </c>
      <c r="L128" s="8">
        <f t="shared" si="9"/>
        <v>1.1663757258230698</v>
      </c>
      <c r="M128" s="8">
        <f t="shared" si="12"/>
        <v>2.4632096854842533</v>
      </c>
      <c r="P128" s="6">
        <f t="shared" si="10"/>
        <v>-3.1604577961142648</v>
      </c>
    </row>
    <row r="129" spans="1:16" x14ac:dyDescent="0.15">
      <c r="A129" s="6">
        <v>64</v>
      </c>
      <c r="B129" s="6">
        <v>127</v>
      </c>
      <c r="D129">
        <v>691.91491699218795</v>
      </c>
      <c r="E129">
        <v>588.89044189453102</v>
      </c>
      <c r="F129">
        <v>484.869140625</v>
      </c>
      <c r="G129">
        <v>478.34439086914102</v>
      </c>
      <c r="I129" s="7">
        <f t="shared" si="7"/>
        <v>207.04577636718795</v>
      </c>
      <c r="J129" s="7">
        <f t="shared" si="7"/>
        <v>110.54605102539</v>
      </c>
      <c r="K129" s="7">
        <f t="shared" si="8"/>
        <v>129.66354064941495</v>
      </c>
      <c r="L129" s="8">
        <f t="shared" si="9"/>
        <v>1.1729368841916759</v>
      </c>
      <c r="M129" s="8">
        <f t="shared" si="12"/>
        <v>2.4799821348738131</v>
      </c>
      <c r="P129" s="6">
        <f t="shared" si="10"/>
        <v>-2.5010594793187146</v>
      </c>
    </row>
    <row r="130" spans="1:16" x14ac:dyDescent="0.15">
      <c r="A130" s="6">
        <v>64.5</v>
      </c>
      <c r="B130" s="6">
        <v>128</v>
      </c>
      <c r="D130">
        <v>690.87396240234398</v>
      </c>
      <c r="E130">
        <v>590.15905761718795</v>
      </c>
      <c r="F130">
        <v>484.62918090820301</v>
      </c>
      <c r="G130">
        <v>478.31460571289102</v>
      </c>
      <c r="I130" s="7">
        <f t="shared" ref="I130:J148" si="13">D130-F130</f>
        <v>206.24478149414097</v>
      </c>
      <c r="J130" s="7">
        <f t="shared" si="13"/>
        <v>111.84445190429693</v>
      </c>
      <c r="K130" s="7">
        <f t="shared" ref="K130:K148" si="14">I130-0.7*J130</f>
        <v>127.95366516113312</v>
      </c>
      <c r="L130" s="8">
        <f t="shared" ref="L130:L148" si="15">K130/J130</f>
        <v>1.1440322964845901</v>
      </c>
      <c r="M130" s="8">
        <f t="shared" si="12"/>
        <v>2.4612888381876816</v>
      </c>
      <c r="P130" s="6">
        <f t="shared" si="10"/>
        <v>-3.2359747015323301</v>
      </c>
    </row>
    <row r="131" spans="1:16" x14ac:dyDescent="0.15">
      <c r="A131" s="6">
        <v>65</v>
      </c>
      <c r="B131" s="6">
        <v>129</v>
      </c>
      <c r="D131">
        <v>695.28454589843795</v>
      </c>
      <c r="E131">
        <v>589.806884765625</v>
      </c>
      <c r="F131">
        <v>485.1875</v>
      </c>
      <c r="G131">
        <v>478.852783203125</v>
      </c>
      <c r="I131" s="7">
        <f t="shared" si="13"/>
        <v>210.09704589843795</v>
      </c>
      <c r="J131" s="7">
        <f t="shared" si="13"/>
        <v>110.9541015625</v>
      </c>
      <c r="K131" s="7">
        <f t="shared" si="14"/>
        <v>132.42917480468796</v>
      </c>
      <c r="L131" s="8">
        <f t="shared" si="15"/>
        <v>1.1935491607770006</v>
      </c>
      <c r="M131" s="8">
        <f t="shared" si="12"/>
        <v>2.5210169935010462</v>
      </c>
      <c r="P131" s="6">
        <f t="shared" si="10"/>
        <v>-0.88779977703673096</v>
      </c>
    </row>
    <row r="132" spans="1:16" x14ac:dyDescent="0.15">
      <c r="A132" s="6">
        <v>65.5</v>
      </c>
      <c r="B132" s="6">
        <v>130</v>
      </c>
      <c r="D132">
        <v>694.53082275390602</v>
      </c>
      <c r="E132">
        <v>593.12554931640602</v>
      </c>
      <c r="F132">
        <v>483.89514160156301</v>
      </c>
      <c r="G132">
        <v>477.66946411132801</v>
      </c>
      <c r="I132" s="7">
        <f t="shared" si="13"/>
        <v>210.63568115234301</v>
      </c>
      <c r="J132" s="7">
        <f t="shared" si="13"/>
        <v>115.45608520507801</v>
      </c>
      <c r="K132" s="7">
        <f t="shared" si="14"/>
        <v>129.81642150878841</v>
      </c>
      <c r="L132" s="8">
        <f t="shared" si="15"/>
        <v>1.1243792068491059</v>
      </c>
      <c r="M132" s="8">
        <f t="shared" si="12"/>
        <v>2.4620583305941057</v>
      </c>
      <c r="P132" s="6">
        <f t="shared" si="10"/>
        <v>-3.2057225907166704</v>
      </c>
    </row>
    <row r="133" spans="1:16" x14ac:dyDescent="0.15">
      <c r="A133" s="6">
        <v>66</v>
      </c>
      <c r="B133" s="6">
        <v>131</v>
      </c>
      <c r="D133">
        <v>694.31439208984398</v>
      </c>
      <c r="E133">
        <v>595.78668212890602</v>
      </c>
      <c r="F133">
        <v>485.28860473632801</v>
      </c>
      <c r="G133">
        <v>479.10403442382801</v>
      </c>
      <c r="I133" s="7">
        <f t="shared" si="13"/>
        <v>209.02578735351597</v>
      </c>
      <c r="J133" s="7">
        <f t="shared" si="13"/>
        <v>116.68264770507801</v>
      </c>
      <c r="K133" s="7">
        <f t="shared" si="14"/>
        <v>127.34793395996137</v>
      </c>
      <c r="L133" s="8">
        <f t="shared" si="15"/>
        <v>1.0914042187475936</v>
      </c>
      <c r="M133" s="8">
        <f t="shared" si="12"/>
        <v>2.4392946335135477</v>
      </c>
      <c r="P133" s="6">
        <f t="shared" si="10"/>
        <v>-4.100663048745842</v>
      </c>
    </row>
    <row r="134" spans="1:16" x14ac:dyDescent="0.15">
      <c r="A134" s="6">
        <v>66.5</v>
      </c>
      <c r="B134" s="6">
        <v>132</v>
      </c>
      <c r="D134">
        <v>695.39947509765602</v>
      </c>
      <c r="E134">
        <v>596.69256591796898</v>
      </c>
      <c r="F134">
        <v>484.74664306640602</v>
      </c>
      <c r="G134">
        <v>478.02893066406301</v>
      </c>
      <c r="I134" s="7">
        <f t="shared" si="13"/>
        <v>210.65283203125</v>
      </c>
      <c r="J134" s="7">
        <f t="shared" si="13"/>
        <v>118.66363525390597</v>
      </c>
      <c r="K134" s="7">
        <f t="shared" si="14"/>
        <v>127.58828735351582</v>
      </c>
      <c r="L134" s="8">
        <f t="shared" si="15"/>
        <v>1.0752096636894166</v>
      </c>
      <c r="M134" s="8">
        <f t="shared" si="12"/>
        <v>2.4333113694763249</v>
      </c>
      <c r="P134" s="6">
        <f t="shared" ref="P134:P148" si="16">(M134-$O$2)/$O$2*100</f>
        <v>-4.3358913176439984</v>
      </c>
    </row>
    <row r="135" spans="1:16" x14ac:dyDescent="0.15">
      <c r="A135" s="6">
        <v>67</v>
      </c>
      <c r="B135" s="6">
        <v>133</v>
      </c>
      <c r="D135">
        <v>693.26220703125</v>
      </c>
      <c r="E135">
        <v>593.65374755859398</v>
      </c>
      <c r="F135">
        <v>485.34228515625</v>
      </c>
      <c r="G135">
        <v>478.81628417968801</v>
      </c>
      <c r="I135" s="7">
        <f t="shared" si="13"/>
        <v>207.919921875</v>
      </c>
      <c r="J135" s="7">
        <f t="shared" si="13"/>
        <v>114.83746337890597</v>
      </c>
      <c r="K135" s="7">
        <f t="shared" si="14"/>
        <v>127.53369750976583</v>
      </c>
      <c r="L135" s="8">
        <f t="shared" si="15"/>
        <v>1.1105582948046202</v>
      </c>
      <c r="M135" s="8">
        <f t="shared" si="12"/>
        <v>2.4788712916124829</v>
      </c>
      <c r="P135" s="6">
        <f t="shared" si="16"/>
        <v>-2.5447315846702923</v>
      </c>
    </row>
    <row r="136" spans="1:16" x14ac:dyDescent="0.15">
      <c r="A136" s="6">
        <v>67.5</v>
      </c>
      <c r="B136" s="6">
        <v>134</v>
      </c>
      <c r="D136">
        <v>695.30157470703102</v>
      </c>
      <c r="E136">
        <v>594.36486816406295</v>
      </c>
      <c r="F136">
        <v>484.15225219726602</v>
      </c>
      <c r="G136">
        <v>477.47232055664102</v>
      </c>
      <c r="I136" s="7">
        <f t="shared" si="13"/>
        <v>211.149322509765</v>
      </c>
      <c r="J136" s="7">
        <f t="shared" si="13"/>
        <v>116.89254760742193</v>
      </c>
      <c r="K136" s="7">
        <f t="shared" si="14"/>
        <v>129.32453918456966</v>
      </c>
      <c r="L136" s="8">
        <f t="shared" si="15"/>
        <v>1.1063540134217964</v>
      </c>
      <c r="M136" s="8">
        <f t="shared" si="12"/>
        <v>2.484878301250613</v>
      </c>
      <c r="P136" s="6">
        <f t="shared" si="16"/>
        <v>-2.3085697723816674</v>
      </c>
    </row>
    <row r="137" spans="1:16" x14ac:dyDescent="0.15">
      <c r="A137" s="6">
        <v>68</v>
      </c>
      <c r="B137" s="6">
        <v>135</v>
      </c>
      <c r="D137">
        <v>696.30853271484398</v>
      </c>
      <c r="E137">
        <v>596.31756591796898</v>
      </c>
      <c r="F137">
        <v>485.80578613281301</v>
      </c>
      <c r="G137">
        <v>479.26760864257801</v>
      </c>
      <c r="I137" s="7">
        <f t="shared" si="13"/>
        <v>210.50274658203097</v>
      </c>
      <c r="J137" s="7">
        <f t="shared" si="13"/>
        <v>117.04995727539097</v>
      </c>
      <c r="K137" s="7">
        <f t="shared" si="14"/>
        <v>128.56777648925731</v>
      </c>
      <c r="L137" s="8">
        <f t="shared" si="15"/>
        <v>1.0984008835369981</v>
      </c>
      <c r="M137" s="8">
        <f t="shared" si="12"/>
        <v>2.4871364623867693</v>
      </c>
      <c r="P137" s="6">
        <f t="shared" si="16"/>
        <v>-2.2197915851503232</v>
      </c>
    </row>
    <row r="138" spans="1:16" x14ac:dyDescent="0.15">
      <c r="A138" s="6">
        <v>68.5</v>
      </c>
      <c r="B138" s="6">
        <v>136</v>
      </c>
      <c r="D138">
        <v>699.306396484375</v>
      </c>
      <c r="E138">
        <v>597.2021484375</v>
      </c>
      <c r="F138">
        <v>485.15814208984398</v>
      </c>
      <c r="G138">
        <v>478.04782104492199</v>
      </c>
      <c r="I138" s="7">
        <f t="shared" si="13"/>
        <v>214.14825439453102</v>
      </c>
      <c r="J138" s="7">
        <f t="shared" si="13"/>
        <v>119.15432739257801</v>
      </c>
      <c r="K138" s="7">
        <f t="shared" si="14"/>
        <v>130.74022521972643</v>
      </c>
      <c r="L138" s="8">
        <f t="shared" si="15"/>
        <v>1.0972343856969318</v>
      </c>
      <c r="M138" s="8">
        <f t="shared" si="12"/>
        <v>2.4961812555676568</v>
      </c>
      <c r="P138" s="6">
        <f t="shared" si="16"/>
        <v>-1.8642012202180849</v>
      </c>
    </row>
    <row r="139" spans="1:16" x14ac:dyDescent="0.15">
      <c r="A139" s="6">
        <v>69</v>
      </c>
      <c r="B139" s="6">
        <v>137</v>
      </c>
      <c r="D139">
        <v>700.68615722656295</v>
      </c>
      <c r="E139">
        <v>596.73937988281295</v>
      </c>
      <c r="F139">
        <v>485.16946411132801</v>
      </c>
      <c r="G139">
        <v>478.10067749023398</v>
      </c>
      <c r="I139" s="7">
        <f t="shared" si="13"/>
        <v>215.51669311523494</v>
      </c>
      <c r="J139" s="7">
        <f t="shared" si="13"/>
        <v>118.63870239257898</v>
      </c>
      <c r="K139" s="7">
        <f t="shared" si="14"/>
        <v>132.46960144042967</v>
      </c>
      <c r="L139" s="8">
        <f t="shared" si="15"/>
        <v>1.1165799926071667</v>
      </c>
      <c r="M139" s="8">
        <f t="shared" si="12"/>
        <v>2.5257381534988461</v>
      </c>
      <c r="P139" s="6">
        <f t="shared" si="16"/>
        <v>-0.70219033600842662</v>
      </c>
    </row>
    <row r="140" spans="1:16" x14ac:dyDescent="0.15">
      <c r="A140" s="6">
        <v>69.5</v>
      </c>
      <c r="B140" s="6">
        <v>138</v>
      </c>
      <c r="D140">
        <v>698.81329345703102</v>
      </c>
      <c r="E140">
        <v>596.91540527343795</v>
      </c>
      <c r="F140">
        <v>485.41317749023398</v>
      </c>
      <c r="G140">
        <v>478.91275024414102</v>
      </c>
      <c r="I140" s="7">
        <f t="shared" si="13"/>
        <v>213.40011596679705</v>
      </c>
      <c r="J140" s="7">
        <f t="shared" si="13"/>
        <v>118.00265502929693</v>
      </c>
      <c r="K140" s="7">
        <f t="shared" si="14"/>
        <v>130.7982574462892</v>
      </c>
      <c r="L140" s="8">
        <f t="shared" si="15"/>
        <v>1.1084348688071082</v>
      </c>
      <c r="M140" s="8">
        <f t="shared" si="12"/>
        <v>2.527804320719742</v>
      </c>
      <c r="P140" s="6">
        <f t="shared" si="16"/>
        <v>-0.62096026900789847</v>
      </c>
    </row>
    <row r="141" spans="1:16" x14ac:dyDescent="0.15">
      <c r="A141" s="6">
        <v>70</v>
      </c>
      <c r="B141" s="6">
        <v>139</v>
      </c>
      <c r="D141">
        <v>698.45745849609398</v>
      </c>
      <c r="E141">
        <v>595.85906982421898</v>
      </c>
      <c r="F141">
        <v>485.25167846679699</v>
      </c>
      <c r="G141">
        <v>478.18499755859398</v>
      </c>
      <c r="I141" s="7">
        <f t="shared" si="13"/>
        <v>213.20578002929699</v>
      </c>
      <c r="J141" s="7">
        <f t="shared" si="13"/>
        <v>117.674072265625</v>
      </c>
      <c r="K141" s="7">
        <f t="shared" si="14"/>
        <v>130.83392944335949</v>
      </c>
      <c r="L141" s="8">
        <f t="shared" si="15"/>
        <v>1.1118331075347578</v>
      </c>
      <c r="M141" s="8">
        <f t="shared" si="12"/>
        <v>2.5414138504683459</v>
      </c>
      <c r="P141" s="6">
        <f t="shared" si="16"/>
        <v>-8.5910151987161912E-2</v>
      </c>
    </row>
    <row r="142" spans="1:16" x14ac:dyDescent="0.15">
      <c r="A142" s="6">
        <v>70.5</v>
      </c>
      <c r="B142" s="6">
        <v>140</v>
      </c>
      <c r="D142">
        <v>698.95745849609398</v>
      </c>
      <c r="E142">
        <v>598.37023925781295</v>
      </c>
      <c r="F142">
        <v>485.54193115234398</v>
      </c>
      <c r="G142">
        <v>478.78356933593801</v>
      </c>
      <c r="I142" s="7">
        <f t="shared" si="13"/>
        <v>213.41552734375</v>
      </c>
      <c r="J142" s="7">
        <f t="shared" si="13"/>
        <v>119.58666992187494</v>
      </c>
      <c r="K142" s="7">
        <f t="shared" si="14"/>
        <v>129.70485839843755</v>
      </c>
      <c r="L142" s="8">
        <f t="shared" si="15"/>
        <v>1.0846096683114661</v>
      </c>
      <c r="M142" s="8">
        <f t="shared" si="12"/>
        <v>2.5244017022660081</v>
      </c>
      <c r="P142" s="6">
        <f t="shared" si="16"/>
        <v>-0.75473207710685275</v>
      </c>
    </row>
    <row r="143" spans="1:16" x14ac:dyDescent="0.15">
      <c r="A143" s="6">
        <v>71</v>
      </c>
      <c r="B143" s="6">
        <v>141</v>
      </c>
      <c r="D143">
        <v>699.02764892578102</v>
      </c>
      <c r="E143">
        <v>595.09680175781295</v>
      </c>
      <c r="F143">
        <v>484.68371582031301</v>
      </c>
      <c r="G143">
        <v>478.30368041992199</v>
      </c>
      <c r="I143" s="7">
        <f t="shared" si="13"/>
        <v>214.34393310546801</v>
      </c>
      <c r="J143" s="7">
        <f t="shared" si="13"/>
        <v>116.79312133789097</v>
      </c>
      <c r="K143" s="7">
        <f t="shared" si="14"/>
        <v>132.58874816894433</v>
      </c>
      <c r="L143" s="8">
        <f t="shared" si="15"/>
        <v>1.1352444959952348</v>
      </c>
      <c r="M143" s="8">
        <f t="shared" si="12"/>
        <v>2.5852478209707312</v>
      </c>
      <c r="P143" s="6">
        <f t="shared" si="16"/>
        <v>1.637394876181852</v>
      </c>
    </row>
    <row r="144" spans="1:16" x14ac:dyDescent="0.15">
      <c r="A144" s="6">
        <v>71.5</v>
      </c>
      <c r="B144" s="6">
        <v>142</v>
      </c>
      <c r="D144">
        <v>692.60955810546898</v>
      </c>
      <c r="E144">
        <v>592.675537109375</v>
      </c>
      <c r="F144">
        <v>484.75753784179699</v>
      </c>
      <c r="G144">
        <v>478.230712890625</v>
      </c>
      <c r="I144" s="7">
        <f t="shared" si="13"/>
        <v>207.85202026367199</v>
      </c>
      <c r="J144" s="7">
        <f t="shared" si="13"/>
        <v>114.44482421875</v>
      </c>
      <c r="K144" s="7">
        <f t="shared" si="14"/>
        <v>127.740643310547</v>
      </c>
      <c r="L144" s="8">
        <f t="shared" si="15"/>
        <v>1.1161766745028447</v>
      </c>
      <c r="M144" s="8">
        <f t="shared" si="12"/>
        <v>2.5763912904992949</v>
      </c>
      <c r="P144" s="6">
        <f t="shared" si="16"/>
        <v>1.2892059414667609</v>
      </c>
    </row>
    <row r="145" spans="1:16" x14ac:dyDescent="0.15">
      <c r="A145" s="6">
        <v>72</v>
      </c>
      <c r="B145" s="6">
        <v>143</v>
      </c>
      <c r="D145">
        <v>693.675537109375</v>
      </c>
      <c r="E145">
        <v>592.41650390625</v>
      </c>
      <c r="F145">
        <v>485.10696411132801</v>
      </c>
      <c r="G145">
        <v>478.38421630859398</v>
      </c>
      <c r="I145" s="7">
        <f t="shared" si="13"/>
        <v>208.56857299804699</v>
      </c>
      <c r="J145" s="7">
        <f t="shared" si="13"/>
        <v>114.03228759765602</v>
      </c>
      <c r="K145" s="7">
        <f t="shared" si="14"/>
        <v>128.74597167968778</v>
      </c>
      <c r="L145" s="8">
        <f t="shared" si="15"/>
        <v>1.1290308595224061</v>
      </c>
      <c r="M145" s="8">
        <f t="shared" si="12"/>
        <v>2.5994567665398107</v>
      </c>
      <c r="P145" s="6">
        <f t="shared" si="16"/>
        <v>2.1960106498280472</v>
      </c>
    </row>
    <row r="146" spans="1:16" x14ac:dyDescent="0.15">
      <c r="A146" s="6">
        <v>72.5</v>
      </c>
      <c r="B146" s="6">
        <v>144</v>
      </c>
      <c r="D146">
        <v>693.753173828125</v>
      </c>
      <c r="E146">
        <v>593.68615722656295</v>
      </c>
      <c r="F146">
        <v>484.92028808593801</v>
      </c>
      <c r="G146">
        <v>478.65856933593801</v>
      </c>
      <c r="I146" s="7">
        <f t="shared" si="13"/>
        <v>208.83288574218699</v>
      </c>
      <c r="J146" s="7">
        <f t="shared" si="13"/>
        <v>115.02758789062494</v>
      </c>
      <c r="K146" s="7">
        <f t="shared" si="14"/>
        <v>128.31357421874952</v>
      </c>
      <c r="L146" s="8">
        <f t="shared" si="15"/>
        <v>1.1155026074332506</v>
      </c>
      <c r="M146" s="8">
        <f t="shared" si="12"/>
        <v>2.5961398054716094</v>
      </c>
      <c r="P146" s="6">
        <f t="shared" si="16"/>
        <v>2.0656064080594132</v>
      </c>
    </row>
    <row r="147" spans="1:16" x14ac:dyDescent="0.15">
      <c r="A147" s="6">
        <v>73</v>
      </c>
      <c r="B147" s="6">
        <v>145</v>
      </c>
      <c r="D147">
        <v>690.482421875</v>
      </c>
      <c r="E147">
        <v>590.97979736328102</v>
      </c>
      <c r="F147">
        <v>484.73406982421898</v>
      </c>
      <c r="G147">
        <v>478.37081909179699</v>
      </c>
      <c r="I147" s="7">
        <f t="shared" si="13"/>
        <v>205.74835205078102</v>
      </c>
      <c r="J147" s="7">
        <f t="shared" si="13"/>
        <v>112.60897827148403</v>
      </c>
      <c r="K147" s="7">
        <f t="shared" si="14"/>
        <v>126.92206726074221</v>
      </c>
      <c r="L147" s="8">
        <f t="shared" si="15"/>
        <v>1.1271043322562735</v>
      </c>
      <c r="M147" s="8">
        <f t="shared" si="12"/>
        <v>2.6179528213155865</v>
      </c>
      <c r="P147" s="6">
        <f t="shared" si="16"/>
        <v>2.9231714301787419</v>
      </c>
    </row>
    <row r="148" spans="1:16" x14ac:dyDescent="0.15">
      <c r="A148" s="6">
        <v>73.5</v>
      </c>
      <c r="B148" s="6">
        <v>146</v>
      </c>
      <c r="D148">
        <v>691.89044189453102</v>
      </c>
      <c r="E148">
        <v>592.60162353515602</v>
      </c>
      <c r="F148">
        <v>484.89764404296898</v>
      </c>
      <c r="G148">
        <v>478.34103393554699</v>
      </c>
      <c r="I148" s="7">
        <f t="shared" si="13"/>
        <v>206.99279785156205</v>
      </c>
      <c r="J148" s="7">
        <f t="shared" si="13"/>
        <v>114.26058959960903</v>
      </c>
      <c r="K148" s="7">
        <f t="shared" si="14"/>
        <v>127.01038513183573</v>
      </c>
      <c r="L148" s="8">
        <f t="shared" si="15"/>
        <v>1.1115852419185339</v>
      </c>
      <c r="M148" s="8">
        <f t="shared" si="12"/>
        <v>2.6126450219988011</v>
      </c>
      <c r="P148" s="6">
        <f t="shared" si="16"/>
        <v>2.7144986326590526</v>
      </c>
    </row>
    <row r="149" spans="1:16" x14ac:dyDescent="0.15">
      <c r="A149" s="18">
        <v>74</v>
      </c>
      <c r="B149" s="18">
        <v>147</v>
      </c>
      <c r="D149">
        <v>690.92022705078102</v>
      </c>
      <c r="E149">
        <v>591.65637207031295</v>
      </c>
      <c r="F149">
        <v>485.24832153320301</v>
      </c>
      <c r="G149">
        <v>478.55242919921898</v>
      </c>
      <c r="I149" s="19">
        <f t="shared" ref="I149:I192" si="17">D149-F149</f>
        <v>205.67190551757801</v>
      </c>
      <c r="J149" s="19">
        <f t="shared" ref="J149:J192" si="18">E149-G149</f>
        <v>113.10394287109398</v>
      </c>
      <c r="K149" s="19">
        <f t="shared" ref="K149:K192" si="19">I149-0.7*J149</f>
        <v>126.49914550781223</v>
      </c>
      <c r="L149" s="20">
        <f t="shared" ref="L149:L192" si="20">K149/J149</f>
        <v>1.1184326761444996</v>
      </c>
      <c r="M149" s="20">
        <f t="shared" ref="M149:M192" si="21">L149+ABS($N$2)*A149</f>
        <v>2.629703747245721</v>
      </c>
      <c r="N149" s="18"/>
      <c r="O149" s="18"/>
      <c r="P149" s="18">
        <f t="shared" ref="P149:P192" si="22">(M149-$O$2)/$O$2*100</f>
        <v>3.3851517050420568</v>
      </c>
    </row>
    <row r="150" spans="1:16" x14ac:dyDescent="0.15">
      <c r="A150" s="18">
        <v>74.5</v>
      </c>
      <c r="B150" s="18">
        <v>148</v>
      </c>
      <c r="D150">
        <v>688.88830566406295</v>
      </c>
      <c r="E150">
        <v>592.85797119140602</v>
      </c>
      <c r="F150">
        <v>485.48489379882801</v>
      </c>
      <c r="G150">
        <v>478.79571533203102</v>
      </c>
      <c r="I150" s="19">
        <f t="shared" si="17"/>
        <v>203.40341186523494</v>
      </c>
      <c r="J150" s="19">
        <f t="shared" si="18"/>
        <v>114.062255859375</v>
      </c>
      <c r="K150" s="19">
        <f t="shared" si="19"/>
        <v>123.55983276367245</v>
      </c>
      <c r="L150" s="20">
        <f t="shared" si="20"/>
        <v>1.0832666058788702</v>
      </c>
      <c r="M150" s="20">
        <f t="shared" si="21"/>
        <v>2.6047489680010458</v>
      </c>
      <c r="N150" s="18"/>
      <c r="O150" s="18"/>
      <c r="P150" s="18">
        <f t="shared" si="22"/>
        <v>2.4040702274502377</v>
      </c>
    </row>
    <row r="151" spans="1:16" x14ac:dyDescent="0.15">
      <c r="A151" s="18">
        <v>75</v>
      </c>
      <c r="B151" s="18">
        <v>149</v>
      </c>
      <c r="D151">
        <v>683.06060791015602</v>
      </c>
      <c r="E151">
        <v>588.93560791015602</v>
      </c>
      <c r="F151">
        <v>484.69253540039102</v>
      </c>
      <c r="G151">
        <v>477.99621582031301</v>
      </c>
      <c r="I151" s="19">
        <f t="shared" si="17"/>
        <v>198.368072509765</v>
      </c>
      <c r="J151" s="19">
        <f t="shared" si="18"/>
        <v>110.93939208984301</v>
      </c>
      <c r="K151" s="19">
        <f t="shared" si="19"/>
        <v>120.7104980468749</v>
      </c>
      <c r="L151" s="20">
        <f t="shared" si="20"/>
        <v>1.0880760726462146</v>
      </c>
      <c r="M151" s="20">
        <f t="shared" si="21"/>
        <v>2.6197697257893449</v>
      </c>
      <c r="N151" s="18"/>
      <c r="O151" s="18"/>
      <c r="P151" s="18">
        <f t="shared" si="22"/>
        <v>2.9946018887807115</v>
      </c>
    </row>
    <row r="152" spans="1:16" x14ac:dyDescent="0.15">
      <c r="A152" s="18">
        <v>75.5</v>
      </c>
      <c r="B152" s="18">
        <v>150</v>
      </c>
      <c r="D152">
        <v>683.38671875</v>
      </c>
      <c r="E152">
        <v>589.997314453125</v>
      </c>
      <c r="F152">
        <v>485.06460571289102</v>
      </c>
      <c r="G152">
        <v>478.69967651367199</v>
      </c>
      <c r="I152" s="19">
        <f t="shared" si="17"/>
        <v>198.32211303710898</v>
      </c>
      <c r="J152" s="19">
        <f t="shared" si="18"/>
        <v>111.29763793945301</v>
      </c>
      <c r="K152" s="19">
        <f t="shared" si="19"/>
        <v>120.41376647949187</v>
      </c>
      <c r="L152" s="20">
        <f t="shared" si="20"/>
        <v>1.0819076550842717</v>
      </c>
      <c r="M152" s="20">
        <f t="shared" si="21"/>
        <v>2.6238125992483559</v>
      </c>
      <c r="N152" s="18"/>
      <c r="O152" s="18"/>
      <c r="P152" s="18">
        <f t="shared" si="22"/>
        <v>3.1535449204138049</v>
      </c>
    </row>
    <row r="153" spans="1:16" x14ac:dyDescent="0.15">
      <c r="A153" s="18">
        <v>76</v>
      </c>
      <c r="B153" s="18">
        <v>151</v>
      </c>
      <c r="D153">
        <v>679.93298339843795</v>
      </c>
      <c r="E153">
        <v>587.12603759765602</v>
      </c>
      <c r="F153">
        <v>484.53942871093801</v>
      </c>
      <c r="G153">
        <v>478.13214111328102</v>
      </c>
      <c r="I153" s="19">
        <f t="shared" si="17"/>
        <v>195.39355468749994</v>
      </c>
      <c r="J153" s="19">
        <f t="shared" si="18"/>
        <v>108.993896484375</v>
      </c>
      <c r="K153" s="19">
        <f t="shared" si="19"/>
        <v>119.09782714843745</v>
      </c>
      <c r="L153" s="20">
        <f t="shared" si="20"/>
        <v>1.0927018024858934</v>
      </c>
      <c r="M153" s="20">
        <f t="shared" si="21"/>
        <v>2.644818037670932</v>
      </c>
      <c r="N153" s="18"/>
      <c r="O153" s="18"/>
      <c r="P153" s="18">
        <f t="shared" si="22"/>
        <v>3.9793605432661825</v>
      </c>
    </row>
    <row r="154" spans="1:16" x14ac:dyDescent="0.15">
      <c r="A154" s="18">
        <v>76.5</v>
      </c>
      <c r="B154" s="18">
        <v>152</v>
      </c>
      <c r="D154">
        <v>679.69573974609398</v>
      </c>
      <c r="E154">
        <v>589.33831787109398</v>
      </c>
      <c r="F154">
        <v>485.50250244140602</v>
      </c>
      <c r="G154">
        <v>478.90100097656301</v>
      </c>
      <c r="I154" s="19">
        <f t="shared" si="17"/>
        <v>194.19323730468795</v>
      </c>
      <c r="J154" s="19">
        <f t="shared" si="18"/>
        <v>110.43731689453097</v>
      </c>
      <c r="K154" s="19">
        <f t="shared" si="19"/>
        <v>116.88711547851628</v>
      </c>
      <c r="L154" s="20">
        <f t="shared" si="20"/>
        <v>1.0584023477331033</v>
      </c>
      <c r="M154" s="20">
        <f t="shared" si="21"/>
        <v>2.6207298739390961</v>
      </c>
      <c r="N154" s="18"/>
      <c r="O154" s="18"/>
      <c r="P154" s="18">
        <f t="shared" si="22"/>
        <v>3.0323495104378315</v>
      </c>
    </row>
    <row r="155" spans="1:16" x14ac:dyDescent="0.15">
      <c r="A155" s="18">
        <v>77</v>
      </c>
      <c r="B155" s="18">
        <v>153</v>
      </c>
      <c r="D155">
        <v>681.380859375</v>
      </c>
      <c r="E155">
        <v>592.52502441406295</v>
      </c>
      <c r="F155">
        <v>484.44378662109398</v>
      </c>
      <c r="G155">
        <v>477.95260620117199</v>
      </c>
      <c r="I155" s="19">
        <f t="shared" si="17"/>
        <v>196.93707275390602</v>
      </c>
      <c r="J155" s="19">
        <f t="shared" si="18"/>
        <v>114.57241821289097</v>
      </c>
      <c r="K155" s="19">
        <f t="shared" si="19"/>
        <v>116.73638000488235</v>
      </c>
      <c r="L155" s="20">
        <f t="shared" si="20"/>
        <v>1.0188872839182852</v>
      </c>
      <c r="M155" s="20">
        <f t="shared" si="21"/>
        <v>2.591426101145232</v>
      </c>
      <c r="N155" s="18"/>
      <c r="O155" s="18"/>
      <c r="P155" s="18">
        <f t="shared" si="22"/>
        <v>1.8802900820718738</v>
      </c>
    </row>
    <row r="156" spans="1:16" x14ac:dyDescent="0.15">
      <c r="A156" s="18">
        <v>77.5</v>
      </c>
      <c r="B156" s="18">
        <v>154</v>
      </c>
      <c r="D156">
        <v>682.09417724609398</v>
      </c>
      <c r="E156">
        <v>589.67498779296898</v>
      </c>
      <c r="F156">
        <v>485.24789428710898</v>
      </c>
      <c r="G156">
        <v>479.22610473632801</v>
      </c>
      <c r="I156" s="19">
        <f t="shared" si="17"/>
        <v>196.846282958985</v>
      </c>
      <c r="J156" s="19">
        <f t="shared" si="18"/>
        <v>110.44888305664097</v>
      </c>
      <c r="K156" s="19">
        <f t="shared" si="19"/>
        <v>119.53206481933633</v>
      </c>
      <c r="L156" s="20">
        <f t="shared" si="20"/>
        <v>1.0822387833296356</v>
      </c>
      <c r="M156" s="20">
        <f t="shared" si="21"/>
        <v>2.6649888915775364</v>
      </c>
      <c r="N156" s="18"/>
      <c r="O156" s="18"/>
      <c r="P156" s="18">
        <f t="shared" si="22"/>
        <v>4.7723649998855588</v>
      </c>
    </row>
    <row r="157" spans="1:16" x14ac:dyDescent="0.15">
      <c r="A157" s="18">
        <v>78</v>
      </c>
      <c r="B157" s="18">
        <v>155</v>
      </c>
      <c r="D157">
        <v>677.02020263671898</v>
      </c>
      <c r="E157">
        <v>588.74310302734398</v>
      </c>
      <c r="F157">
        <v>484.51132202148398</v>
      </c>
      <c r="G157">
        <v>477.89849853515602</v>
      </c>
      <c r="I157" s="19">
        <f t="shared" si="17"/>
        <v>192.508880615235</v>
      </c>
      <c r="J157" s="19">
        <f t="shared" si="18"/>
        <v>110.84460449218795</v>
      </c>
      <c r="K157" s="19">
        <f t="shared" si="19"/>
        <v>114.91765747070343</v>
      </c>
      <c r="L157" s="20">
        <f t="shared" si="20"/>
        <v>1.0367456133492048</v>
      </c>
      <c r="M157" s="20">
        <f t="shared" si="21"/>
        <v>2.6297070126180602</v>
      </c>
      <c r="N157" s="18"/>
      <c r="O157" s="18"/>
      <c r="P157" s="18">
        <f t="shared" si="22"/>
        <v>3.3852800811053352</v>
      </c>
    </row>
    <row r="158" spans="1:16" x14ac:dyDescent="0.15">
      <c r="A158" s="18">
        <v>78.5</v>
      </c>
      <c r="B158" s="18">
        <v>156</v>
      </c>
      <c r="D158">
        <v>671.64306640625</v>
      </c>
      <c r="E158">
        <v>585.48138427734398</v>
      </c>
      <c r="F158">
        <v>484.80160522460898</v>
      </c>
      <c r="G158">
        <v>478.36785888671898</v>
      </c>
      <c r="I158" s="19">
        <f t="shared" si="17"/>
        <v>186.84146118164102</v>
      </c>
      <c r="J158" s="19">
        <f t="shared" si="18"/>
        <v>107.113525390625</v>
      </c>
      <c r="K158" s="19">
        <f t="shared" si="19"/>
        <v>111.86199340820353</v>
      </c>
      <c r="L158" s="20">
        <f t="shared" si="20"/>
        <v>1.044331171066041</v>
      </c>
      <c r="M158" s="20">
        <f t="shared" si="21"/>
        <v>2.6475038613558501</v>
      </c>
      <c r="N158" s="18"/>
      <c r="O158" s="18"/>
      <c r="P158" s="18">
        <f t="shared" si="22"/>
        <v>4.0849520150846645</v>
      </c>
    </row>
    <row r="159" spans="1:16" x14ac:dyDescent="0.15">
      <c r="A159" s="18">
        <v>79</v>
      </c>
      <c r="B159" s="18">
        <v>157</v>
      </c>
      <c r="D159">
        <v>661.55316162109398</v>
      </c>
      <c r="E159">
        <v>580.45318603515602</v>
      </c>
      <c r="F159">
        <v>485.59857177734398</v>
      </c>
      <c r="G159">
        <v>479.27685546875</v>
      </c>
      <c r="I159" s="19">
        <f t="shared" si="17"/>
        <v>175.95458984375</v>
      </c>
      <c r="J159" s="19">
        <f t="shared" si="18"/>
        <v>101.17633056640602</v>
      </c>
      <c r="K159" s="19">
        <f t="shared" si="19"/>
        <v>105.13115844726579</v>
      </c>
      <c r="L159" s="20">
        <f t="shared" si="20"/>
        <v>1.0390884691974873</v>
      </c>
      <c r="M159" s="20">
        <f t="shared" si="21"/>
        <v>2.6524724505082506</v>
      </c>
      <c r="N159" s="18"/>
      <c r="O159" s="18"/>
      <c r="P159" s="18">
        <f t="shared" si="22"/>
        <v>4.2802889779722006</v>
      </c>
    </row>
    <row r="160" spans="1:16" x14ac:dyDescent="0.15">
      <c r="A160" s="18">
        <v>79.5</v>
      </c>
      <c r="B160" s="18">
        <v>158</v>
      </c>
      <c r="D160">
        <v>672.96966552734398</v>
      </c>
      <c r="E160">
        <v>589.9580078125</v>
      </c>
      <c r="F160">
        <v>484.76257324218801</v>
      </c>
      <c r="G160">
        <v>477.42828369140602</v>
      </c>
      <c r="I160" s="19">
        <f t="shared" si="17"/>
        <v>188.20709228515597</v>
      </c>
      <c r="J160" s="19">
        <f t="shared" si="18"/>
        <v>112.52972412109398</v>
      </c>
      <c r="K160" s="19">
        <f t="shared" si="19"/>
        <v>109.43628540039019</v>
      </c>
      <c r="L160" s="20">
        <f t="shared" si="20"/>
        <v>0.97251003017322857</v>
      </c>
      <c r="M160" s="20">
        <f t="shared" si="21"/>
        <v>2.5961053025049461</v>
      </c>
      <c r="N160" s="18"/>
      <c r="O160" s="18"/>
      <c r="P160" s="18">
        <f t="shared" si="22"/>
        <v>2.0642499455884997</v>
      </c>
    </row>
    <row r="161" spans="1:16" x14ac:dyDescent="0.15">
      <c r="A161" s="18">
        <v>80</v>
      </c>
      <c r="B161" s="18">
        <v>159</v>
      </c>
      <c r="D161">
        <v>669.53668212890602</v>
      </c>
      <c r="E161">
        <v>589.20001220703102</v>
      </c>
      <c r="F161">
        <v>484.76174926757801</v>
      </c>
      <c r="G161">
        <v>478.26007080078102</v>
      </c>
      <c r="I161" s="19">
        <f t="shared" si="17"/>
        <v>184.77493286132801</v>
      </c>
      <c r="J161" s="19">
        <f t="shared" si="18"/>
        <v>110.93994140625</v>
      </c>
      <c r="K161" s="19">
        <f t="shared" si="19"/>
        <v>107.11697387695301</v>
      </c>
      <c r="L161" s="20">
        <f t="shared" si="20"/>
        <v>0.96554020598138146</v>
      </c>
      <c r="M161" s="20">
        <f t="shared" si="21"/>
        <v>2.5993467693340535</v>
      </c>
      <c r="N161" s="18"/>
      <c r="O161" s="18"/>
      <c r="P161" s="18">
        <f t="shared" si="22"/>
        <v>2.1916861787478918</v>
      </c>
    </row>
    <row r="162" spans="1:16" x14ac:dyDescent="0.15">
      <c r="A162" s="18">
        <v>80.5</v>
      </c>
      <c r="B162" s="18">
        <v>160</v>
      </c>
      <c r="D162">
        <v>670.28991699218795</v>
      </c>
      <c r="E162">
        <v>592.03405761718795</v>
      </c>
      <c r="F162">
        <v>485.92575073242199</v>
      </c>
      <c r="G162">
        <v>479.20217895507801</v>
      </c>
      <c r="I162" s="19">
        <f t="shared" si="17"/>
        <v>184.36416625976597</v>
      </c>
      <c r="J162" s="19">
        <f t="shared" si="18"/>
        <v>112.83187866210994</v>
      </c>
      <c r="K162" s="19">
        <f t="shared" si="19"/>
        <v>105.38185119628901</v>
      </c>
      <c r="L162" s="20">
        <f t="shared" si="20"/>
        <v>0.93397231745000864</v>
      </c>
      <c r="M162" s="20">
        <f t="shared" si="21"/>
        <v>2.5779901718236347</v>
      </c>
      <c r="N162" s="18"/>
      <c r="O162" s="18"/>
      <c r="P162" s="18">
        <f t="shared" si="22"/>
        <v>1.3520649568400143</v>
      </c>
    </row>
    <row r="163" spans="1:16" x14ac:dyDescent="0.15">
      <c r="A163" s="18">
        <v>81</v>
      </c>
      <c r="B163" s="18">
        <v>161</v>
      </c>
      <c r="D163">
        <v>666.51434326171898</v>
      </c>
      <c r="E163">
        <v>594.01861572265602</v>
      </c>
      <c r="F163">
        <v>484.236572265625</v>
      </c>
      <c r="G163">
        <v>477.51089477539102</v>
      </c>
      <c r="I163" s="19">
        <f t="shared" si="17"/>
        <v>182.27777099609398</v>
      </c>
      <c r="J163" s="19">
        <f t="shared" si="18"/>
        <v>116.507720947265</v>
      </c>
      <c r="K163" s="19">
        <f t="shared" si="19"/>
        <v>100.72236633300848</v>
      </c>
      <c r="L163" s="20">
        <f t="shared" si="20"/>
        <v>0.8645123732065666</v>
      </c>
      <c r="M163" s="20">
        <f t="shared" si="21"/>
        <v>2.5187415186011468</v>
      </c>
      <c r="N163" s="18"/>
      <c r="O163" s="18"/>
      <c r="P163" s="18">
        <f t="shared" si="22"/>
        <v>-0.9772586440188058</v>
      </c>
    </row>
    <row r="164" spans="1:16" x14ac:dyDescent="0.15">
      <c r="A164" s="18">
        <v>81.5</v>
      </c>
      <c r="B164" s="18">
        <v>162</v>
      </c>
      <c r="D164">
        <v>663.949462890625</v>
      </c>
      <c r="E164">
        <v>591.23352050781295</v>
      </c>
      <c r="F164">
        <v>485.302001953125</v>
      </c>
      <c r="G164">
        <v>478.28103637695301</v>
      </c>
      <c r="I164" s="19">
        <f t="shared" si="17"/>
        <v>178.6474609375</v>
      </c>
      <c r="J164" s="19">
        <f t="shared" si="18"/>
        <v>112.95248413085994</v>
      </c>
      <c r="K164" s="19">
        <f t="shared" si="19"/>
        <v>99.580722045898042</v>
      </c>
      <c r="L164" s="20">
        <f t="shared" si="20"/>
        <v>0.88161604246374803</v>
      </c>
      <c r="M164" s="20">
        <f t="shared" si="21"/>
        <v>2.5460564788792825</v>
      </c>
      <c r="N164" s="18"/>
      <c r="O164" s="18"/>
      <c r="P164" s="18">
        <f t="shared" si="22"/>
        <v>9.6611869011416746E-2</v>
      </c>
    </row>
    <row r="165" spans="1:16" x14ac:dyDescent="0.15">
      <c r="A165" s="18">
        <v>82</v>
      </c>
      <c r="B165" s="18">
        <v>163</v>
      </c>
      <c r="D165">
        <v>661.90264892578102</v>
      </c>
      <c r="E165">
        <v>590.70904541015602</v>
      </c>
      <c r="F165">
        <v>485.71435546875</v>
      </c>
      <c r="G165">
        <v>478.68539428710898</v>
      </c>
      <c r="I165" s="19">
        <f t="shared" si="17"/>
        <v>176.18829345703102</v>
      </c>
      <c r="J165" s="19">
        <f t="shared" si="18"/>
        <v>112.02365112304705</v>
      </c>
      <c r="K165" s="19">
        <f t="shared" si="19"/>
        <v>97.771737670898091</v>
      </c>
      <c r="L165" s="20">
        <f t="shared" si="20"/>
        <v>0.87277763838910571</v>
      </c>
      <c r="M165" s="20">
        <f t="shared" si="21"/>
        <v>2.5474293658255944</v>
      </c>
      <c r="N165" s="18"/>
      <c r="O165" s="18"/>
      <c r="P165" s="18">
        <f t="shared" si="22"/>
        <v>0.15058605730809679</v>
      </c>
    </row>
    <row r="166" spans="1:16" x14ac:dyDescent="0.15">
      <c r="A166" s="18">
        <v>82.5</v>
      </c>
      <c r="B166" s="18">
        <v>164</v>
      </c>
      <c r="D166">
        <v>658.967529296875</v>
      </c>
      <c r="E166">
        <v>586.60955810546898</v>
      </c>
      <c r="F166">
        <v>484.08935546875</v>
      </c>
      <c r="G166">
        <v>477.36074829101602</v>
      </c>
      <c r="I166" s="19">
        <f t="shared" si="17"/>
        <v>174.878173828125</v>
      </c>
      <c r="J166" s="19">
        <f t="shared" si="18"/>
        <v>109.24880981445295</v>
      </c>
      <c r="K166" s="19">
        <f t="shared" si="19"/>
        <v>98.40400695800794</v>
      </c>
      <c r="L166" s="20">
        <f t="shared" si="20"/>
        <v>0.90073298853448647</v>
      </c>
      <c r="M166" s="20">
        <f t="shared" si="21"/>
        <v>2.5855960069919295</v>
      </c>
      <c r="N166" s="18"/>
      <c r="O166" s="18"/>
      <c r="P166" s="18">
        <f t="shared" si="22"/>
        <v>1.6510835909889314</v>
      </c>
    </row>
    <row r="167" spans="1:16" x14ac:dyDescent="0.15">
      <c r="A167" s="18">
        <v>83</v>
      </c>
      <c r="B167" s="18">
        <v>165</v>
      </c>
      <c r="D167">
        <v>678.67022705078102</v>
      </c>
      <c r="E167">
        <v>597.276611328125</v>
      </c>
      <c r="F167">
        <v>484.75167846679699</v>
      </c>
      <c r="G167">
        <v>478.53060913085898</v>
      </c>
      <c r="I167" s="19">
        <f t="shared" si="17"/>
        <v>193.91854858398403</v>
      </c>
      <c r="J167" s="19">
        <f t="shared" si="18"/>
        <v>118.74600219726602</v>
      </c>
      <c r="K167" s="19">
        <f t="shared" si="19"/>
        <v>110.79634704589782</v>
      </c>
      <c r="L167" s="20">
        <f t="shared" si="20"/>
        <v>0.93305328175880908</v>
      </c>
      <c r="M167" s="20">
        <f t="shared" si="21"/>
        <v>2.628127591237206</v>
      </c>
      <c r="N167" s="18"/>
      <c r="O167" s="18"/>
      <c r="P167" s="18">
        <f t="shared" si="22"/>
        <v>3.3231861211918576</v>
      </c>
    </row>
    <row r="168" spans="1:16" x14ac:dyDescent="0.15">
      <c r="A168" s="18">
        <v>83.5</v>
      </c>
      <c r="B168" s="18">
        <v>166</v>
      </c>
      <c r="D168">
        <v>680.505859375</v>
      </c>
      <c r="E168">
        <v>598.74627685546898</v>
      </c>
      <c r="F168">
        <v>485.43078613281301</v>
      </c>
      <c r="G168">
        <v>478.79782104492199</v>
      </c>
      <c r="I168" s="19">
        <f t="shared" si="17"/>
        <v>195.07507324218699</v>
      </c>
      <c r="J168" s="19">
        <f t="shared" si="18"/>
        <v>119.94845581054699</v>
      </c>
      <c r="K168" s="19">
        <f t="shared" si="19"/>
        <v>111.1111541748041</v>
      </c>
      <c r="L168" s="20">
        <f t="shared" si="20"/>
        <v>0.92632417336242334</v>
      </c>
      <c r="M168" s="20">
        <f t="shared" si="21"/>
        <v>2.6316097738617747</v>
      </c>
      <c r="N168" s="18"/>
      <c r="O168" s="18"/>
      <c r="P168" s="18">
        <f t="shared" si="22"/>
        <v>3.4600859447110528</v>
      </c>
    </row>
    <row r="169" spans="1:16" x14ac:dyDescent="0.15">
      <c r="A169" s="18">
        <v>84</v>
      </c>
      <c r="B169" s="18">
        <v>167</v>
      </c>
      <c r="D169">
        <v>683.34997558593795</v>
      </c>
      <c r="E169">
        <v>599.40533447265602</v>
      </c>
      <c r="F169">
        <v>484.25714111328102</v>
      </c>
      <c r="G169">
        <v>477.51971435546898</v>
      </c>
      <c r="I169" s="19">
        <f t="shared" si="17"/>
        <v>199.09283447265693</v>
      </c>
      <c r="J169" s="19">
        <f t="shared" si="18"/>
        <v>121.88562011718705</v>
      </c>
      <c r="K169" s="19">
        <f t="shared" si="19"/>
        <v>113.77290039062601</v>
      </c>
      <c r="L169" s="20">
        <f t="shared" si="20"/>
        <v>0.93343989456048171</v>
      </c>
      <c r="M169" s="20">
        <f t="shared" si="21"/>
        <v>2.6489367860807871</v>
      </c>
      <c r="N169" s="18"/>
      <c r="O169" s="18"/>
      <c r="P169" s="18">
        <f t="shared" si="22"/>
        <v>4.1412865509519357</v>
      </c>
    </row>
    <row r="170" spans="1:16" x14ac:dyDescent="0.15">
      <c r="A170" s="18">
        <v>84.5</v>
      </c>
      <c r="B170" s="18">
        <v>168</v>
      </c>
      <c r="D170">
        <v>683.7021484375</v>
      </c>
      <c r="E170">
        <v>597.52178955078102</v>
      </c>
      <c r="F170">
        <v>485.54489135742199</v>
      </c>
      <c r="G170">
        <v>479.03314208984398</v>
      </c>
      <c r="I170" s="19">
        <f t="shared" si="17"/>
        <v>198.15725708007801</v>
      </c>
      <c r="J170" s="19">
        <f t="shared" si="18"/>
        <v>118.48864746093705</v>
      </c>
      <c r="K170" s="19">
        <f t="shared" si="19"/>
        <v>115.21520385742208</v>
      </c>
      <c r="L170" s="20">
        <f t="shared" si="20"/>
        <v>0.97237335665769886</v>
      </c>
      <c r="M170" s="20">
        <f t="shared" si="21"/>
        <v>2.6980815391989585</v>
      </c>
      <c r="N170" s="18"/>
      <c r="O170" s="18"/>
      <c r="P170" s="18">
        <f t="shared" si="22"/>
        <v>6.073381663167722</v>
      </c>
    </row>
    <row r="171" spans="1:16" x14ac:dyDescent="0.15">
      <c r="A171" s="18">
        <v>85</v>
      </c>
      <c r="B171" s="18">
        <v>169</v>
      </c>
      <c r="D171">
        <v>684.29571533203102</v>
      </c>
      <c r="E171">
        <v>597.752685546875</v>
      </c>
      <c r="F171">
        <v>484.36953735351602</v>
      </c>
      <c r="G171">
        <v>477.77307128906301</v>
      </c>
      <c r="I171" s="19">
        <f t="shared" si="17"/>
        <v>199.926177978515</v>
      </c>
      <c r="J171" s="19">
        <f t="shared" si="18"/>
        <v>119.97961425781199</v>
      </c>
      <c r="K171" s="19">
        <f t="shared" si="19"/>
        <v>115.94044799804661</v>
      </c>
      <c r="L171" s="20">
        <f t="shared" si="20"/>
        <v>0.96633456204413171</v>
      </c>
      <c r="M171" s="20">
        <f t="shared" si="21"/>
        <v>2.7022540356063454</v>
      </c>
      <c r="N171" s="18"/>
      <c r="O171" s="18"/>
      <c r="P171" s="18">
        <f t="shared" si="22"/>
        <v>6.2374207396295622</v>
      </c>
    </row>
    <row r="172" spans="1:16" x14ac:dyDescent="0.15">
      <c r="A172" s="18">
        <v>85.5</v>
      </c>
      <c r="B172" s="18">
        <v>170</v>
      </c>
      <c r="D172">
        <v>684.29254150390602</v>
      </c>
      <c r="E172">
        <v>596.556396484375</v>
      </c>
      <c r="F172">
        <v>485.23028564453102</v>
      </c>
      <c r="G172">
        <v>478.40017700195301</v>
      </c>
      <c r="I172" s="19">
        <f t="shared" si="17"/>
        <v>199.062255859375</v>
      </c>
      <c r="J172" s="19">
        <f t="shared" si="18"/>
        <v>118.15621948242199</v>
      </c>
      <c r="K172" s="19">
        <f t="shared" si="19"/>
        <v>116.35290222167961</v>
      </c>
      <c r="L172" s="20">
        <f t="shared" si="20"/>
        <v>0.98473785579259621</v>
      </c>
      <c r="M172" s="20">
        <f t="shared" si="21"/>
        <v>2.7308686203757642</v>
      </c>
      <c r="N172" s="18"/>
      <c r="O172" s="18"/>
      <c r="P172" s="18">
        <f t="shared" si="22"/>
        <v>7.3623851735364676</v>
      </c>
    </row>
    <row r="173" spans="1:16" x14ac:dyDescent="0.15">
      <c r="A173" s="18">
        <v>86</v>
      </c>
      <c r="B173" s="18">
        <v>171</v>
      </c>
      <c r="D173">
        <v>691.16064453125</v>
      </c>
      <c r="E173">
        <v>600.47448730468795</v>
      </c>
      <c r="F173">
        <v>485.08346557617199</v>
      </c>
      <c r="G173">
        <v>478.21978759765602</v>
      </c>
      <c r="I173" s="19">
        <f t="shared" si="17"/>
        <v>206.07717895507801</v>
      </c>
      <c r="J173" s="19">
        <f t="shared" si="18"/>
        <v>122.25469970703193</v>
      </c>
      <c r="K173" s="19">
        <f t="shared" si="19"/>
        <v>120.49888916015567</v>
      </c>
      <c r="L173" s="20">
        <f t="shared" si="20"/>
        <v>0.98563809365951704</v>
      </c>
      <c r="M173" s="20">
        <f t="shared" si="21"/>
        <v>2.7419801492636395</v>
      </c>
      <c r="N173" s="18"/>
      <c r="O173" s="18"/>
      <c r="P173" s="18">
        <f t="shared" si="22"/>
        <v>7.7992279551430039</v>
      </c>
    </row>
    <row r="174" spans="1:16" x14ac:dyDescent="0.15">
      <c r="A174" s="18">
        <v>86.5</v>
      </c>
      <c r="B174" s="18">
        <v>172</v>
      </c>
      <c r="D174">
        <v>687.34466552734398</v>
      </c>
      <c r="E174">
        <v>598.00531005859398</v>
      </c>
      <c r="F174">
        <v>484.73614501953102</v>
      </c>
      <c r="G174">
        <v>478.70764160156301</v>
      </c>
      <c r="I174" s="19">
        <f t="shared" si="17"/>
        <v>202.60852050781295</v>
      </c>
      <c r="J174" s="19">
        <f t="shared" si="18"/>
        <v>119.29766845703097</v>
      </c>
      <c r="K174" s="19">
        <f t="shared" si="19"/>
        <v>119.10015258789129</v>
      </c>
      <c r="L174" s="20">
        <f t="shared" si="20"/>
        <v>0.99834434426343532</v>
      </c>
      <c r="M174" s="20">
        <f t="shared" si="21"/>
        <v>2.7648976908885117</v>
      </c>
      <c r="N174" s="18"/>
      <c r="O174" s="18"/>
      <c r="P174" s="18">
        <f t="shared" si="22"/>
        <v>8.7002167148371701</v>
      </c>
    </row>
    <row r="175" spans="1:16" x14ac:dyDescent="0.15">
      <c r="A175" s="18">
        <v>87</v>
      </c>
      <c r="B175" s="18">
        <v>173</v>
      </c>
      <c r="D175">
        <v>686.66278076171898</v>
      </c>
      <c r="E175">
        <v>597.68988037109398</v>
      </c>
      <c r="F175">
        <v>484.78021240234398</v>
      </c>
      <c r="G175">
        <v>478.12457275390602</v>
      </c>
      <c r="I175" s="19">
        <f t="shared" si="17"/>
        <v>201.882568359375</v>
      </c>
      <c r="J175" s="19">
        <f t="shared" si="18"/>
        <v>119.56530761718795</v>
      </c>
      <c r="K175" s="19">
        <f t="shared" si="19"/>
        <v>118.18685302734343</v>
      </c>
      <c r="L175" s="20">
        <f t="shared" si="20"/>
        <v>0.98847111576664093</v>
      </c>
      <c r="M175" s="20">
        <f t="shared" si="21"/>
        <v>2.7652357534126715</v>
      </c>
      <c r="N175" s="18"/>
      <c r="O175" s="18"/>
      <c r="P175" s="18">
        <f t="shared" si="22"/>
        <v>8.7135074307144453</v>
      </c>
    </row>
    <row r="176" spans="1:16" x14ac:dyDescent="0.15">
      <c r="A176" s="18">
        <v>87.5</v>
      </c>
      <c r="B176" s="18">
        <v>174</v>
      </c>
      <c r="D176">
        <v>685.74151611328102</v>
      </c>
      <c r="E176">
        <v>594.96966552734398</v>
      </c>
      <c r="F176">
        <v>484.46099853515602</v>
      </c>
      <c r="G176">
        <v>477.94757080078102</v>
      </c>
      <c r="I176" s="19">
        <f t="shared" si="17"/>
        <v>201.280517578125</v>
      </c>
      <c r="J176" s="19">
        <f t="shared" si="18"/>
        <v>117.02209472656295</v>
      </c>
      <c r="K176" s="19">
        <f t="shared" si="19"/>
        <v>119.36505126953094</v>
      </c>
      <c r="L176" s="20">
        <f t="shared" si="20"/>
        <v>1.02002148866368</v>
      </c>
      <c r="M176" s="20">
        <f t="shared" si="21"/>
        <v>2.8069974173306651</v>
      </c>
      <c r="N176" s="18"/>
      <c r="O176" s="18"/>
      <c r="P176" s="18">
        <f t="shared" si="22"/>
        <v>10.355341026661829</v>
      </c>
    </row>
    <row r="177" spans="1:16" x14ac:dyDescent="0.15">
      <c r="A177" s="18">
        <v>88</v>
      </c>
      <c r="B177" s="18">
        <v>175</v>
      </c>
      <c r="D177">
        <v>682.73406982421898</v>
      </c>
      <c r="E177">
        <v>593.66009521484398</v>
      </c>
      <c r="F177">
        <v>485.181640625</v>
      </c>
      <c r="G177">
        <v>478.05410766601602</v>
      </c>
      <c r="I177" s="19">
        <f t="shared" si="17"/>
        <v>197.55242919921898</v>
      </c>
      <c r="J177" s="19">
        <f t="shared" si="18"/>
        <v>115.60598754882795</v>
      </c>
      <c r="K177" s="19">
        <f t="shared" si="19"/>
        <v>116.62823791503942</v>
      </c>
      <c r="L177" s="20">
        <f t="shared" si="20"/>
        <v>1.0088425382446538</v>
      </c>
      <c r="M177" s="20">
        <f t="shared" si="21"/>
        <v>2.8060297579325928</v>
      </c>
      <c r="N177" s="18"/>
      <c r="O177" s="18"/>
      <c r="P177" s="18">
        <f t="shared" si="22"/>
        <v>10.317298104993068</v>
      </c>
    </row>
    <row r="178" spans="1:16" x14ac:dyDescent="0.15">
      <c r="A178" s="18">
        <v>88.5</v>
      </c>
      <c r="B178" s="18">
        <v>176</v>
      </c>
      <c r="D178">
        <v>683.79522705078102</v>
      </c>
      <c r="E178">
        <v>595.19683837890602</v>
      </c>
      <c r="F178">
        <v>484.81375122070301</v>
      </c>
      <c r="G178">
        <v>478.14303588867199</v>
      </c>
      <c r="I178" s="19">
        <f t="shared" si="17"/>
        <v>198.98147583007801</v>
      </c>
      <c r="J178" s="19">
        <f t="shared" si="18"/>
        <v>117.05380249023403</v>
      </c>
      <c r="K178" s="19">
        <f t="shared" si="19"/>
        <v>117.0438140869142</v>
      </c>
      <c r="L178" s="20">
        <f t="shared" si="20"/>
        <v>0.99991466827127917</v>
      </c>
      <c r="M178" s="20">
        <f t="shared" si="21"/>
        <v>2.8073131789801726</v>
      </c>
      <c r="N178" s="18"/>
      <c r="O178" s="18"/>
      <c r="P178" s="18">
        <f t="shared" si="22"/>
        <v>10.36775499765425</v>
      </c>
    </row>
    <row r="179" spans="1:16" x14ac:dyDescent="0.15">
      <c r="A179" s="18">
        <v>89</v>
      </c>
      <c r="B179" s="18">
        <v>177</v>
      </c>
      <c r="D179">
        <v>683.0595703125</v>
      </c>
      <c r="E179">
        <v>593.68511962890602</v>
      </c>
      <c r="F179">
        <v>485.28649902343801</v>
      </c>
      <c r="G179">
        <v>479.11871337890602</v>
      </c>
      <c r="I179" s="19">
        <f t="shared" si="17"/>
        <v>197.77307128906199</v>
      </c>
      <c r="J179" s="19">
        <f t="shared" si="18"/>
        <v>114.56640625</v>
      </c>
      <c r="K179" s="19">
        <f t="shared" si="19"/>
        <v>117.57658691406199</v>
      </c>
      <c r="L179" s="20">
        <f t="shared" si="20"/>
        <v>1.0262745490811098</v>
      </c>
      <c r="M179" s="20">
        <f t="shared" si="21"/>
        <v>2.8438843508109573</v>
      </c>
      <c r="N179" s="18"/>
      <c r="O179" s="18"/>
      <c r="P179" s="18">
        <f t="shared" si="22"/>
        <v>11.805527656158789</v>
      </c>
    </row>
    <row r="180" spans="1:16" x14ac:dyDescent="0.15">
      <c r="A180" s="18">
        <v>89.5</v>
      </c>
      <c r="B180" s="18">
        <v>178</v>
      </c>
      <c r="D180">
        <v>677.42340087890602</v>
      </c>
      <c r="E180">
        <v>592.11968994140602</v>
      </c>
      <c r="F180">
        <v>484.97525024414102</v>
      </c>
      <c r="G180">
        <v>478.11578369140602</v>
      </c>
      <c r="I180" s="19">
        <f t="shared" si="17"/>
        <v>192.448150634765</v>
      </c>
      <c r="J180" s="19">
        <f t="shared" si="18"/>
        <v>114.00390625</v>
      </c>
      <c r="K180" s="19">
        <f t="shared" si="19"/>
        <v>112.645416259765</v>
      </c>
      <c r="L180" s="20">
        <f t="shared" si="20"/>
        <v>0.98808382945005446</v>
      </c>
      <c r="M180" s="20">
        <f t="shared" si="21"/>
        <v>2.8159049222008559</v>
      </c>
      <c r="N180" s="18"/>
      <c r="O180" s="18"/>
      <c r="P180" s="18">
        <f t="shared" si="22"/>
        <v>10.705533987858542</v>
      </c>
    </row>
    <row r="181" spans="1:16" x14ac:dyDescent="0.15">
      <c r="A181" s="18">
        <v>90</v>
      </c>
      <c r="B181" s="18">
        <v>179</v>
      </c>
      <c r="D181">
        <v>678.28723144531295</v>
      </c>
      <c r="E181">
        <v>593.12554931640602</v>
      </c>
      <c r="F181">
        <v>485.61871337890602</v>
      </c>
      <c r="G181">
        <v>478.82843017578102</v>
      </c>
      <c r="I181" s="19">
        <f t="shared" si="17"/>
        <v>192.66851806640693</v>
      </c>
      <c r="J181" s="19">
        <f t="shared" si="18"/>
        <v>114.297119140625</v>
      </c>
      <c r="K181" s="19">
        <f t="shared" si="19"/>
        <v>112.66053466796944</v>
      </c>
      <c r="L181" s="20">
        <f t="shared" si="20"/>
        <v>0.98568131476138088</v>
      </c>
      <c r="M181" s="20">
        <f t="shared" si="21"/>
        <v>2.8237136985331368</v>
      </c>
      <c r="N181" s="18"/>
      <c r="O181" s="18"/>
      <c r="P181" s="18">
        <f t="shared" si="22"/>
        <v>11.012531126448454</v>
      </c>
    </row>
    <row r="182" spans="1:16" x14ac:dyDescent="0.15">
      <c r="A182" s="18">
        <v>90.5</v>
      </c>
      <c r="B182" s="18">
        <v>180</v>
      </c>
      <c r="D182">
        <v>678.83721923828102</v>
      </c>
      <c r="E182">
        <v>594.25640869140602</v>
      </c>
      <c r="F182">
        <v>484.62750244140602</v>
      </c>
      <c r="G182">
        <v>478.48489379882801</v>
      </c>
      <c r="I182" s="19">
        <f t="shared" si="17"/>
        <v>194.209716796875</v>
      </c>
      <c r="J182" s="19">
        <f t="shared" si="18"/>
        <v>115.77151489257801</v>
      </c>
      <c r="K182" s="19">
        <f t="shared" si="19"/>
        <v>113.16965637207039</v>
      </c>
      <c r="L182" s="20">
        <f t="shared" si="20"/>
        <v>0.97752591798663224</v>
      </c>
      <c r="M182" s="20">
        <f t="shared" si="21"/>
        <v>2.8257695927793423</v>
      </c>
      <c r="N182" s="18"/>
      <c r="O182" s="18"/>
      <c r="P182" s="18">
        <f t="shared" si="22"/>
        <v>11.093357317899143</v>
      </c>
    </row>
    <row r="183" spans="1:16" x14ac:dyDescent="0.15">
      <c r="A183" s="18">
        <v>91</v>
      </c>
      <c r="B183" s="18">
        <v>181</v>
      </c>
      <c r="D183">
        <v>677.044677734375</v>
      </c>
      <c r="E183">
        <v>592.562744140625</v>
      </c>
      <c r="F183">
        <v>486.33724975585898</v>
      </c>
      <c r="G183">
        <v>478.86492919921898</v>
      </c>
      <c r="I183" s="19">
        <f t="shared" si="17"/>
        <v>190.70742797851602</v>
      </c>
      <c r="J183" s="19">
        <f t="shared" si="18"/>
        <v>113.69781494140602</v>
      </c>
      <c r="K183" s="19">
        <f t="shared" si="19"/>
        <v>111.11895751953182</v>
      </c>
      <c r="L183" s="20">
        <f t="shared" si="20"/>
        <v>0.97731832029311017</v>
      </c>
      <c r="M183" s="20">
        <f t="shared" si="21"/>
        <v>2.8357732861067744</v>
      </c>
      <c r="N183" s="18"/>
      <c r="O183" s="18"/>
      <c r="P183" s="18">
        <f t="shared" si="22"/>
        <v>11.486646240026023</v>
      </c>
    </row>
    <row r="184" spans="1:16" x14ac:dyDescent="0.15">
      <c r="A184" s="18">
        <v>91.5</v>
      </c>
      <c r="B184" s="18">
        <v>182</v>
      </c>
      <c r="D184">
        <v>676.81756591796898</v>
      </c>
      <c r="E184">
        <v>591.37554931640602</v>
      </c>
      <c r="F184">
        <v>484.03900146484398</v>
      </c>
      <c r="G184">
        <v>477.77139282226602</v>
      </c>
      <c r="I184" s="19">
        <f t="shared" si="17"/>
        <v>192.778564453125</v>
      </c>
      <c r="J184" s="19">
        <f t="shared" si="18"/>
        <v>113.60415649414</v>
      </c>
      <c r="K184" s="19">
        <f t="shared" si="19"/>
        <v>113.25565490722701</v>
      </c>
      <c r="L184" s="20">
        <f t="shared" si="20"/>
        <v>0.99693231658358417</v>
      </c>
      <c r="M184" s="20">
        <f t="shared" si="21"/>
        <v>2.8655985734182026</v>
      </c>
      <c r="N184" s="18"/>
      <c r="O184" s="18"/>
      <c r="P184" s="18">
        <f t="shared" si="22"/>
        <v>12.659208684205536</v>
      </c>
    </row>
    <row r="185" spans="1:16" x14ac:dyDescent="0.15">
      <c r="A185" s="18">
        <v>92</v>
      </c>
      <c r="B185" s="18">
        <v>183</v>
      </c>
      <c r="D185">
        <v>671.467041015625</v>
      </c>
      <c r="E185">
        <v>590.00848388671898</v>
      </c>
      <c r="F185">
        <v>485.01593017578102</v>
      </c>
      <c r="G185">
        <v>478.40267944335898</v>
      </c>
      <c r="I185" s="19">
        <f t="shared" si="17"/>
        <v>186.45111083984398</v>
      </c>
      <c r="J185" s="19">
        <f t="shared" si="18"/>
        <v>111.60580444336</v>
      </c>
      <c r="K185" s="19">
        <f t="shared" si="19"/>
        <v>108.32704772949198</v>
      </c>
      <c r="L185" s="20">
        <f t="shared" si="20"/>
        <v>0.97062198753710882</v>
      </c>
      <c r="M185" s="20">
        <f t="shared" si="21"/>
        <v>2.8494995353926815</v>
      </c>
      <c r="N185" s="18"/>
      <c r="O185" s="18"/>
      <c r="P185" s="18">
        <f t="shared" si="22"/>
        <v>12.026285112370884</v>
      </c>
    </row>
    <row r="186" spans="1:16" x14ac:dyDescent="0.15">
      <c r="A186" s="18">
        <v>92.5</v>
      </c>
      <c r="B186" s="18">
        <v>184</v>
      </c>
      <c r="D186">
        <v>671.66754150390602</v>
      </c>
      <c r="E186">
        <v>589.71276855468795</v>
      </c>
      <c r="F186">
        <v>484.09353637695301</v>
      </c>
      <c r="G186">
        <v>477.50042724609398</v>
      </c>
      <c r="I186" s="19">
        <f t="shared" si="17"/>
        <v>187.57400512695301</v>
      </c>
      <c r="J186" s="19">
        <f t="shared" si="18"/>
        <v>112.21234130859398</v>
      </c>
      <c r="K186" s="19">
        <f t="shared" si="19"/>
        <v>109.02536621093724</v>
      </c>
      <c r="L186" s="20">
        <f t="shared" si="20"/>
        <v>0.97159871133165043</v>
      </c>
      <c r="M186" s="20">
        <f t="shared" si="21"/>
        <v>2.8606875502081772</v>
      </c>
      <c r="N186" s="18"/>
      <c r="O186" s="18"/>
      <c r="P186" s="18">
        <f t="shared" si="22"/>
        <v>12.466134890198424</v>
      </c>
    </row>
    <row r="187" spans="1:16" x14ac:dyDescent="0.15">
      <c r="A187" s="18">
        <v>93</v>
      </c>
      <c r="B187" s="18">
        <v>185</v>
      </c>
      <c r="D187">
        <v>669.11700439453102</v>
      </c>
      <c r="E187">
        <v>587.90533447265602</v>
      </c>
      <c r="F187">
        <v>484.94757080078102</v>
      </c>
      <c r="G187">
        <v>478.20596313476602</v>
      </c>
      <c r="I187" s="19">
        <f t="shared" si="17"/>
        <v>184.16943359375</v>
      </c>
      <c r="J187" s="19">
        <f t="shared" si="18"/>
        <v>109.69937133789</v>
      </c>
      <c r="K187" s="19">
        <f t="shared" si="19"/>
        <v>107.37987365722701</v>
      </c>
      <c r="L187" s="20">
        <f t="shared" si="20"/>
        <v>0.97885587080058467</v>
      </c>
      <c r="M187" s="20">
        <f t="shared" si="21"/>
        <v>2.8781560006980658</v>
      </c>
      <c r="N187" s="18"/>
      <c r="O187" s="18"/>
      <c r="P187" s="18">
        <f t="shared" si="22"/>
        <v>13.152896053253643</v>
      </c>
    </row>
    <row r="188" spans="1:16" x14ac:dyDescent="0.15">
      <c r="A188" s="18">
        <v>93.5</v>
      </c>
      <c r="B188" s="18">
        <v>186</v>
      </c>
      <c r="D188">
        <v>673.15954589843795</v>
      </c>
      <c r="E188">
        <v>591.663818359375</v>
      </c>
      <c r="F188">
        <v>484.08599853515602</v>
      </c>
      <c r="G188">
        <v>477.58767700195301</v>
      </c>
      <c r="I188" s="19">
        <f t="shared" si="17"/>
        <v>189.07354736328193</v>
      </c>
      <c r="J188" s="19">
        <f t="shared" si="18"/>
        <v>114.07614135742199</v>
      </c>
      <c r="K188" s="19">
        <f t="shared" si="19"/>
        <v>109.22024841308655</v>
      </c>
      <c r="L188" s="20">
        <f t="shared" si="20"/>
        <v>0.95743287871982796</v>
      </c>
      <c r="M188" s="20">
        <f t="shared" si="21"/>
        <v>2.8669442996382632</v>
      </c>
      <c r="N188" s="18"/>
      <c r="O188" s="18"/>
      <c r="P188" s="18">
        <f t="shared" si="22"/>
        <v>12.712115065603117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topLeftCell="A8" zoomScale="75" zoomScaleNormal="75" zoomScalePageLayoutView="75" workbookViewId="0">
      <selection activeCell="G47" sqref="G47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639.60113525390602</v>
      </c>
      <c r="E2">
        <v>547.65142822265602</v>
      </c>
      <c r="F2">
        <v>481.30624389648398</v>
      </c>
      <c r="G2">
        <v>475.82940673828102</v>
      </c>
      <c r="I2" s="7">
        <f t="shared" ref="I2:J65" si="0">D2-F2</f>
        <v>158.29489135742205</v>
      </c>
      <c r="J2" s="7">
        <f t="shared" si="0"/>
        <v>71.822021484375</v>
      </c>
      <c r="K2" s="7">
        <f t="shared" ref="K2:K65" si="1">I2-0.7*J2</f>
        <v>108.01947631835955</v>
      </c>
      <c r="L2" s="8">
        <f t="shared" ref="L2:L65" si="2">K2/J2</f>
        <v>1.5039882488111167</v>
      </c>
      <c r="M2" s="8"/>
      <c r="N2" s="18">
        <f>LINEST(V64:V104,U64:U104)</f>
        <v>-3.6499149251867915E-3</v>
      </c>
      <c r="O2" s="9">
        <f>AVERAGE(M38:M45)</f>
        <v>1.3918848904262939</v>
      </c>
    </row>
    <row r="3" spans="1:16" x14ac:dyDescent="0.15">
      <c r="A3" s="6">
        <v>1</v>
      </c>
      <c r="B3" s="6">
        <v>1</v>
      </c>
      <c r="C3" s="6" t="s">
        <v>7</v>
      </c>
      <c r="D3">
        <v>637.22027587890602</v>
      </c>
      <c r="E3">
        <v>544.92138671875</v>
      </c>
      <c r="F3">
        <v>479.71060180664102</v>
      </c>
      <c r="G3">
        <v>474.354248046875</v>
      </c>
      <c r="I3" s="7">
        <f t="shared" si="0"/>
        <v>157.509674072265</v>
      </c>
      <c r="J3" s="7">
        <f t="shared" si="0"/>
        <v>70.567138671875</v>
      </c>
      <c r="K3" s="7">
        <f t="shared" si="1"/>
        <v>108.11267700195251</v>
      </c>
      <c r="L3" s="8">
        <f t="shared" si="2"/>
        <v>1.532054140733377</v>
      </c>
      <c r="M3" s="8"/>
      <c r="N3" s="18"/>
    </row>
    <row r="4" spans="1:16" ht="15" x14ac:dyDescent="0.15">
      <c r="A4" s="6">
        <v>1.5</v>
      </c>
      <c r="B4" s="6">
        <v>2</v>
      </c>
      <c r="D4">
        <v>636.96618652343795</v>
      </c>
      <c r="E4">
        <v>543.94940185546898</v>
      </c>
      <c r="F4">
        <v>480.87319946289102</v>
      </c>
      <c r="G4">
        <v>475.65206909179699</v>
      </c>
      <c r="I4" s="7">
        <f t="shared" si="0"/>
        <v>156.09298706054693</v>
      </c>
      <c r="J4" s="7">
        <f t="shared" si="0"/>
        <v>68.297332763671989</v>
      </c>
      <c r="K4" s="7">
        <f t="shared" si="1"/>
        <v>108.28485412597655</v>
      </c>
      <c r="L4" s="8">
        <f t="shared" si="2"/>
        <v>1.5854916984924237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638.43511962890602</v>
      </c>
      <c r="E5">
        <v>542.89123535156295</v>
      </c>
      <c r="F5">
        <v>479.10910034179699</v>
      </c>
      <c r="G5">
        <v>473.76031494140602</v>
      </c>
      <c r="I5" s="7">
        <f t="shared" si="0"/>
        <v>159.32601928710903</v>
      </c>
      <c r="J5" s="7">
        <f t="shared" si="0"/>
        <v>69.130920410156932</v>
      </c>
      <c r="K5" s="7">
        <f t="shared" si="1"/>
        <v>110.93437499999919</v>
      </c>
      <c r="L5" s="8">
        <f t="shared" si="2"/>
        <v>1.6046998122087837</v>
      </c>
      <c r="M5" s="8"/>
      <c r="N5" s="18">
        <f>RSQ(V64:V104,U64:U104)</f>
        <v>0.45233900202896626</v>
      </c>
    </row>
    <row r="6" spans="1:16" x14ac:dyDescent="0.15">
      <c r="A6" s="6">
        <v>2.5</v>
      </c>
      <c r="B6" s="6">
        <v>4</v>
      </c>
      <c r="C6" s="6" t="s">
        <v>5</v>
      </c>
      <c r="D6">
        <v>644.22027587890602</v>
      </c>
      <c r="E6">
        <v>544.75103759765602</v>
      </c>
      <c r="F6">
        <v>480.20977783203102</v>
      </c>
      <c r="G6">
        <v>474.995361328125</v>
      </c>
      <c r="I6" s="7">
        <f t="shared" si="0"/>
        <v>164.010498046875</v>
      </c>
      <c r="J6" s="7">
        <f t="shared" si="0"/>
        <v>69.755676269531023</v>
      </c>
      <c r="K6" s="7">
        <f t="shared" si="1"/>
        <v>115.18152465820329</v>
      </c>
      <c r="L6" s="8">
        <f t="shared" si="2"/>
        <v>1.6512136476628796</v>
      </c>
      <c r="M6" s="8">
        <f t="shared" ref="M6:M22" si="3">L6+ABS($N$2)*A6</f>
        <v>1.6603384349758465</v>
      </c>
      <c r="P6" s="6">
        <f t="shared" ref="P6:P69" si="4">(M6-$O$2)/$O$2*100</f>
        <v>19.287050703405011</v>
      </c>
    </row>
    <row r="7" spans="1:16" x14ac:dyDescent="0.15">
      <c r="A7" s="6">
        <v>3</v>
      </c>
      <c r="B7" s="6">
        <v>5</v>
      </c>
      <c r="C7" s="6" t="s">
        <v>8</v>
      </c>
      <c r="D7">
        <v>644.77209472656295</v>
      </c>
      <c r="E7">
        <v>541.55212402343795</v>
      </c>
      <c r="F7">
        <v>479.92416381835898</v>
      </c>
      <c r="G7">
        <v>474.55856323242199</v>
      </c>
      <c r="I7" s="7">
        <f t="shared" si="0"/>
        <v>164.84793090820398</v>
      </c>
      <c r="J7" s="7">
        <f t="shared" si="0"/>
        <v>66.993560791015966</v>
      </c>
      <c r="K7" s="7">
        <f t="shared" si="1"/>
        <v>117.95243835449281</v>
      </c>
      <c r="L7" s="8">
        <f t="shared" si="2"/>
        <v>1.7606533667084998</v>
      </c>
      <c r="M7" s="8">
        <f t="shared" si="3"/>
        <v>1.7716031114840602</v>
      </c>
      <c r="P7" s="6">
        <f t="shared" si="4"/>
        <v>27.280863789064458</v>
      </c>
    </row>
    <row r="8" spans="1:16" x14ac:dyDescent="0.15">
      <c r="A8" s="6">
        <v>3.5</v>
      </c>
      <c r="B8" s="6">
        <v>6</v>
      </c>
      <c r="D8">
        <v>655.76354980468795</v>
      </c>
      <c r="E8">
        <v>543.86535644531295</v>
      </c>
      <c r="F8">
        <v>479.48526000976602</v>
      </c>
      <c r="G8">
        <v>473.90774536132801</v>
      </c>
      <c r="I8" s="7">
        <f t="shared" si="0"/>
        <v>176.27828979492193</v>
      </c>
      <c r="J8" s="7">
        <f t="shared" si="0"/>
        <v>69.957611083984943</v>
      </c>
      <c r="K8" s="7">
        <f t="shared" si="1"/>
        <v>127.30796203613247</v>
      </c>
      <c r="L8" s="8">
        <f t="shared" si="2"/>
        <v>1.8197871548715085</v>
      </c>
      <c r="M8" s="8">
        <f t="shared" si="3"/>
        <v>1.8325618571096622</v>
      </c>
      <c r="P8" s="6">
        <f t="shared" si="4"/>
        <v>31.660446184483099</v>
      </c>
    </row>
    <row r="9" spans="1:16" x14ac:dyDescent="0.15">
      <c r="A9" s="6">
        <v>4</v>
      </c>
      <c r="B9" s="6">
        <v>7</v>
      </c>
      <c r="D9">
        <v>643.90252685546898</v>
      </c>
      <c r="E9">
        <v>536.03472900390602</v>
      </c>
      <c r="F9">
        <v>479.648681640625</v>
      </c>
      <c r="G9">
        <v>474.81719970703102</v>
      </c>
      <c r="I9" s="7">
        <f t="shared" si="0"/>
        <v>164.25384521484398</v>
      </c>
      <c r="J9" s="7">
        <f t="shared" si="0"/>
        <v>61.217529296875</v>
      </c>
      <c r="K9" s="7">
        <f t="shared" si="1"/>
        <v>121.40157470703147</v>
      </c>
      <c r="L9" s="8">
        <f t="shared" si="2"/>
        <v>1.9831178438824828</v>
      </c>
      <c r="M9" s="8">
        <f t="shared" si="3"/>
        <v>1.99771750358323</v>
      </c>
      <c r="P9" s="6">
        <f t="shared" si="4"/>
        <v>43.526057170675017</v>
      </c>
    </row>
    <row r="10" spans="1:16" x14ac:dyDescent="0.15">
      <c r="A10" s="6">
        <v>4.5</v>
      </c>
      <c r="B10" s="6">
        <v>8</v>
      </c>
      <c r="D10">
        <v>622.539306640625</v>
      </c>
      <c r="E10">
        <v>524.67333984375</v>
      </c>
      <c r="F10">
        <v>478.94985961914102</v>
      </c>
      <c r="G10">
        <v>473.43640136718801</v>
      </c>
      <c r="I10" s="7">
        <f t="shared" si="0"/>
        <v>143.58944702148398</v>
      </c>
      <c r="J10" s="7">
        <f t="shared" si="0"/>
        <v>51.236938476561988</v>
      </c>
      <c r="K10" s="7">
        <f t="shared" si="1"/>
        <v>107.72359008789059</v>
      </c>
      <c r="L10" s="8">
        <f t="shared" si="2"/>
        <v>2.102459539755055</v>
      </c>
      <c r="M10" s="8">
        <f t="shared" si="3"/>
        <v>2.1188841569183956</v>
      </c>
      <c r="P10" s="6">
        <f t="shared" si="4"/>
        <v>52.231277995225803</v>
      </c>
    </row>
    <row r="11" spans="1:16" x14ac:dyDescent="0.15">
      <c r="A11" s="6">
        <v>5</v>
      </c>
      <c r="B11" s="6">
        <v>9</v>
      </c>
      <c r="D11">
        <v>650.58990478515602</v>
      </c>
      <c r="E11">
        <v>533.58166503906295</v>
      </c>
      <c r="F11">
        <v>479.93008422851602</v>
      </c>
      <c r="G11">
        <v>474.614990234375</v>
      </c>
      <c r="I11" s="7">
        <f t="shared" si="0"/>
        <v>170.65982055664</v>
      </c>
      <c r="J11" s="7">
        <f t="shared" si="0"/>
        <v>58.966674804687955</v>
      </c>
      <c r="K11" s="7">
        <f t="shared" si="1"/>
        <v>129.38314819335844</v>
      </c>
      <c r="L11" s="8">
        <f t="shared" si="2"/>
        <v>2.1941740588545491</v>
      </c>
      <c r="M11" s="8">
        <f t="shared" si="3"/>
        <v>2.212423633480483</v>
      </c>
      <c r="P11" s="6">
        <f t="shared" si="4"/>
        <v>58.951623708112955</v>
      </c>
    </row>
    <row r="12" spans="1:16" x14ac:dyDescent="0.15">
      <c r="A12" s="6">
        <v>5.5</v>
      </c>
      <c r="B12" s="6">
        <v>10</v>
      </c>
      <c r="D12">
        <v>659.71905517578102</v>
      </c>
      <c r="E12">
        <v>536.25256347656295</v>
      </c>
      <c r="F12">
        <v>478.77041625976602</v>
      </c>
      <c r="G12">
        <v>474.04254150390602</v>
      </c>
      <c r="I12" s="7">
        <f t="shared" si="0"/>
        <v>180.948638916015</v>
      </c>
      <c r="J12" s="7">
        <f t="shared" si="0"/>
        <v>62.210021972656932</v>
      </c>
      <c r="K12" s="7">
        <f t="shared" si="1"/>
        <v>137.40162353515515</v>
      </c>
      <c r="L12" s="8">
        <f t="shared" si="2"/>
        <v>2.20867344485985</v>
      </c>
      <c r="M12" s="8">
        <f t="shared" si="3"/>
        <v>2.2287479769483771</v>
      </c>
      <c r="P12" s="6">
        <f t="shared" si="4"/>
        <v>60.124446516965655</v>
      </c>
    </row>
    <row r="13" spans="1:16" x14ac:dyDescent="0.15">
      <c r="A13" s="6">
        <v>6</v>
      </c>
      <c r="B13" s="6">
        <v>11</v>
      </c>
      <c r="D13">
        <v>661.62127685546898</v>
      </c>
      <c r="E13">
        <v>534.18859863281295</v>
      </c>
      <c r="F13">
        <v>479.68450927734398</v>
      </c>
      <c r="G13">
        <v>474.49325561523398</v>
      </c>
      <c r="I13" s="7">
        <f t="shared" si="0"/>
        <v>181.936767578125</v>
      </c>
      <c r="J13" s="7">
        <f t="shared" si="0"/>
        <v>59.695343017578978</v>
      </c>
      <c r="K13" s="7">
        <f t="shared" si="1"/>
        <v>140.15002746581973</v>
      </c>
      <c r="L13" s="8">
        <f t="shared" si="2"/>
        <v>2.3477547892563178</v>
      </c>
      <c r="M13" s="8">
        <f t="shared" si="3"/>
        <v>2.3696542788074386</v>
      </c>
      <c r="P13" s="6">
        <f t="shared" si="4"/>
        <v>70.247862815845522</v>
      </c>
    </row>
    <row r="14" spans="1:16" x14ac:dyDescent="0.15">
      <c r="A14" s="6">
        <v>6.5</v>
      </c>
      <c r="B14" s="6">
        <v>12</v>
      </c>
      <c r="D14">
        <v>660.85406494140602</v>
      </c>
      <c r="E14">
        <v>531.13195800781295</v>
      </c>
      <c r="F14">
        <v>478.86773681640602</v>
      </c>
      <c r="G14">
        <v>473.12005615234398</v>
      </c>
      <c r="I14" s="7">
        <f t="shared" si="0"/>
        <v>181.986328125</v>
      </c>
      <c r="J14" s="7">
        <f t="shared" si="0"/>
        <v>58.011901855468977</v>
      </c>
      <c r="K14" s="7">
        <f t="shared" si="1"/>
        <v>141.37799682617171</v>
      </c>
      <c r="L14" s="8">
        <f t="shared" si="2"/>
        <v>2.4370515756990914</v>
      </c>
      <c r="M14" s="8">
        <f t="shared" si="3"/>
        <v>2.4607760227128055</v>
      </c>
      <c r="P14" s="6">
        <f t="shared" si="4"/>
        <v>76.794506473817762</v>
      </c>
    </row>
    <row r="15" spans="1:16" x14ac:dyDescent="0.15">
      <c r="A15" s="6">
        <v>7</v>
      </c>
      <c r="B15" s="6">
        <v>13</v>
      </c>
      <c r="D15">
        <v>662.49725341796898</v>
      </c>
      <c r="E15">
        <v>531.5380859375</v>
      </c>
      <c r="F15">
        <v>480.52105712890602</v>
      </c>
      <c r="G15">
        <v>475.43722534179699</v>
      </c>
      <c r="I15" s="7">
        <f t="shared" si="0"/>
        <v>181.97619628906295</v>
      </c>
      <c r="J15" s="7">
        <f t="shared" si="0"/>
        <v>56.100860595703011</v>
      </c>
      <c r="K15" s="7">
        <f t="shared" si="1"/>
        <v>142.70559387207084</v>
      </c>
      <c r="L15" s="8">
        <f t="shared" si="2"/>
        <v>2.5437327049311116</v>
      </c>
      <c r="M15" s="8">
        <f t="shared" si="3"/>
        <v>2.569282109407419</v>
      </c>
      <c r="P15" s="6">
        <f t="shared" si="4"/>
        <v>84.59012861476802</v>
      </c>
    </row>
    <row r="16" spans="1:16" x14ac:dyDescent="0.15">
      <c r="A16" s="6">
        <v>7.5</v>
      </c>
      <c r="B16" s="6">
        <v>14</v>
      </c>
      <c r="D16">
        <v>663.91925048828102</v>
      </c>
      <c r="E16">
        <v>533.35192871093795</v>
      </c>
      <c r="F16">
        <v>479.22872924804699</v>
      </c>
      <c r="G16">
        <v>473.7392578125</v>
      </c>
      <c r="I16" s="7">
        <f t="shared" si="0"/>
        <v>184.69052124023403</v>
      </c>
      <c r="J16" s="7">
        <f t="shared" si="0"/>
        <v>59.612670898437955</v>
      </c>
      <c r="K16" s="7">
        <f t="shared" si="1"/>
        <v>142.96165161132745</v>
      </c>
      <c r="L16" s="8">
        <f t="shared" si="2"/>
        <v>2.3981755800690605</v>
      </c>
      <c r="M16" s="8">
        <f t="shared" si="3"/>
        <v>2.4255499420079616</v>
      </c>
      <c r="P16" s="6">
        <f t="shared" si="4"/>
        <v>74.263687945135032</v>
      </c>
    </row>
    <row r="17" spans="1:16" x14ac:dyDescent="0.15">
      <c r="A17" s="6">
        <v>8</v>
      </c>
      <c r="B17" s="6">
        <v>15</v>
      </c>
      <c r="D17">
        <v>659.53656005859398</v>
      </c>
      <c r="E17">
        <v>532.87261962890602</v>
      </c>
      <c r="F17">
        <v>479.6533203125</v>
      </c>
      <c r="G17">
        <v>474.82940673828102</v>
      </c>
      <c r="I17" s="7">
        <f t="shared" si="0"/>
        <v>179.88323974609398</v>
      </c>
      <c r="J17" s="7">
        <f t="shared" si="0"/>
        <v>58.043212890625</v>
      </c>
      <c r="K17" s="7">
        <f t="shared" si="1"/>
        <v>139.25299072265648</v>
      </c>
      <c r="L17" s="8">
        <f t="shared" si="2"/>
        <v>2.3991261645881132</v>
      </c>
      <c r="M17" s="8">
        <f t="shared" si="3"/>
        <v>2.4283254839896076</v>
      </c>
      <c r="P17" s="6">
        <f t="shared" si="4"/>
        <v>74.463096818723415</v>
      </c>
    </row>
    <row r="18" spans="1:16" x14ac:dyDescent="0.15">
      <c r="A18" s="6">
        <v>8.5</v>
      </c>
      <c r="B18" s="6">
        <v>16</v>
      </c>
      <c r="D18">
        <v>658.82238769531295</v>
      </c>
      <c r="E18">
        <v>535.094482421875</v>
      </c>
      <c r="F18">
        <v>479.14447021484398</v>
      </c>
      <c r="G18">
        <v>474.04550170898398</v>
      </c>
      <c r="I18" s="7">
        <f t="shared" si="0"/>
        <v>179.67791748046898</v>
      </c>
      <c r="J18" s="7">
        <f t="shared" si="0"/>
        <v>61.048980712891023</v>
      </c>
      <c r="K18" s="7">
        <f t="shared" si="1"/>
        <v>136.94363098144527</v>
      </c>
      <c r="L18" s="8">
        <f t="shared" si="2"/>
        <v>2.2431763705520544</v>
      </c>
      <c r="M18" s="8">
        <f t="shared" si="3"/>
        <v>2.274200647416142</v>
      </c>
      <c r="P18" s="6">
        <f t="shared" si="4"/>
        <v>63.38999460793201</v>
      </c>
    </row>
    <row r="19" spans="1:16" x14ac:dyDescent="0.15">
      <c r="A19" s="6">
        <v>9</v>
      </c>
      <c r="B19" s="6">
        <v>17</v>
      </c>
      <c r="D19">
        <v>659.87170410156295</v>
      </c>
      <c r="E19">
        <v>535.62585449218795</v>
      </c>
      <c r="F19">
        <v>479.72705078125</v>
      </c>
      <c r="G19">
        <v>474.320556640625</v>
      </c>
      <c r="I19" s="7">
        <f t="shared" si="0"/>
        <v>180.14465332031295</v>
      </c>
      <c r="J19" s="7">
        <f t="shared" si="0"/>
        <v>61.305297851562955</v>
      </c>
      <c r="K19" s="7">
        <f t="shared" si="1"/>
        <v>137.23094482421888</v>
      </c>
      <c r="L19" s="8">
        <f t="shared" si="2"/>
        <v>2.2384842686270421</v>
      </c>
      <c r="M19" s="8">
        <f t="shared" si="3"/>
        <v>2.2713335029537234</v>
      </c>
      <c r="P19" s="6">
        <f t="shared" si="4"/>
        <v>63.184004552135043</v>
      </c>
    </row>
    <row r="20" spans="1:16" x14ac:dyDescent="0.15">
      <c r="A20" s="6">
        <v>9.5</v>
      </c>
      <c r="B20" s="6">
        <v>18</v>
      </c>
      <c r="D20">
        <v>656.85986328125</v>
      </c>
      <c r="E20">
        <v>536.42932128906295</v>
      </c>
      <c r="F20">
        <v>480.04885864257801</v>
      </c>
      <c r="G20">
        <v>474.97305297851602</v>
      </c>
      <c r="I20" s="7">
        <f t="shared" si="0"/>
        <v>176.81100463867199</v>
      </c>
      <c r="J20" s="7">
        <f t="shared" si="0"/>
        <v>61.456268310546932</v>
      </c>
      <c r="K20" s="7">
        <f t="shared" si="1"/>
        <v>133.79161682128915</v>
      </c>
      <c r="L20" s="8">
        <f t="shared" si="2"/>
        <v>2.1770214902281704</v>
      </c>
      <c r="M20" s="8">
        <f t="shared" si="3"/>
        <v>2.2116956820174449</v>
      </c>
      <c r="P20" s="6">
        <f t="shared" si="4"/>
        <v>58.899324019536323</v>
      </c>
    </row>
    <row r="21" spans="1:16" x14ac:dyDescent="0.15">
      <c r="A21" s="6">
        <v>10</v>
      </c>
      <c r="B21" s="6">
        <v>19</v>
      </c>
      <c r="D21">
        <v>650.95886230468795</v>
      </c>
      <c r="E21">
        <v>534.03289794921898</v>
      </c>
      <c r="F21">
        <v>478.60025024414102</v>
      </c>
      <c r="G21">
        <v>473.49664306640602</v>
      </c>
      <c r="I21" s="7">
        <f t="shared" si="0"/>
        <v>172.35861206054693</v>
      </c>
      <c r="J21" s="7">
        <f t="shared" si="0"/>
        <v>60.536254882812955</v>
      </c>
      <c r="K21" s="7">
        <f t="shared" si="1"/>
        <v>129.98323364257786</v>
      </c>
      <c r="L21" s="8">
        <f t="shared" si="2"/>
        <v>2.1471964840606916</v>
      </c>
      <c r="M21" s="8">
        <f t="shared" si="3"/>
        <v>2.1836956333125594</v>
      </c>
      <c r="P21" s="6">
        <f t="shared" si="4"/>
        <v>56.887659915882615</v>
      </c>
    </row>
    <row r="22" spans="1:16" x14ac:dyDescent="0.15">
      <c r="A22" s="6">
        <v>10.5</v>
      </c>
      <c r="B22" s="6">
        <v>20</v>
      </c>
      <c r="D22">
        <v>643.70172119140602</v>
      </c>
      <c r="E22">
        <v>534.663330078125</v>
      </c>
      <c r="F22">
        <v>479.68408203125</v>
      </c>
      <c r="G22">
        <v>474.07287597656301</v>
      </c>
      <c r="I22" s="7">
        <f t="shared" si="0"/>
        <v>164.01763916015602</v>
      </c>
      <c r="J22" s="7">
        <f t="shared" si="0"/>
        <v>60.590454101561988</v>
      </c>
      <c r="K22" s="7">
        <f t="shared" si="1"/>
        <v>121.60432128906263</v>
      </c>
      <c r="L22" s="8">
        <f t="shared" si="2"/>
        <v>2.006988115408888</v>
      </c>
      <c r="M22" s="8">
        <f t="shared" si="3"/>
        <v>2.0453122221233495</v>
      </c>
      <c r="P22" s="6">
        <f t="shared" si="4"/>
        <v>46.945500751641163</v>
      </c>
    </row>
    <row r="23" spans="1:16" x14ac:dyDescent="0.15">
      <c r="A23" s="6">
        <v>11</v>
      </c>
      <c r="B23" s="6">
        <v>21</v>
      </c>
      <c r="D23">
        <v>643.76599121093795</v>
      </c>
      <c r="E23">
        <v>537.44030761718795</v>
      </c>
      <c r="F23">
        <v>478.15710449218801</v>
      </c>
      <c r="G23">
        <v>473.47726440429699</v>
      </c>
      <c r="I23" s="7">
        <f t="shared" si="0"/>
        <v>165.60888671874994</v>
      </c>
      <c r="J23" s="7">
        <f t="shared" si="0"/>
        <v>63.963043212890966</v>
      </c>
      <c r="K23" s="7">
        <f t="shared" si="1"/>
        <v>120.83475646972627</v>
      </c>
      <c r="L23" s="8">
        <f t="shared" si="2"/>
        <v>1.8891339498583068</v>
      </c>
      <c r="M23" s="8">
        <f>L23+ABS($N$2)*A23</f>
        <v>1.9292830140353616</v>
      </c>
      <c r="P23" s="6">
        <f t="shared" si="4"/>
        <v>38.609379791778487</v>
      </c>
    </row>
    <row r="24" spans="1:16" x14ac:dyDescent="0.15">
      <c r="A24" s="6">
        <v>11.5</v>
      </c>
      <c r="B24" s="6">
        <v>22</v>
      </c>
      <c r="D24">
        <v>641.39123535156295</v>
      </c>
      <c r="E24">
        <v>537.9189453125</v>
      </c>
      <c r="F24">
        <v>478.40142822265602</v>
      </c>
      <c r="G24">
        <v>473.45956420898398</v>
      </c>
      <c r="I24" s="7">
        <f t="shared" si="0"/>
        <v>162.98980712890693</v>
      </c>
      <c r="J24" s="7">
        <f t="shared" si="0"/>
        <v>64.459381103516023</v>
      </c>
      <c r="K24" s="7">
        <f t="shared" si="1"/>
        <v>117.86824035644571</v>
      </c>
      <c r="L24" s="8">
        <f t="shared" si="2"/>
        <v>1.8285661192923932</v>
      </c>
      <c r="M24" s="8">
        <f t="shared" ref="M24:M87" si="5">L24+ABS($N$2)*A24</f>
        <v>1.8705401409320412</v>
      </c>
      <c r="P24" s="6">
        <f t="shared" si="4"/>
        <v>34.388996805558328</v>
      </c>
    </row>
    <row r="25" spans="1:16" x14ac:dyDescent="0.15">
      <c r="A25" s="6">
        <v>12</v>
      </c>
      <c r="B25" s="6">
        <v>23</v>
      </c>
      <c r="D25">
        <v>640.15478515625</v>
      </c>
      <c r="E25">
        <v>539.51251220703102</v>
      </c>
      <c r="F25">
        <v>479.77590942382801</v>
      </c>
      <c r="G25">
        <v>474.47976684570301</v>
      </c>
      <c r="I25" s="7">
        <f t="shared" si="0"/>
        <v>160.37887573242199</v>
      </c>
      <c r="J25" s="7">
        <f t="shared" si="0"/>
        <v>65.032745361328011</v>
      </c>
      <c r="K25" s="7">
        <f t="shared" si="1"/>
        <v>114.85595397949238</v>
      </c>
      <c r="L25" s="8">
        <f t="shared" si="2"/>
        <v>1.7661249473836906</v>
      </c>
      <c r="M25" s="8">
        <f t="shared" si="5"/>
        <v>1.8099239264859321</v>
      </c>
      <c r="P25" s="6">
        <f t="shared" si="4"/>
        <v>30.034023570124752</v>
      </c>
    </row>
    <row r="26" spans="1:16" x14ac:dyDescent="0.15">
      <c r="A26" s="6">
        <v>12.5</v>
      </c>
      <c r="B26" s="6">
        <v>24</v>
      </c>
      <c r="D26">
        <v>635.380859375</v>
      </c>
      <c r="E26">
        <v>539.63226318359398</v>
      </c>
      <c r="F26">
        <v>478.80242919921898</v>
      </c>
      <c r="G26">
        <v>473.46209716796898</v>
      </c>
      <c r="I26" s="7">
        <f t="shared" si="0"/>
        <v>156.57843017578102</v>
      </c>
      <c r="J26" s="7">
        <f t="shared" si="0"/>
        <v>66.170166015625</v>
      </c>
      <c r="K26" s="7">
        <f t="shared" si="1"/>
        <v>110.25931396484353</v>
      </c>
      <c r="L26" s="8">
        <f t="shared" si="2"/>
        <v>1.6662994912058646</v>
      </c>
      <c r="M26" s="8">
        <f t="shared" si="5"/>
        <v>1.7119234277706996</v>
      </c>
      <c r="P26" s="6">
        <f t="shared" si="4"/>
        <v>22.993175624342555</v>
      </c>
    </row>
    <row r="27" spans="1:16" x14ac:dyDescent="0.15">
      <c r="A27" s="6">
        <v>13</v>
      </c>
      <c r="B27" s="6">
        <v>25</v>
      </c>
      <c r="D27">
        <v>632.31475830078102</v>
      </c>
      <c r="E27">
        <v>540.36383056640602</v>
      </c>
      <c r="F27">
        <v>479.63815307617199</v>
      </c>
      <c r="G27">
        <v>474.49114990234398</v>
      </c>
      <c r="I27" s="7">
        <f t="shared" si="0"/>
        <v>152.67660522460903</v>
      </c>
      <c r="J27" s="7">
        <f t="shared" si="0"/>
        <v>65.872680664062045</v>
      </c>
      <c r="K27" s="7">
        <f t="shared" si="1"/>
        <v>106.56572875976561</v>
      </c>
      <c r="L27" s="8">
        <f t="shared" si="2"/>
        <v>1.6177530303226955</v>
      </c>
      <c r="M27" s="8">
        <f t="shared" si="5"/>
        <v>1.6652019243501237</v>
      </c>
      <c r="P27" s="6">
        <f t="shared" si="4"/>
        <v>19.636468202490558</v>
      </c>
    </row>
    <row r="28" spans="1:16" x14ac:dyDescent="0.15">
      <c r="A28" s="6">
        <v>13.5</v>
      </c>
      <c r="B28" s="6">
        <v>26</v>
      </c>
      <c r="D28">
        <v>630.37750244140602</v>
      </c>
      <c r="E28">
        <v>539.750732421875</v>
      </c>
      <c r="F28">
        <v>477.87237548828102</v>
      </c>
      <c r="G28">
        <v>472.72662353515602</v>
      </c>
      <c r="I28" s="7">
        <f t="shared" si="0"/>
        <v>152.505126953125</v>
      </c>
      <c r="J28" s="7">
        <f t="shared" si="0"/>
        <v>67.024108886718977</v>
      </c>
      <c r="K28" s="7">
        <f t="shared" si="1"/>
        <v>105.58825073242173</v>
      </c>
      <c r="L28" s="8">
        <f t="shared" si="2"/>
        <v>1.5753771663101417</v>
      </c>
      <c r="M28" s="8">
        <f t="shared" si="5"/>
        <v>1.6246510178001634</v>
      </c>
      <c r="P28" s="6">
        <f t="shared" si="4"/>
        <v>16.723087446015739</v>
      </c>
    </row>
    <row r="29" spans="1:16" x14ac:dyDescent="0.15">
      <c r="A29" s="6">
        <v>14</v>
      </c>
      <c r="B29" s="6">
        <v>27</v>
      </c>
      <c r="D29">
        <v>628.40673828125</v>
      </c>
      <c r="E29">
        <v>541.29095458984398</v>
      </c>
      <c r="F29">
        <v>479.00210571289102</v>
      </c>
      <c r="G29">
        <v>473.85171508789102</v>
      </c>
      <c r="I29" s="7">
        <f t="shared" si="0"/>
        <v>149.40463256835898</v>
      </c>
      <c r="J29" s="7">
        <f t="shared" si="0"/>
        <v>67.439239501952954</v>
      </c>
      <c r="K29" s="7">
        <f t="shared" si="1"/>
        <v>102.19716491699191</v>
      </c>
      <c r="L29" s="8">
        <f t="shared" si="2"/>
        <v>1.515396165077342</v>
      </c>
      <c r="M29" s="8">
        <f t="shared" si="5"/>
        <v>1.566494974029957</v>
      </c>
      <c r="P29" s="6">
        <f t="shared" si="4"/>
        <v>12.544865225901333</v>
      </c>
    </row>
    <row r="30" spans="1:16" x14ac:dyDescent="0.15">
      <c r="A30" s="6">
        <v>14.5</v>
      </c>
      <c r="B30" s="6">
        <v>28</v>
      </c>
      <c r="D30">
        <v>628.34735107421898</v>
      </c>
      <c r="E30">
        <v>541.96343994140602</v>
      </c>
      <c r="F30">
        <v>478.461669921875</v>
      </c>
      <c r="G30">
        <v>473.04421997070301</v>
      </c>
      <c r="I30" s="7">
        <f t="shared" si="0"/>
        <v>149.88568115234398</v>
      </c>
      <c r="J30" s="7">
        <f t="shared" si="0"/>
        <v>68.919219970703011</v>
      </c>
      <c r="K30" s="7">
        <f t="shared" si="1"/>
        <v>101.64222717285188</v>
      </c>
      <c r="L30" s="8">
        <f t="shared" si="2"/>
        <v>1.4748023441945388</v>
      </c>
      <c r="M30" s="8">
        <f t="shared" si="5"/>
        <v>1.5277261106097473</v>
      </c>
      <c r="P30" s="6">
        <f t="shared" si="4"/>
        <v>9.7595153965533115</v>
      </c>
    </row>
    <row r="31" spans="1:16" x14ac:dyDescent="0.15">
      <c r="A31" s="6">
        <v>15</v>
      </c>
      <c r="B31" s="6">
        <v>29</v>
      </c>
      <c r="D31">
        <v>626.61517333984398</v>
      </c>
      <c r="E31">
        <v>541.63525390625</v>
      </c>
      <c r="F31">
        <v>479.427978515625</v>
      </c>
      <c r="G31">
        <v>474.46081542968801</v>
      </c>
      <c r="I31" s="7">
        <f t="shared" si="0"/>
        <v>147.18719482421898</v>
      </c>
      <c r="J31" s="7">
        <f t="shared" si="0"/>
        <v>67.174438476561988</v>
      </c>
      <c r="K31" s="7">
        <f t="shared" si="1"/>
        <v>100.16508789062559</v>
      </c>
      <c r="L31" s="8">
        <f t="shared" si="2"/>
        <v>1.491119094736824</v>
      </c>
      <c r="M31" s="8">
        <f t="shared" si="5"/>
        <v>1.545867818614626</v>
      </c>
      <c r="P31" s="6">
        <f t="shared" si="4"/>
        <v>11.062906799798045</v>
      </c>
    </row>
    <row r="32" spans="1:16" x14ac:dyDescent="0.15">
      <c r="A32" s="6">
        <v>15.5</v>
      </c>
      <c r="B32" s="6">
        <v>30</v>
      </c>
      <c r="D32">
        <v>627.44421386718795</v>
      </c>
      <c r="E32">
        <v>543.923828125</v>
      </c>
      <c r="F32">
        <v>478.73968505859398</v>
      </c>
      <c r="G32">
        <v>473.61456298828102</v>
      </c>
      <c r="I32" s="7">
        <f t="shared" si="0"/>
        <v>148.70452880859398</v>
      </c>
      <c r="J32" s="7">
        <f t="shared" si="0"/>
        <v>70.309265136718977</v>
      </c>
      <c r="K32" s="7">
        <f t="shared" si="1"/>
        <v>99.488043212890688</v>
      </c>
      <c r="L32" s="8">
        <f t="shared" si="2"/>
        <v>1.415006159137526</v>
      </c>
      <c r="M32" s="8">
        <f t="shared" si="5"/>
        <v>1.4715798404779212</v>
      </c>
      <c r="P32" s="6">
        <f t="shared" si="4"/>
        <v>5.7256854068743461</v>
      </c>
    </row>
    <row r="33" spans="1:16" x14ac:dyDescent="0.15">
      <c r="A33" s="6">
        <v>16</v>
      </c>
      <c r="B33" s="6">
        <v>31</v>
      </c>
      <c r="D33">
        <v>625.98474121093795</v>
      </c>
      <c r="E33">
        <v>542.996337890625</v>
      </c>
      <c r="F33">
        <v>478.734619140625</v>
      </c>
      <c r="G33">
        <v>473.57034301757801</v>
      </c>
      <c r="I33" s="7">
        <f t="shared" si="0"/>
        <v>147.25012207031295</v>
      </c>
      <c r="J33" s="7">
        <f t="shared" si="0"/>
        <v>69.425994873046989</v>
      </c>
      <c r="K33" s="7">
        <f t="shared" si="1"/>
        <v>98.651925659180066</v>
      </c>
      <c r="L33" s="8">
        <f t="shared" si="2"/>
        <v>1.4209652427678694</v>
      </c>
      <c r="M33" s="8">
        <f t="shared" si="5"/>
        <v>1.4793638815708581</v>
      </c>
      <c r="P33" s="6">
        <f t="shared" si="4"/>
        <v>6.2849300072344256</v>
      </c>
    </row>
    <row r="34" spans="1:16" x14ac:dyDescent="0.15">
      <c r="A34" s="6">
        <v>16.5</v>
      </c>
      <c r="B34" s="6">
        <v>32</v>
      </c>
      <c r="D34">
        <v>626.38726806640602</v>
      </c>
      <c r="E34">
        <v>544.09020996093795</v>
      </c>
      <c r="F34">
        <v>478.95578002929699</v>
      </c>
      <c r="G34">
        <v>474.0888671875</v>
      </c>
      <c r="I34" s="7">
        <f t="shared" si="0"/>
        <v>147.43148803710903</v>
      </c>
      <c r="J34" s="7">
        <f t="shared" si="0"/>
        <v>70.001342773437955</v>
      </c>
      <c r="K34" s="7">
        <f t="shared" si="1"/>
        <v>98.430548095702477</v>
      </c>
      <c r="L34" s="8">
        <f t="shared" si="2"/>
        <v>1.4061237141446949</v>
      </c>
      <c r="M34" s="8">
        <f t="shared" si="5"/>
        <v>1.4663473104102771</v>
      </c>
      <c r="P34" s="6">
        <f t="shared" si="4"/>
        <v>5.3497541712071817</v>
      </c>
    </row>
    <row r="35" spans="1:16" x14ac:dyDescent="0.15">
      <c r="A35" s="6">
        <v>17</v>
      </c>
      <c r="B35" s="6">
        <v>33</v>
      </c>
      <c r="D35">
        <v>623.80895996093795</v>
      </c>
      <c r="E35">
        <v>543.20935058593795</v>
      </c>
      <c r="F35">
        <v>478.25567626953102</v>
      </c>
      <c r="G35">
        <v>473.17901611328102</v>
      </c>
      <c r="I35" s="7">
        <f t="shared" si="0"/>
        <v>145.55328369140693</v>
      </c>
      <c r="J35" s="7">
        <f t="shared" si="0"/>
        <v>70.030334472656932</v>
      </c>
      <c r="K35" s="7">
        <f t="shared" si="1"/>
        <v>96.53204956054708</v>
      </c>
      <c r="L35" s="8">
        <f t="shared" si="2"/>
        <v>1.3784319364951432</v>
      </c>
      <c r="M35" s="8">
        <f t="shared" si="5"/>
        <v>1.4404804902233186</v>
      </c>
      <c r="P35" s="6">
        <f t="shared" si="4"/>
        <v>3.4913519164750211</v>
      </c>
    </row>
    <row r="36" spans="1:16" x14ac:dyDescent="0.15">
      <c r="A36" s="6">
        <v>17.5</v>
      </c>
      <c r="B36" s="6">
        <v>34</v>
      </c>
      <c r="D36">
        <v>624.85437011718795</v>
      </c>
      <c r="E36">
        <v>544.61456298828102</v>
      </c>
      <c r="F36">
        <v>478.89343261718801</v>
      </c>
      <c r="G36">
        <v>474.10192871093801</v>
      </c>
      <c r="I36" s="7">
        <f t="shared" si="0"/>
        <v>145.96093749999994</v>
      </c>
      <c r="J36" s="7">
        <f t="shared" si="0"/>
        <v>70.512634277343011</v>
      </c>
      <c r="K36" s="7">
        <f t="shared" si="1"/>
        <v>96.602093505859841</v>
      </c>
      <c r="L36" s="8">
        <f t="shared" si="2"/>
        <v>1.369996944461056</v>
      </c>
      <c r="M36" s="8">
        <f t="shared" si="5"/>
        <v>1.4338704556518249</v>
      </c>
      <c r="P36" s="6">
        <f t="shared" si="4"/>
        <v>3.0164538399918994</v>
      </c>
    </row>
    <row r="37" spans="1:16" x14ac:dyDescent="0.15">
      <c r="A37" s="6">
        <v>18</v>
      </c>
      <c r="B37" s="6">
        <v>35</v>
      </c>
      <c r="D37">
        <v>622.69378662109398</v>
      </c>
      <c r="E37">
        <v>542.55212402343795</v>
      </c>
      <c r="F37">
        <v>478.13522338867199</v>
      </c>
      <c r="G37">
        <v>472.89636230468801</v>
      </c>
      <c r="I37" s="7">
        <f t="shared" si="0"/>
        <v>144.55856323242199</v>
      </c>
      <c r="J37" s="7">
        <f t="shared" si="0"/>
        <v>69.655761718749943</v>
      </c>
      <c r="K37" s="7">
        <f t="shared" si="1"/>
        <v>95.799530029297031</v>
      </c>
      <c r="L37" s="8">
        <f t="shared" si="2"/>
        <v>1.3753281518348497</v>
      </c>
      <c r="M37" s="8">
        <f t="shared" si="5"/>
        <v>1.4410266204882118</v>
      </c>
      <c r="P37" s="6">
        <f t="shared" si="4"/>
        <v>3.5305886571458664</v>
      </c>
    </row>
    <row r="38" spans="1:16" x14ac:dyDescent="0.15">
      <c r="A38" s="6">
        <v>18.5</v>
      </c>
      <c r="B38" s="6">
        <v>36</v>
      </c>
      <c r="D38">
        <v>623.99053955078102</v>
      </c>
      <c r="E38">
        <v>543.49938964843795</v>
      </c>
      <c r="F38">
        <v>477.96334838867199</v>
      </c>
      <c r="G38">
        <v>473.13690185546898</v>
      </c>
      <c r="I38" s="7">
        <f t="shared" si="0"/>
        <v>146.02719116210903</v>
      </c>
      <c r="J38" s="7">
        <f t="shared" si="0"/>
        <v>70.362487792968977</v>
      </c>
      <c r="K38" s="7">
        <f t="shared" si="1"/>
        <v>96.77344970703075</v>
      </c>
      <c r="L38" s="8">
        <f t="shared" si="2"/>
        <v>1.3753557149908067</v>
      </c>
      <c r="M38" s="8">
        <f t="shared" si="5"/>
        <v>1.4428791411067623</v>
      </c>
      <c r="P38" s="6">
        <f t="shared" si="4"/>
        <v>3.6636830409769234</v>
      </c>
    </row>
    <row r="39" spans="1:16" x14ac:dyDescent="0.15">
      <c r="A39" s="6">
        <v>19</v>
      </c>
      <c r="B39" s="6">
        <v>37</v>
      </c>
      <c r="D39">
        <v>621.29797363281295</v>
      </c>
      <c r="E39">
        <v>542.21325683593795</v>
      </c>
      <c r="F39">
        <v>478.54129028320301</v>
      </c>
      <c r="G39">
        <v>473.33065795898398</v>
      </c>
      <c r="I39" s="7">
        <f t="shared" si="0"/>
        <v>142.75668334960994</v>
      </c>
      <c r="J39" s="7">
        <f t="shared" si="0"/>
        <v>68.882598876953978</v>
      </c>
      <c r="K39" s="7">
        <f t="shared" si="1"/>
        <v>94.538864135742159</v>
      </c>
      <c r="L39" s="8">
        <f t="shared" si="2"/>
        <v>1.3724636653825788</v>
      </c>
      <c r="M39" s="8">
        <f t="shared" si="5"/>
        <v>1.4418120489611279</v>
      </c>
      <c r="P39" s="6">
        <f t="shared" si="4"/>
        <v>3.5870177827379632</v>
      </c>
    </row>
    <row r="40" spans="1:16" x14ac:dyDescent="0.15">
      <c r="A40" s="6">
        <v>19.5</v>
      </c>
      <c r="B40" s="6">
        <v>38</v>
      </c>
      <c r="D40">
        <v>622.53381347656295</v>
      </c>
      <c r="E40">
        <v>544.72027587890602</v>
      </c>
      <c r="F40">
        <v>478.43472290039102</v>
      </c>
      <c r="G40">
        <v>474.05139160156301</v>
      </c>
      <c r="I40" s="7">
        <f t="shared" si="0"/>
        <v>144.09909057617193</v>
      </c>
      <c r="J40" s="7">
        <f t="shared" si="0"/>
        <v>70.668884277343011</v>
      </c>
      <c r="K40" s="7">
        <f t="shared" si="1"/>
        <v>94.63087158203183</v>
      </c>
      <c r="L40" s="8">
        <f t="shared" si="2"/>
        <v>1.3390740854298617</v>
      </c>
      <c r="M40" s="8">
        <f t="shared" si="5"/>
        <v>1.4102474264710041</v>
      </c>
      <c r="P40" s="6">
        <f t="shared" si="4"/>
        <v>1.3192567985335519</v>
      </c>
    </row>
    <row r="41" spans="1:16" x14ac:dyDescent="0.15">
      <c r="A41" s="6">
        <v>20</v>
      </c>
      <c r="B41" s="6">
        <v>39</v>
      </c>
      <c r="D41">
        <v>621.60998535156295</v>
      </c>
      <c r="E41">
        <v>544.69592285156295</v>
      </c>
      <c r="F41">
        <v>477.87109375</v>
      </c>
      <c r="G41">
        <v>472.65121459960898</v>
      </c>
      <c r="I41" s="7">
        <f t="shared" si="0"/>
        <v>143.73889160156295</v>
      </c>
      <c r="J41" s="7">
        <f t="shared" si="0"/>
        <v>72.044708251953978</v>
      </c>
      <c r="K41" s="7">
        <f t="shared" si="1"/>
        <v>93.307595825195165</v>
      </c>
      <c r="L41" s="8">
        <f t="shared" si="2"/>
        <v>1.2951346197264182</v>
      </c>
      <c r="M41" s="8">
        <f t="shared" si="5"/>
        <v>1.368132918230154</v>
      </c>
      <c r="P41" s="6">
        <f t="shared" si="4"/>
        <v>-1.7064609551775041</v>
      </c>
    </row>
    <row r="42" spans="1:16" x14ac:dyDescent="0.15">
      <c r="A42" s="6">
        <v>20.5</v>
      </c>
      <c r="B42" s="6">
        <v>40</v>
      </c>
      <c r="D42">
        <v>621.93786621093795</v>
      </c>
      <c r="E42">
        <v>545.372314453125</v>
      </c>
      <c r="F42">
        <v>479.01895141601602</v>
      </c>
      <c r="G42">
        <v>474.04928588867199</v>
      </c>
      <c r="I42" s="7">
        <f t="shared" si="0"/>
        <v>142.91891479492193</v>
      </c>
      <c r="J42" s="7">
        <f t="shared" si="0"/>
        <v>71.323028564453011</v>
      </c>
      <c r="K42" s="7">
        <f t="shared" si="1"/>
        <v>92.992794799804827</v>
      </c>
      <c r="L42" s="8">
        <f t="shared" si="2"/>
        <v>1.3038256601199896</v>
      </c>
      <c r="M42" s="8">
        <f t="shared" si="5"/>
        <v>1.3786489160863189</v>
      </c>
      <c r="P42" s="6">
        <f t="shared" si="4"/>
        <v>-0.95093886218717683</v>
      </c>
    </row>
    <row r="43" spans="1:16" x14ac:dyDescent="0.15">
      <c r="A43" s="6">
        <v>21</v>
      </c>
      <c r="B43" s="6">
        <v>41</v>
      </c>
      <c r="D43">
        <v>622.62249755859398</v>
      </c>
      <c r="E43">
        <v>546.36651611328102</v>
      </c>
      <c r="F43">
        <v>477.83908081054699</v>
      </c>
      <c r="G43">
        <v>473.22830200195301</v>
      </c>
      <c r="I43" s="7">
        <f t="shared" si="0"/>
        <v>144.78341674804699</v>
      </c>
      <c r="J43" s="7">
        <f t="shared" si="0"/>
        <v>73.138214111328011</v>
      </c>
      <c r="K43" s="7">
        <f t="shared" si="1"/>
        <v>93.586666870117384</v>
      </c>
      <c r="L43" s="8">
        <f t="shared" si="2"/>
        <v>1.2795864379141604</v>
      </c>
      <c r="M43" s="8">
        <f t="shared" si="5"/>
        <v>1.356234651343083</v>
      </c>
      <c r="P43" s="6">
        <f t="shared" si="4"/>
        <v>-2.5612921965330289</v>
      </c>
    </row>
    <row r="44" spans="1:16" x14ac:dyDescent="0.15">
      <c r="A44" s="6">
        <v>21.5</v>
      </c>
      <c r="B44" s="6">
        <v>42</v>
      </c>
      <c r="D44">
        <v>618.04541015625</v>
      </c>
      <c r="E44">
        <v>543.67156982421898</v>
      </c>
      <c r="F44">
        <v>478.57077026367199</v>
      </c>
      <c r="G44">
        <v>473.31338500976602</v>
      </c>
      <c r="I44" s="7">
        <f t="shared" si="0"/>
        <v>139.47463989257801</v>
      </c>
      <c r="J44" s="7">
        <f t="shared" si="0"/>
        <v>70.358184814452954</v>
      </c>
      <c r="K44" s="7">
        <f t="shared" si="1"/>
        <v>90.223910522460955</v>
      </c>
      <c r="L44" s="8">
        <f t="shared" si="2"/>
        <v>1.2823513108019693</v>
      </c>
      <c r="M44" s="8">
        <f t="shared" si="5"/>
        <v>1.3608244816934854</v>
      </c>
      <c r="P44" s="6">
        <f t="shared" si="4"/>
        <v>-2.2315357359253807</v>
      </c>
    </row>
    <row r="45" spans="1:16" x14ac:dyDescent="0.15">
      <c r="A45" s="6">
        <v>22</v>
      </c>
      <c r="B45" s="6">
        <v>43</v>
      </c>
      <c r="D45">
        <v>618.92077636718795</v>
      </c>
      <c r="E45">
        <v>544.12677001953102</v>
      </c>
      <c r="F45">
        <v>478.89300537109398</v>
      </c>
      <c r="G45">
        <v>473.97262573242199</v>
      </c>
      <c r="I45" s="7">
        <f t="shared" si="0"/>
        <v>140.02777099609398</v>
      </c>
      <c r="J45" s="7">
        <f t="shared" si="0"/>
        <v>70.154144287109034</v>
      </c>
      <c r="K45" s="7">
        <f t="shared" si="1"/>
        <v>90.919869995117665</v>
      </c>
      <c r="L45" s="8">
        <f t="shared" si="2"/>
        <v>1.2960014111643063</v>
      </c>
      <c r="M45" s="8">
        <f t="shared" si="5"/>
        <v>1.3762995395184157</v>
      </c>
      <c r="P45" s="6">
        <f t="shared" si="4"/>
        <v>-1.1197298724253648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617.80529785156295</v>
      </c>
      <c r="E46">
        <v>543.31262207031295</v>
      </c>
      <c r="F46">
        <v>478.02023315429699</v>
      </c>
      <c r="G46">
        <v>472.86520385742199</v>
      </c>
      <c r="I46" s="7">
        <f t="shared" si="0"/>
        <v>139.78506469726597</v>
      </c>
      <c r="J46" s="7">
        <f t="shared" si="0"/>
        <v>70.447418212890966</v>
      </c>
      <c r="K46" s="7">
        <f t="shared" si="1"/>
        <v>90.471871948242296</v>
      </c>
      <c r="L46" s="8">
        <f t="shared" si="2"/>
        <v>1.2842468076663611</v>
      </c>
      <c r="M46" s="8">
        <f t="shared" si="5"/>
        <v>1.3663698934830639</v>
      </c>
      <c r="P46" s="6">
        <f t="shared" si="4"/>
        <v>-1.8331255061914999</v>
      </c>
    </row>
    <row r="47" spans="1:16" x14ac:dyDescent="0.15">
      <c r="A47" s="6">
        <v>23</v>
      </c>
      <c r="B47" s="6">
        <v>45</v>
      </c>
      <c r="D47">
        <v>619.05609130859398</v>
      </c>
      <c r="E47">
        <v>543.636474609375</v>
      </c>
      <c r="F47">
        <v>479.114990234375</v>
      </c>
      <c r="G47">
        <v>474.09646606445301</v>
      </c>
      <c r="I47" s="7">
        <f t="shared" si="0"/>
        <v>139.94110107421898</v>
      </c>
      <c r="J47" s="7">
        <f t="shared" si="0"/>
        <v>69.540008544921989</v>
      </c>
      <c r="K47" s="7">
        <f t="shared" si="1"/>
        <v>91.263095092773597</v>
      </c>
      <c r="L47" s="8">
        <f t="shared" si="2"/>
        <v>1.31238256943582</v>
      </c>
      <c r="M47" s="8">
        <f t="shared" si="5"/>
        <v>1.3963306127151163</v>
      </c>
      <c r="P47" s="6">
        <f t="shared" si="4"/>
        <v>0.31940301381249597</v>
      </c>
    </row>
    <row r="48" spans="1:16" x14ac:dyDescent="0.15">
      <c r="A48" s="6">
        <v>23.5</v>
      </c>
      <c r="B48" s="6">
        <v>46</v>
      </c>
      <c r="D48">
        <v>621.015869140625</v>
      </c>
      <c r="E48">
        <v>544.09777832031295</v>
      </c>
      <c r="F48">
        <v>478.56948852539102</v>
      </c>
      <c r="G48">
        <v>473.24221801757801</v>
      </c>
      <c r="I48" s="7">
        <f t="shared" si="0"/>
        <v>142.44638061523398</v>
      </c>
      <c r="J48" s="7">
        <f t="shared" si="0"/>
        <v>70.855560302734943</v>
      </c>
      <c r="K48" s="7">
        <f t="shared" si="1"/>
        <v>92.847488403319517</v>
      </c>
      <c r="L48" s="8">
        <f t="shared" si="2"/>
        <v>1.3103768851254953</v>
      </c>
      <c r="M48" s="8">
        <f t="shared" si="5"/>
        <v>1.3961498858673849</v>
      </c>
      <c r="P48" s="6">
        <f t="shared" si="4"/>
        <v>0.30641868953579138</v>
      </c>
    </row>
    <row r="49" spans="1:22" x14ac:dyDescent="0.15">
      <c r="A49" s="6">
        <v>24</v>
      </c>
      <c r="B49" s="6">
        <v>47</v>
      </c>
      <c r="D49">
        <v>620.608154296875</v>
      </c>
      <c r="E49">
        <v>544.36383056640602</v>
      </c>
      <c r="F49">
        <v>478.4326171875</v>
      </c>
      <c r="G49">
        <v>474.22787475585898</v>
      </c>
      <c r="I49" s="7">
        <f t="shared" si="0"/>
        <v>142.175537109375</v>
      </c>
      <c r="J49" s="7">
        <f t="shared" si="0"/>
        <v>70.135955810547046</v>
      </c>
      <c r="K49" s="7">
        <f t="shared" si="1"/>
        <v>93.080368041992074</v>
      </c>
      <c r="L49" s="8">
        <f t="shared" si="2"/>
        <v>1.3271419340662161</v>
      </c>
      <c r="M49" s="8">
        <f t="shared" si="5"/>
        <v>1.4147398922706991</v>
      </c>
      <c r="P49" s="6">
        <f t="shared" si="4"/>
        <v>1.6420181008937687</v>
      </c>
    </row>
    <row r="50" spans="1:22" x14ac:dyDescent="0.15">
      <c r="A50" s="6">
        <v>24.5</v>
      </c>
      <c r="B50" s="6">
        <v>48</v>
      </c>
      <c r="D50">
        <v>619.955810546875</v>
      </c>
      <c r="E50">
        <v>544.69836425781295</v>
      </c>
      <c r="F50">
        <v>478.35845947265602</v>
      </c>
      <c r="G50">
        <v>473.35256958007801</v>
      </c>
      <c r="I50" s="7">
        <f t="shared" si="0"/>
        <v>141.59735107421898</v>
      </c>
      <c r="J50" s="7">
        <f t="shared" si="0"/>
        <v>71.345794677734943</v>
      </c>
      <c r="K50" s="7">
        <f t="shared" si="1"/>
        <v>91.655294799804523</v>
      </c>
      <c r="L50" s="8">
        <f t="shared" si="2"/>
        <v>1.2846628902769459</v>
      </c>
      <c r="M50" s="8">
        <f t="shared" si="5"/>
        <v>1.3740858059440222</v>
      </c>
      <c r="P50" s="6">
        <f t="shared" si="4"/>
        <v>-1.2787756088666498</v>
      </c>
    </row>
    <row r="51" spans="1:22" x14ac:dyDescent="0.15">
      <c r="A51" s="6">
        <v>25</v>
      </c>
      <c r="B51" s="6">
        <v>49</v>
      </c>
      <c r="D51">
        <v>619.33544921875</v>
      </c>
      <c r="E51">
        <v>543.89611816406295</v>
      </c>
      <c r="F51">
        <v>478.73504638671898</v>
      </c>
      <c r="G51">
        <v>473.97515869140602</v>
      </c>
      <c r="I51" s="7">
        <f t="shared" si="0"/>
        <v>140.60040283203102</v>
      </c>
      <c r="J51" s="7">
        <f t="shared" si="0"/>
        <v>69.920959472656932</v>
      </c>
      <c r="K51" s="7">
        <f t="shared" si="1"/>
        <v>91.655731201171164</v>
      </c>
      <c r="L51" s="8">
        <f t="shared" si="2"/>
        <v>1.3108477328177077</v>
      </c>
      <c r="M51" s="8">
        <f t="shared" si="5"/>
        <v>1.4020956059473775</v>
      </c>
      <c r="P51" s="6">
        <f t="shared" si="4"/>
        <v>0.73358907703612619</v>
      </c>
    </row>
    <row r="52" spans="1:22" x14ac:dyDescent="0.15">
      <c r="A52" s="6">
        <v>25.5</v>
      </c>
      <c r="B52" s="6">
        <v>50</v>
      </c>
      <c r="D52">
        <v>617.46405029296898</v>
      </c>
      <c r="E52">
        <v>542.69470214843795</v>
      </c>
      <c r="F52">
        <v>477.83615112304699</v>
      </c>
      <c r="G52">
        <v>473.02401733398398</v>
      </c>
      <c r="I52" s="7">
        <f t="shared" si="0"/>
        <v>139.62789916992199</v>
      </c>
      <c r="J52" s="7">
        <f t="shared" si="0"/>
        <v>69.670684814453978</v>
      </c>
      <c r="K52" s="7">
        <f t="shared" si="1"/>
        <v>90.85841979980421</v>
      </c>
      <c r="L52" s="8">
        <f t="shared" si="2"/>
        <v>1.30411262702207</v>
      </c>
      <c r="M52" s="8">
        <f t="shared" si="5"/>
        <v>1.3971854576143332</v>
      </c>
      <c r="P52" s="6">
        <f t="shared" si="4"/>
        <v>0.38081936405070643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621.41467285156295</v>
      </c>
      <c r="E53">
        <v>544.83850097656295</v>
      </c>
      <c r="F53">
        <v>478.87237548828102</v>
      </c>
      <c r="G53">
        <v>474.31591796875</v>
      </c>
      <c r="I53" s="7">
        <f t="shared" si="0"/>
        <v>142.54229736328193</v>
      </c>
      <c r="J53" s="7">
        <f t="shared" si="0"/>
        <v>70.522583007812955</v>
      </c>
      <c r="K53" s="7">
        <f t="shared" si="1"/>
        <v>93.176489257812875</v>
      </c>
      <c r="L53" s="8">
        <f t="shared" si="2"/>
        <v>1.3212291053986234</v>
      </c>
      <c r="M53" s="8">
        <f t="shared" si="5"/>
        <v>1.4161268934534799</v>
      </c>
      <c r="P53" s="6">
        <f t="shared" si="4"/>
        <v>1.7416672308125503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623.86865234375</v>
      </c>
      <c r="E54">
        <v>543.13134765625</v>
      </c>
      <c r="F54">
        <v>477.27252197265602</v>
      </c>
      <c r="G54">
        <v>472.46377563476602</v>
      </c>
      <c r="I54" s="7">
        <f t="shared" si="0"/>
        <v>146.59613037109398</v>
      </c>
      <c r="J54" s="7">
        <f t="shared" si="0"/>
        <v>70.667572021483977</v>
      </c>
      <c r="K54" s="7">
        <f t="shared" si="1"/>
        <v>97.128829956055199</v>
      </c>
      <c r="L54" s="8">
        <f t="shared" si="2"/>
        <v>1.3744469659510392</v>
      </c>
      <c r="M54" s="8">
        <f t="shared" si="5"/>
        <v>1.4711697114684892</v>
      </c>
      <c r="P54" s="6">
        <f t="shared" si="4"/>
        <v>5.6962196793380393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626.83697509765602</v>
      </c>
      <c r="E55">
        <v>542.34216308593795</v>
      </c>
      <c r="F55">
        <v>478.90353393554699</v>
      </c>
      <c r="G55">
        <v>474.00546264648398</v>
      </c>
      <c r="I55" s="7">
        <f t="shared" si="0"/>
        <v>147.93344116210903</v>
      </c>
      <c r="J55" s="7">
        <f t="shared" si="0"/>
        <v>68.336700439453978</v>
      </c>
      <c r="K55" s="7">
        <f t="shared" si="1"/>
        <v>100.09775085449125</v>
      </c>
      <c r="L55" s="8">
        <f t="shared" si="2"/>
        <v>1.4647729581731479</v>
      </c>
      <c r="M55" s="8">
        <f t="shared" si="5"/>
        <v>1.5633206611531913</v>
      </c>
      <c r="P55" s="6">
        <f t="shared" si="4"/>
        <v>12.316806648744612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627.89093017578102</v>
      </c>
      <c r="E56">
        <v>540.509765625</v>
      </c>
      <c r="F56">
        <v>477.33868408203102</v>
      </c>
      <c r="G56">
        <v>472.40353393554699</v>
      </c>
      <c r="I56" s="7">
        <f t="shared" si="0"/>
        <v>150.55224609375</v>
      </c>
      <c r="J56" s="7">
        <f t="shared" si="0"/>
        <v>68.106231689453011</v>
      </c>
      <c r="K56" s="7">
        <f t="shared" si="1"/>
        <v>102.8778839111329</v>
      </c>
      <c r="L56" s="8">
        <f t="shared" si="2"/>
        <v>1.5105502295330289</v>
      </c>
      <c r="M56" s="8">
        <f t="shared" si="5"/>
        <v>1.6109228899756656</v>
      </c>
      <c r="P56" s="6">
        <f t="shared" si="4"/>
        <v>15.736789806108655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629.83941650390602</v>
      </c>
      <c r="E57">
        <v>539.71478271484398</v>
      </c>
      <c r="F57">
        <v>478.80453491210898</v>
      </c>
      <c r="G57">
        <v>473.96041870117199</v>
      </c>
      <c r="I57" s="7">
        <f t="shared" si="0"/>
        <v>151.03488159179705</v>
      </c>
      <c r="J57" s="7">
        <f t="shared" si="0"/>
        <v>65.754364013671989</v>
      </c>
      <c r="K57" s="7">
        <f t="shared" si="1"/>
        <v>105.00682678222665</v>
      </c>
      <c r="L57" s="8">
        <f t="shared" si="2"/>
        <v>1.5969560098002482</v>
      </c>
      <c r="M57" s="8">
        <f t="shared" si="5"/>
        <v>1.6991536277054784</v>
      </c>
      <c r="P57" s="6">
        <f t="shared" si="4"/>
        <v>22.075729062988607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632.84002685546898</v>
      </c>
      <c r="E58">
        <v>539.56945800781295</v>
      </c>
      <c r="F58">
        <v>477.504638671875</v>
      </c>
      <c r="G58">
        <v>472.78811645507801</v>
      </c>
      <c r="I58" s="7">
        <f t="shared" si="0"/>
        <v>155.33538818359398</v>
      </c>
      <c r="J58" s="7">
        <f t="shared" si="0"/>
        <v>66.781341552734943</v>
      </c>
      <c r="K58" s="7">
        <f t="shared" si="1"/>
        <v>108.58844909667951</v>
      </c>
      <c r="L58" s="8">
        <f t="shared" si="2"/>
        <v>1.6260297647798962</v>
      </c>
      <c r="M58" s="8">
        <f t="shared" si="5"/>
        <v>1.7300523401477199</v>
      </c>
      <c r="P58" s="6">
        <f t="shared" si="4"/>
        <v>24.295647725427575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632.19256591796898</v>
      </c>
      <c r="E59">
        <v>536.341552734375</v>
      </c>
      <c r="F59">
        <v>478.21524047851602</v>
      </c>
      <c r="G59">
        <v>473.351318359375</v>
      </c>
      <c r="I59" s="7">
        <f t="shared" si="0"/>
        <v>153.97732543945295</v>
      </c>
      <c r="J59" s="7">
        <f t="shared" si="0"/>
        <v>62.990234375</v>
      </c>
      <c r="K59" s="7">
        <f t="shared" si="1"/>
        <v>109.88416137695296</v>
      </c>
      <c r="L59" s="8">
        <f t="shared" si="2"/>
        <v>1.7444634468698619</v>
      </c>
      <c r="M59" s="8">
        <f t="shared" si="5"/>
        <v>1.8503109797002788</v>
      </c>
      <c r="P59" s="6">
        <f t="shared" si="4"/>
        <v>32.93563228016523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635.40191650390602</v>
      </c>
      <c r="E60">
        <v>536.59869384765602</v>
      </c>
      <c r="F60">
        <v>478.74810791015602</v>
      </c>
      <c r="G60">
        <v>473.82434082031301</v>
      </c>
      <c r="I60" s="7">
        <f t="shared" si="0"/>
        <v>156.65380859375</v>
      </c>
      <c r="J60" s="7">
        <f t="shared" si="0"/>
        <v>62.774353027343011</v>
      </c>
      <c r="K60" s="7">
        <f t="shared" si="1"/>
        <v>112.71176147460989</v>
      </c>
      <c r="L60" s="8">
        <f t="shared" si="2"/>
        <v>1.7955065411110702</v>
      </c>
      <c r="M60" s="8">
        <f t="shared" si="5"/>
        <v>1.9031790314040806</v>
      </c>
      <c r="P60" s="6">
        <f t="shared" si="4"/>
        <v>36.733938596114236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632.78973388671898</v>
      </c>
      <c r="E61">
        <v>534.50823974609398</v>
      </c>
      <c r="F61">
        <v>477.48526000976602</v>
      </c>
      <c r="G61">
        <v>472.37152099609398</v>
      </c>
      <c r="I61" s="7">
        <f t="shared" si="0"/>
        <v>155.30447387695295</v>
      </c>
      <c r="J61" s="7">
        <f t="shared" si="0"/>
        <v>62.13671875</v>
      </c>
      <c r="K61" s="7">
        <f t="shared" si="1"/>
        <v>111.80877075195295</v>
      </c>
      <c r="L61" s="8">
        <f t="shared" si="2"/>
        <v>1.7993993406990605</v>
      </c>
      <c r="M61" s="8">
        <f t="shared" si="5"/>
        <v>1.9088967884546642</v>
      </c>
      <c r="P61" s="6">
        <f t="shared" si="4"/>
        <v>37.144730974845515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635.06854248046898</v>
      </c>
      <c r="E62">
        <v>533.96038818359398</v>
      </c>
      <c r="F62">
        <v>478.43133544921898</v>
      </c>
      <c r="G62">
        <v>473.24136352539102</v>
      </c>
      <c r="I62" s="7">
        <f t="shared" si="0"/>
        <v>156.63720703125</v>
      </c>
      <c r="J62" s="7">
        <f t="shared" si="0"/>
        <v>60.719024658202954</v>
      </c>
      <c r="K62" s="7">
        <f t="shared" si="1"/>
        <v>114.13388977050793</v>
      </c>
      <c r="L62" s="8">
        <f t="shared" si="2"/>
        <v>1.8797055850779183</v>
      </c>
      <c r="M62" s="8">
        <f t="shared" si="5"/>
        <v>1.9910279902961154</v>
      </c>
      <c r="P62" s="6">
        <f t="shared" si="4"/>
        <v>43.045448944152369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636.91345214843795</v>
      </c>
      <c r="E63">
        <v>533.822998046875</v>
      </c>
      <c r="F63">
        <v>477.41616821289102</v>
      </c>
      <c r="G63">
        <v>472.13058471679699</v>
      </c>
      <c r="I63" s="7">
        <f t="shared" si="0"/>
        <v>159.49728393554693</v>
      </c>
      <c r="J63" s="7">
        <f t="shared" si="0"/>
        <v>61.692413330078011</v>
      </c>
      <c r="K63" s="7">
        <f t="shared" si="1"/>
        <v>116.31259460449232</v>
      </c>
      <c r="L63" s="8">
        <f t="shared" si="2"/>
        <v>1.8853630183370431</v>
      </c>
      <c r="M63" s="8">
        <f t="shared" si="5"/>
        <v>1.9985103810178337</v>
      </c>
      <c r="P63" s="6">
        <f t="shared" si="4"/>
        <v>43.583021467080371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640.10998535156295</v>
      </c>
      <c r="E64">
        <v>533.46405029296898</v>
      </c>
      <c r="F64">
        <v>477.95956420898398</v>
      </c>
      <c r="G64">
        <v>473.39089965820301</v>
      </c>
      <c r="I64" s="7">
        <f t="shared" si="0"/>
        <v>162.15042114257898</v>
      </c>
      <c r="J64" s="7">
        <f t="shared" si="0"/>
        <v>60.073150634765966</v>
      </c>
      <c r="K64" s="7">
        <f t="shared" si="1"/>
        <v>120.0992156982428</v>
      </c>
      <c r="L64" s="8">
        <f t="shared" si="2"/>
        <v>1.9992161960744259</v>
      </c>
      <c r="M64" s="8">
        <f t="shared" si="5"/>
        <v>2.1141885162178098</v>
      </c>
      <c r="P64" s="6">
        <f t="shared" si="4"/>
        <v>51.893919587725044</v>
      </c>
      <c r="U64" s="18">
        <v>12.5</v>
      </c>
      <c r="V64" s="20">
        <f t="shared" ref="V64:V83" si="6">L26</f>
        <v>1.6662994912058646</v>
      </c>
    </row>
    <row r="65" spans="1:22" x14ac:dyDescent="0.15">
      <c r="A65" s="6">
        <v>32</v>
      </c>
      <c r="B65" s="6">
        <v>63</v>
      </c>
      <c r="D65">
        <v>640.296142578125</v>
      </c>
      <c r="E65">
        <v>534.60723876953102</v>
      </c>
      <c r="F65">
        <v>477.07455444335898</v>
      </c>
      <c r="G65">
        <v>472.60784912109398</v>
      </c>
      <c r="I65" s="7">
        <f t="shared" si="0"/>
        <v>163.22158813476602</v>
      </c>
      <c r="J65" s="7">
        <f t="shared" si="0"/>
        <v>61.999389648437045</v>
      </c>
      <c r="K65" s="7">
        <f t="shared" si="1"/>
        <v>119.82201538086009</v>
      </c>
      <c r="L65" s="8">
        <f t="shared" si="2"/>
        <v>1.9326321768698365</v>
      </c>
      <c r="M65" s="8">
        <f t="shared" si="5"/>
        <v>2.0494294544758138</v>
      </c>
      <c r="P65" s="6">
        <f t="shared" si="4"/>
        <v>47.241303398884739</v>
      </c>
      <c r="U65" s="18">
        <v>13</v>
      </c>
      <c r="V65" s="20">
        <f t="shared" si="6"/>
        <v>1.6177530303226955</v>
      </c>
    </row>
    <row r="66" spans="1:22" x14ac:dyDescent="0.15">
      <c r="A66" s="6">
        <v>32.5</v>
      </c>
      <c r="B66" s="6">
        <v>64</v>
      </c>
      <c r="D66">
        <v>634.96405029296898</v>
      </c>
      <c r="E66">
        <v>531.44061279296898</v>
      </c>
      <c r="F66">
        <v>477.96041870117199</v>
      </c>
      <c r="G66">
        <v>472.777587890625</v>
      </c>
      <c r="I66" s="7">
        <f t="shared" ref="I66:J129" si="7">D66-F66</f>
        <v>157.00363159179699</v>
      </c>
      <c r="J66" s="7">
        <f t="shared" si="7"/>
        <v>58.663024902343977</v>
      </c>
      <c r="K66" s="7">
        <f t="shared" ref="K66:K129" si="8">I66-0.7*J66</f>
        <v>115.93951416015621</v>
      </c>
      <c r="L66" s="8">
        <f t="shared" ref="L66:L129" si="9">K66/J66</f>
        <v>1.976364402503282</v>
      </c>
      <c r="M66" s="8">
        <f t="shared" si="5"/>
        <v>2.0949866375718527</v>
      </c>
      <c r="P66" s="6">
        <f t="shared" si="4"/>
        <v>50.514360201885587</v>
      </c>
      <c r="U66" s="18">
        <v>13.5</v>
      </c>
      <c r="V66" s="20">
        <f t="shared" si="6"/>
        <v>1.5753771663101417</v>
      </c>
    </row>
    <row r="67" spans="1:22" x14ac:dyDescent="0.15">
      <c r="A67" s="6">
        <v>33</v>
      </c>
      <c r="B67" s="6">
        <v>65</v>
      </c>
      <c r="D67">
        <v>634.31353759765602</v>
      </c>
      <c r="E67">
        <v>531.53289794921898</v>
      </c>
      <c r="F67">
        <v>477.50085449218801</v>
      </c>
      <c r="G67">
        <v>472.59771728515602</v>
      </c>
      <c r="I67" s="7">
        <f t="shared" si="7"/>
        <v>156.81268310546801</v>
      </c>
      <c r="J67" s="7">
        <f t="shared" si="7"/>
        <v>58.935180664062955</v>
      </c>
      <c r="K67" s="7">
        <f t="shared" si="8"/>
        <v>115.55805664062395</v>
      </c>
      <c r="L67" s="8">
        <f t="shared" si="9"/>
        <v>1.9607652905879367</v>
      </c>
      <c r="M67" s="8">
        <f t="shared" si="5"/>
        <v>2.081212483119101</v>
      </c>
      <c r="P67" s="6">
        <f t="shared" si="4"/>
        <v>49.524755777878013</v>
      </c>
      <c r="U67" s="18">
        <v>14</v>
      </c>
      <c r="V67" s="20">
        <f t="shared" si="6"/>
        <v>1.515396165077342</v>
      </c>
    </row>
    <row r="68" spans="1:22" x14ac:dyDescent="0.15">
      <c r="A68" s="6">
        <v>33.5</v>
      </c>
      <c r="B68" s="6">
        <v>66</v>
      </c>
      <c r="D68">
        <v>634.69470214843795</v>
      </c>
      <c r="E68">
        <v>531.65814208984398</v>
      </c>
      <c r="F68">
        <v>477.57794189453102</v>
      </c>
      <c r="G68">
        <v>472.23040771484398</v>
      </c>
      <c r="I68" s="7">
        <f t="shared" si="7"/>
        <v>157.11676025390693</v>
      </c>
      <c r="J68" s="7">
        <f t="shared" si="7"/>
        <v>59.427734375</v>
      </c>
      <c r="K68" s="7">
        <f t="shared" si="8"/>
        <v>115.51734619140694</v>
      </c>
      <c r="L68" s="8">
        <f t="shared" si="9"/>
        <v>1.9438288773129246</v>
      </c>
      <c r="M68" s="8">
        <f t="shared" si="5"/>
        <v>2.066101027306682</v>
      </c>
      <c r="P68" s="6">
        <f t="shared" si="4"/>
        <v>48.439072908816136</v>
      </c>
      <c r="U68" s="18">
        <v>14.5</v>
      </c>
      <c r="V68" s="20">
        <f t="shared" si="6"/>
        <v>1.4748023441945388</v>
      </c>
    </row>
    <row r="69" spans="1:22" x14ac:dyDescent="0.15">
      <c r="A69" s="6">
        <v>34</v>
      </c>
      <c r="B69" s="6">
        <v>67</v>
      </c>
      <c r="D69">
        <v>633.894287109375</v>
      </c>
      <c r="E69">
        <v>534.03533935546898</v>
      </c>
      <c r="F69">
        <v>477.44482421875</v>
      </c>
      <c r="G69">
        <v>472.93975830078102</v>
      </c>
      <c r="I69" s="7">
        <f t="shared" si="7"/>
        <v>156.449462890625</v>
      </c>
      <c r="J69" s="7">
        <f t="shared" si="7"/>
        <v>61.095581054687955</v>
      </c>
      <c r="K69" s="7">
        <f t="shared" si="8"/>
        <v>113.68255615234344</v>
      </c>
      <c r="L69" s="8">
        <f t="shared" si="9"/>
        <v>1.8607328744542713</v>
      </c>
      <c r="M69" s="8">
        <f t="shared" si="5"/>
        <v>1.9848299819106221</v>
      </c>
      <c r="P69" s="6">
        <f t="shared" si="4"/>
        <v>42.600152897897061</v>
      </c>
      <c r="U69" s="18">
        <v>15</v>
      </c>
      <c r="V69" s="20">
        <f t="shared" si="6"/>
        <v>1.491119094736824</v>
      </c>
    </row>
    <row r="70" spans="1:22" x14ac:dyDescent="0.15">
      <c r="A70" s="6">
        <v>34.5</v>
      </c>
      <c r="B70" s="6">
        <v>68</v>
      </c>
      <c r="D70">
        <v>628.84094238281295</v>
      </c>
      <c r="E70">
        <v>532.49847412109398</v>
      </c>
      <c r="F70">
        <v>477.44985961914102</v>
      </c>
      <c r="G70">
        <v>472.63226318359398</v>
      </c>
      <c r="I70" s="7">
        <f t="shared" si="7"/>
        <v>151.39108276367193</v>
      </c>
      <c r="J70" s="7">
        <f t="shared" si="7"/>
        <v>59.8662109375</v>
      </c>
      <c r="K70" s="7">
        <f t="shared" si="8"/>
        <v>109.48473510742193</v>
      </c>
      <c r="L70" s="8">
        <f t="shared" si="9"/>
        <v>1.8288235282123233</v>
      </c>
      <c r="M70" s="8">
        <f t="shared" si="5"/>
        <v>1.9547455931312676</v>
      </c>
      <c r="P70" s="6">
        <f t="shared" ref="P70:P133" si="10">(M70-$O$2)/$O$2*100</f>
        <v>40.438739336597422</v>
      </c>
      <c r="U70" s="18">
        <v>15.5</v>
      </c>
      <c r="V70" s="20">
        <f t="shared" si="6"/>
        <v>1.415006159137526</v>
      </c>
    </row>
    <row r="71" spans="1:22" x14ac:dyDescent="0.15">
      <c r="A71" s="6">
        <v>35</v>
      </c>
      <c r="B71" s="6">
        <v>69</v>
      </c>
      <c r="D71">
        <v>622.46893310546898</v>
      </c>
      <c r="E71">
        <v>533.16607666015602</v>
      </c>
      <c r="F71">
        <v>477.23800659179699</v>
      </c>
      <c r="G71">
        <v>472.29486083984398</v>
      </c>
      <c r="I71" s="7">
        <f t="shared" si="7"/>
        <v>145.23092651367199</v>
      </c>
      <c r="J71" s="7">
        <f t="shared" si="7"/>
        <v>60.871215820312045</v>
      </c>
      <c r="K71" s="7">
        <f t="shared" si="8"/>
        <v>102.62107543945356</v>
      </c>
      <c r="L71" s="8">
        <f t="shared" si="9"/>
        <v>1.6858719520632617</v>
      </c>
      <c r="M71" s="8">
        <f t="shared" si="5"/>
        <v>1.8136189744447995</v>
      </c>
      <c r="P71" s="6">
        <f t="shared" si="10"/>
        <v>30.299494370496443</v>
      </c>
      <c r="U71" s="18">
        <v>16</v>
      </c>
      <c r="V71" s="20">
        <f t="shared" si="6"/>
        <v>1.4209652427678694</v>
      </c>
    </row>
    <row r="72" spans="1:22" x14ac:dyDescent="0.15">
      <c r="A72" s="6">
        <v>35.5</v>
      </c>
      <c r="B72" s="6">
        <v>70</v>
      </c>
      <c r="D72">
        <v>613.9189453125</v>
      </c>
      <c r="E72">
        <v>531.48931884765602</v>
      </c>
      <c r="F72">
        <v>477.24093627929699</v>
      </c>
      <c r="G72">
        <v>472.51473999023398</v>
      </c>
      <c r="I72" s="7">
        <f t="shared" si="7"/>
        <v>136.67800903320301</v>
      </c>
      <c r="J72" s="7">
        <f t="shared" si="7"/>
        <v>58.974578857422046</v>
      </c>
      <c r="K72" s="7">
        <f t="shared" si="8"/>
        <v>95.395803833007591</v>
      </c>
      <c r="L72" s="8">
        <f t="shared" si="9"/>
        <v>1.617574990465606</v>
      </c>
      <c r="M72" s="8">
        <f t="shared" si="5"/>
        <v>1.7471469703097371</v>
      </c>
      <c r="P72" s="6">
        <f t="shared" si="10"/>
        <v>25.523811798448126</v>
      </c>
      <c r="U72" s="18">
        <v>16.5</v>
      </c>
      <c r="V72" s="20">
        <f t="shared" si="6"/>
        <v>1.4061237141446949</v>
      </c>
    </row>
    <row r="73" spans="1:22" x14ac:dyDescent="0.15">
      <c r="A73" s="6">
        <v>36</v>
      </c>
      <c r="B73" s="6">
        <v>71</v>
      </c>
      <c r="D73">
        <v>613.37780761718795</v>
      </c>
      <c r="E73">
        <v>533.71026611328102</v>
      </c>
      <c r="F73">
        <v>477.71270751953102</v>
      </c>
      <c r="G73">
        <v>473.10699462890602</v>
      </c>
      <c r="I73" s="7">
        <f t="shared" si="7"/>
        <v>135.66510009765693</v>
      </c>
      <c r="J73" s="7">
        <f t="shared" si="7"/>
        <v>60.603271484375</v>
      </c>
      <c r="K73" s="7">
        <f t="shared" si="8"/>
        <v>93.242810058594443</v>
      </c>
      <c r="L73" s="8">
        <f t="shared" si="9"/>
        <v>1.5385771720695758</v>
      </c>
      <c r="M73" s="8">
        <f t="shared" si="5"/>
        <v>1.6699741093763003</v>
      </c>
      <c r="P73" s="6">
        <f t="shared" si="10"/>
        <v>19.979325938715789</v>
      </c>
      <c r="U73" s="18">
        <v>17</v>
      </c>
      <c r="V73" s="20">
        <f t="shared" si="6"/>
        <v>1.3784319364951432</v>
      </c>
    </row>
    <row r="74" spans="1:22" x14ac:dyDescent="0.15">
      <c r="A74" s="6">
        <v>36.5</v>
      </c>
      <c r="B74" s="6">
        <v>72</v>
      </c>
      <c r="D74">
        <v>609.05816650390602</v>
      </c>
      <c r="E74">
        <v>532.67333984375</v>
      </c>
      <c r="F74">
        <v>477.55264282226602</v>
      </c>
      <c r="G74">
        <v>473.25274658203102</v>
      </c>
      <c r="I74" s="7">
        <f t="shared" si="7"/>
        <v>131.50552368164</v>
      </c>
      <c r="J74" s="7">
        <f t="shared" si="7"/>
        <v>59.420593261718977</v>
      </c>
      <c r="K74" s="7">
        <f t="shared" si="8"/>
        <v>89.91110839843671</v>
      </c>
      <c r="L74" s="8">
        <f t="shared" si="9"/>
        <v>1.5131304395165117</v>
      </c>
      <c r="M74" s="8">
        <f t="shared" si="5"/>
        <v>1.6463523342858295</v>
      </c>
      <c r="P74" s="6">
        <f t="shared" si="10"/>
        <v>18.28221899740571</v>
      </c>
      <c r="U74" s="18">
        <v>17.5</v>
      </c>
      <c r="V74" s="20">
        <f t="shared" si="6"/>
        <v>1.369996944461056</v>
      </c>
    </row>
    <row r="75" spans="1:22" x14ac:dyDescent="0.15">
      <c r="A75" s="6">
        <v>37</v>
      </c>
      <c r="B75" s="6">
        <v>73</v>
      </c>
      <c r="D75">
        <v>607.85162353515602</v>
      </c>
      <c r="E75">
        <v>534.76904296875</v>
      </c>
      <c r="F75">
        <v>476.94061279296898</v>
      </c>
      <c r="G75">
        <v>472.38079833984398</v>
      </c>
      <c r="I75" s="7">
        <f t="shared" si="7"/>
        <v>130.91101074218705</v>
      </c>
      <c r="J75" s="7">
        <f t="shared" si="7"/>
        <v>62.388244628906023</v>
      </c>
      <c r="K75" s="7">
        <f t="shared" si="8"/>
        <v>87.239239501952824</v>
      </c>
      <c r="L75" s="8">
        <f t="shared" si="9"/>
        <v>1.3983281629554412</v>
      </c>
      <c r="M75" s="8">
        <f t="shared" si="5"/>
        <v>1.5333750151873524</v>
      </c>
      <c r="P75" s="6">
        <f t="shared" si="10"/>
        <v>10.165361067877113</v>
      </c>
      <c r="U75" s="18">
        <v>18</v>
      </c>
      <c r="V75" s="20">
        <f t="shared" si="6"/>
        <v>1.3753281518348497</v>
      </c>
    </row>
    <row r="76" spans="1:22" x14ac:dyDescent="0.15">
      <c r="A76" s="6">
        <v>37.5</v>
      </c>
      <c r="B76" s="6">
        <v>74</v>
      </c>
      <c r="D76">
        <v>605.49084472656295</v>
      </c>
      <c r="E76">
        <v>534.00274658203102</v>
      </c>
      <c r="F76">
        <v>477.69967651367199</v>
      </c>
      <c r="G76">
        <v>472.54928588867199</v>
      </c>
      <c r="I76" s="7">
        <f t="shared" si="7"/>
        <v>127.79116821289097</v>
      </c>
      <c r="J76" s="7">
        <f t="shared" si="7"/>
        <v>61.453460693359034</v>
      </c>
      <c r="K76" s="7">
        <f t="shared" si="8"/>
        <v>84.773745727539648</v>
      </c>
      <c r="L76" s="8">
        <f t="shared" si="9"/>
        <v>1.3794787920983711</v>
      </c>
      <c r="M76" s="8">
        <f t="shared" si="5"/>
        <v>1.5163506017928758</v>
      </c>
      <c r="P76" s="6">
        <f t="shared" si="10"/>
        <v>8.9422417200363231</v>
      </c>
      <c r="U76" s="18">
        <v>18.5</v>
      </c>
      <c r="V76" s="20">
        <f t="shared" si="6"/>
        <v>1.3753557149908067</v>
      </c>
    </row>
    <row r="77" spans="1:22" x14ac:dyDescent="0.15">
      <c r="A77" s="6">
        <v>38</v>
      </c>
      <c r="B77" s="6">
        <v>75</v>
      </c>
      <c r="D77">
        <v>605.68127441406295</v>
      </c>
      <c r="E77">
        <v>535.64440917968795</v>
      </c>
      <c r="F77">
        <v>477.36477661132801</v>
      </c>
      <c r="G77">
        <v>472.75189208984398</v>
      </c>
      <c r="I77" s="7">
        <f t="shared" si="7"/>
        <v>128.31649780273494</v>
      </c>
      <c r="J77" s="7">
        <f t="shared" si="7"/>
        <v>62.892517089843977</v>
      </c>
      <c r="K77" s="7">
        <f t="shared" si="8"/>
        <v>84.291735839844165</v>
      </c>
      <c r="L77" s="8">
        <f t="shared" si="9"/>
        <v>1.3402506329875574</v>
      </c>
      <c r="M77" s="8">
        <f t="shared" si="5"/>
        <v>1.4789474001446554</v>
      </c>
      <c r="P77" s="6">
        <f t="shared" si="10"/>
        <v>6.255007890178101</v>
      </c>
      <c r="U77" s="18">
        <v>19</v>
      </c>
      <c r="V77" s="20">
        <f t="shared" si="6"/>
        <v>1.3724636653825788</v>
      </c>
    </row>
    <row r="78" spans="1:22" x14ac:dyDescent="0.15">
      <c r="A78" s="6">
        <v>38.5</v>
      </c>
      <c r="B78" s="6">
        <v>76</v>
      </c>
      <c r="D78">
        <v>604.19073486328102</v>
      </c>
      <c r="E78">
        <v>536.160888671875</v>
      </c>
      <c r="F78">
        <v>477.87319946289102</v>
      </c>
      <c r="G78">
        <v>472.85763549804699</v>
      </c>
      <c r="I78" s="7">
        <f t="shared" si="7"/>
        <v>126.31753540039</v>
      </c>
      <c r="J78" s="7">
        <f t="shared" si="7"/>
        <v>63.303253173828011</v>
      </c>
      <c r="K78" s="7">
        <f t="shared" si="8"/>
        <v>82.005258178710392</v>
      </c>
      <c r="L78" s="8">
        <f t="shared" si="9"/>
        <v>1.2954351327494573</v>
      </c>
      <c r="M78" s="8">
        <f t="shared" si="5"/>
        <v>1.4359568573691488</v>
      </c>
      <c r="P78" s="6">
        <f t="shared" si="10"/>
        <v>3.1663514164132427</v>
      </c>
      <c r="U78" s="18">
        <v>19.5</v>
      </c>
      <c r="V78" s="20">
        <f t="shared" si="6"/>
        <v>1.3390740854298617</v>
      </c>
    </row>
    <row r="79" spans="1:22" x14ac:dyDescent="0.15">
      <c r="A79" s="6">
        <v>39</v>
      </c>
      <c r="B79" s="6">
        <v>77</v>
      </c>
      <c r="D79">
        <v>602.99816894531295</v>
      </c>
      <c r="E79">
        <v>537.28277587890602</v>
      </c>
      <c r="F79">
        <v>478.37783813476602</v>
      </c>
      <c r="G79">
        <v>473.45956420898398</v>
      </c>
      <c r="I79" s="7">
        <f t="shared" si="7"/>
        <v>124.62033081054693</v>
      </c>
      <c r="J79" s="7">
        <f t="shared" si="7"/>
        <v>63.823211669922046</v>
      </c>
      <c r="K79" s="7">
        <f t="shared" si="8"/>
        <v>79.944082641601511</v>
      </c>
      <c r="L79" s="8">
        <f t="shared" si="9"/>
        <v>1.2525863326191204</v>
      </c>
      <c r="M79" s="8">
        <f t="shared" si="5"/>
        <v>1.3949330147014054</v>
      </c>
      <c r="P79" s="6">
        <f t="shared" si="10"/>
        <v>0.21899255434678386</v>
      </c>
      <c r="U79" s="18">
        <v>20</v>
      </c>
      <c r="V79" s="20">
        <f t="shared" si="6"/>
        <v>1.2951346197264182</v>
      </c>
    </row>
    <row r="80" spans="1:22" x14ac:dyDescent="0.15">
      <c r="A80" s="6">
        <v>39.5</v>
      </c>
      <c r="B80" s="6">
        <v>78</v>
      </c>
      <c r="D80">
        <v>598.73309326171898</v>
      </c>
      <c r="E80">
        <v>535.13104248046898</v>
      </c>
      <c r="F80">
        <v>477.49032592773398</v>
      </c>
      <c r="G80">
        <v>472.449462890625</v>
      </c>
      <c r="I80" s="7">
        <f t="shared" si="7"/>
        <v>121.242767333985</v>
      </c>
      <c r="J80" s="7">
        <f t="shared" si="7"/>
        <v>62.681579589843977</v>
      </c>
      <c r="K80" s="7">
        <f t="shared" si="8"/>
        <v>77.365661621094219</v>
      </c>
      <c r="L80" s="8">
        <f t="shared" si="9"/>
        <v>1.2342647094622587</v>
      </c>
      <c r="M80" s="8">
        <f t="shared" si="5"/>
        <v>1.378436349007137</v>
      </c>
      <c r="P80" s="6">
        <f t="shared" si="10"/>
        <v>-0.96621074857979605</v>
      </c>
      <c r="U80" s="18">
        <v>20.5</v>
      </c>
      <c r="V80" s="20">
        <f t="shared" si="6"/>
        <v>1.3038256601199896</v>
      </c>
    </row>
    <row r="81" spans="1:22" x14ac:dyDescent="0.15">
      <c r="A81" s="6">
        <v>40</v>
      </c>
      <c r="B81" s="6">
        <v>79</v>
      </c>
      <c r="D81">
        <v>598.20111083984398</v>
      </c>
      <c r="E81">
        <v>536.84429931640602</v>
      </c>
      <c r="F81">
        <v>477.88668823242199</v>
      </c>
      <c r="G81">
        <v>473.01138305664102</v>
      </c>
      <c r="I81" s="7">
        <f t="shared" si="7"/>
        <v>120.31442260742199</v>
      </c>
      <c r="J81" s="7">
        <f t="shared" si="7"/>
        <v>63.832916259765</v>
      </c>
      <c r="K81" s="7">
        <f t="shared" si="8"/>
        <v>75.631381225586495</v>
      </c>
      <c r="L81" s="8">
        <f t="shared" si="9"/>
        <v>1.1848335569975874</v>
      </c>
      <c r="M81" s="8">
        <f t="shared" si="5"/>
        <v>1.3308301540050591</v>
      </c>
      <c r="P81" s="6">
        <f t="shared" si="10"/>
        <v>-4.3864788562030821</v>
      </c>
      <c r="U81" s="18">
        <v>21</v>
      </c>
      <c r="V81" s="20">
        <f t="shared" si="6"/>
        <v>1.2795864379141604</v>
      </c>
    </row>
    <row r="82" spans="1:22" x14ac:dyDescent="0.15">
      <c r="A82" s="6">
        <v>40.5</v>
      </c>
      <c r="B82" s="6">
        <v>80</v>
      </c>
      <c r="D82">
        <v>597.64593505859398</v>
      </c>
      <c r="E82">
        <v>536.399169921875</v>
      </c>
      <c r="F82">
        <v>476.91070556640602</v>
      </c>
      <c r="G82">
        <v>472.13943481445301</v>
      </c>
      <c r="I82" s="7">
        <f t="shared" si="7"/>
        <v>120.73522949218795</v>
      </c>
      <c r="J82" s="7">
        <f t="shared" si="7"/>
        <v>64.259735107421989</v>
      </c>
      <c r="K82" s="7">
        <f t="shared" si="8"/>
        <v>75.753414916992568</v>
      </c>
      <c r="L82" s="8">
        <f t="shared" si="9"/>
        <v>1.1788628569718935</v>
      </c>
      <c r="M82" s="8">
        <f t="shared" si="5"/>
        <v>1.3266844114419585</v>
      </c>
      <c r="P82" s="6">
        <f t="shared" si="10"/>
        <v>-4.6843298201452876</v>
      </c>
      <c r="U82" s="18">
        <v>21.5</v>
      </c>
      <c r="V82" s="20">
        <f t="shared" si="6"/>
        <v>1.2823513108019693</v>
      </c>
    </row>
    <row r="83" spans="1:22" x14ac:dyDescent="0.15">
      <c r="A83" s="6">
        <v>41</v>
      </c>
      <c r="B83" s="6">
        <v>81</v>
      </c>
      <c r="D83">
        <v>600.2431640625</v>
      </c>
      <c r="E83">
        <v>538.83605957031295</v>
      </c>
      <c r="F83">
        <v>478.14236450195301</v>
      </c>
      <c r="G83">
        <v>473.27548217773398</v>
      </c>
      <c r="I83" s="7">
        <f t="shared" si="7"/>
        <v>122.10079956054699</v>
      </c>
      <c r="J83" s="7">
        <f t="shared" si="7"/>
        <v>65.560577392578978</v>
      </c>
      <c r="K83" s="7">
        <f t="shared" si="8"/>
        <v>76.20839538574171</v>
      </c>
      <c r="L83" s="8">
        <f t="shared" si="9"/>
        <v>1.1624119008196532</v>
      </c>
      <c r="M83" s="8">
        <f t="shared" si="5"/>
        <v>1.3120584127523116</v>
      </c>
      <c r="P83" s="6">
        <f t="shared" si="10"/>
        <v>-5.7351350117417965</v>
      </c>
      <c r="U83" s="18">
        <v>22</v>
      </c>
      <c r="V83" s="20">
        <f t="shared" si="6"/>
        <v>1.2960014111643063</v>
      </c>
    </row>
    <row r="84" spans="1:22" x14ac:dyDescent="0.15">
      <c r="A84" s="6">
        <v>41.5</v>
      </c>
      <c r="B84" s="6">
        <v>82</v>
      </c>
      <c r="D84">
        <v>596.770263671875</v>
      </c>
      <c r="E84">
        <v>538.72180175781295</v>
      </c>
      <c r="F84">
        <v>476.811279296875</v>
      </c>
      <c r="G84">
        <v>472.51937866210898</v>
      </c>
      <c r="I84" s="7">
        <f t="shared" si="7"/>
        <v>119.958984375</v>
      </c>
      <c r="J84" s="7">
        <f t="shared" si="7"/>
        <v>66.202423095703978</v>
      </c>
      <c r="K84" s="7">
        <f t="shared" si="8"/>
        <v>73.61728820800721</v>
      </c>
      <c r="L84" s="8">
        <f t="shared" si="9"/>
        <v>1.1120029262612352</v>
      </c>
      <c r="M84" s="8">
        <f t="shared" si="5"/>
        <v>1.2634743956564871</v>
      </c>
      <c r="P84" s="6">
        <f t="shared" si="10"/>
        <v>-9.2256547687990498</v>
      </c>
      <c r="U84" s="18">
        <v>65</v>
      </c>
      <c r="V84" s="20">
        <f t="shared" ref="V84:V104" si="11">L131</f>
        <v>1.0364953531981398</v>
      </c>
    </row>
    <row r="85" spans="1:22" x14ac:dyDescent="0.15">
      <c r="A85" s="6">
        <v>42</v>
      </c>
      <c r="B85" s="6">
        <v>83</v>
      </c>
      <c r="D85">
        <v>595.39459228515602</v>
      </c>
      <c r="E85">
        <v>537.75286865234398</v>
      </c>
      <c r="F85">
        <v>478.13565063476602</v>
      </c>
      <c r="G85">
        <v>473.22662353515602</v>
      </c>
      <c r="I85" s="7">
        <f t="shared" si="7"/>
        <v>117.25894165039</v>
      </c>
      <c r="J85" s="7">
        <f t="shared" si="7"/>
        <v>64.526245117187955</v>
      </c>
      <c r="K85" s="7">
        <f t="shared" si="8"/>
        <v>72.090570068358431</v>
      </c>
      <c r="L85" s="8">
        <f t="shared" si="9"/>
        <v>1.1172286553701163</v>
      </c>
      <c r="M85" s="8">
        <f t="shared" si="5"/>
        <v>1.2705250822279615</v>
      </c>
      <c r="P85" s="6">
        <f t="shared" si="10"/>
        <v>-8.7190980398647397</v>
      </c>
      <c r="U85" s="18">
        <v>65.5</v>
      </c>
      <c r="V85" s="20">
        <f t="shared" si="11"/>
        <v>1.0461628640107259</v>
      </c>
    </row>
    <row r="86" spans="1:22" x14ac:dyDescent="0.15">
      <c r="A86" s="6">
        <v>42.5</v>
      </c>
      <c r="B86" s="6">
        <v>84</v>
      </c>
      <c r="D86">
        <v>594.31170654296898</v>
      </c>
      <c r="E86">
        <v>538.16851806640602</v>
      </c>
      <c r="F86">
        <v>476.63140869140602</v>
      </c>
      <c r="G86">
        <v>472.07583618164102</v>
      </c>
      <c r="I86" s="7">
        <f t="shared" si="7"/>
        <v>117.68029785156295</v>
      </c>
      <c r="J86" s="7">
        <f t="shared" si="7"/>
        <v>66.092681884765</v>
      </c>
      <c r="K86" s="7">
        <f t="shared" si="8"/>
        <v>71.415420532227458</v>
      </c>
      <c r="L86" s="8">
        <f t="shared" si="9"/>
        <v>1.0805344630551208</v>
      </c>
      <c r="M86" s="8">
        <f t="shared" si="5"/>
        <v>1.2356558473755594</v>
      </c>
      <c r="P86" s="6">
        <f t="shared" si="10"/>
        <v>-11.224278970575366</v>
      </c>
      <c r="U86" s="18">
        <v>66</v>
      </c>
      <c r="V86" s="20">
        <f t="shared" si="11"/>
        <v>1.1121156441540416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594.267822265625</v>
      </c>
      <c r="E87">
        <v>537.831787109375</v>
      </c>
      <c r="F87">
        <v>477.60067749023398</v>
      </c>
      <c r="G87">
        <v>472.72830200195301</v>
      </c>
      <c r="I87" s="7">
        <f t="shared" si="7"/>
        <v>116.66714477539102</v>
      </c>
      <c r="J87" s="7">
        <f t="shared" si="7"/>
        <v>65.103485107421989</v>
      </c>
      <c r="K87" s="7">
        <f t="shared" si="8"/>
        <v>71.094705200195634</v>
      </c>
      <c r="L87" s="8">
        <f t="shared" si="9"/>
        <v>1.0920261040232795</v>
      </c>
      <c r="M87" s="8">
        <f t="shared" si="5"/>
        <v>1.2489724458063116</v>
      </c>
      <c r="P87" s="6">
        <f t="shared" si="10"/>
        <v>-10.267547668845832</v>
      </c>
      <c r="U87" s="18">
        <v>66.5</v>
      </c>
      <c r="V87" s="20">
        <f t="shared" si="11"/>
        <v>1.1315078441405606</v>
      </c>
    </row>
    <row r="88" spans="1:22" x14ac:dyDescent="0.15">
      <c r="A88" s="6">
        <v>43.5</v>
      </c>
      <c r="B88" s="6">
        <v>86</v>
      </c>
      <c r="D88">
        <v>594.50640869140602</v>
      </c>
      <c r="E88">
        <v>538.69287109375</v>
      </c>
      <c r="F88">
        <v>477.84625244140602</v>
      </c>
      <c r="G88">
        <v>472.995361328125</v>
      </c>
      <c r="I88" s="7">
        <f t="shared" si="7"/>
        <v>116.66015625</v>
      </c>
      <c r="J88" s="7">
        <f t="shared" si="7"/>
        <v>65.697509765625</v>
      </c>
      <c r="K88" s="7">
        <f t="shared" si="8"/>
        <v>70.671899414062494</v>
      </c>
      <c r="L88" s="8">
        <f t="shared" si="9"/>
        <v>1.0757165631723875</v>
      </c>
      <c r="M88" s="8">
        <f t="shared" ref="M88:M148" si="12">L88+ABS($N$2)*A88</f>
        <v>1.2344878624180129</v>
      </c>
      <c r="P88" s="6">
        <f t="shared" si="10"/>
        <v>-11.308192875064179</v>
      </c>
      <c r="U88" s="18">
        <v>67</v>
      </c>
      <c r="V88" s="20">
        <f t="shared" si="11"/>
        <v>1.1206586424202036</v>
      </c>
    </row>
    <row r="89" spans="1:22" x14ac:dyDescent="0.15">
      <c r="A89" s="6">
        <v>44</v>
      </c>
      <c r="B89" s="6">
        <v>87</v>
      </c>
      <c r="D89">
        <v>593.36474609375</v>
      </c>
      <c r="E89">
        <v>539.17730712890602</v>
      </c>
      <c r="F89">
        <v>476.62005615234398</v>
      </c>
      <c r="G89">
        <v>472.48693847656301</v>
      </c>
      <c r="I89" s="7">
        <f t="shared" si="7"/>
        <v>116.74468994140602</v>
      </c>
      <c r="J89" s="7">
        <f t="shared" si="7"/>
        <v>66.690368652343011</v>
      </c>
      <c r="K89" s="7">
        <f t="shared" si="8"/>
        <v>70.061431884765909</v>
      </c>
      <c r="L89" s="8">
        <f t="shared" si="9"/>
        <v>1.0505479771748789</v>
      </c>
      <c r="M89" s="8">
        <f t="shared" si="12"/>
        <v>1.2111442338830978</v>
      </c>
      <c r="P89" s="6">
        <f t="shared" si="10"/>
        <v>-12.985316371085871</v>
      </c>
      <c r="U89" s="18">
        <v>67.5</v>
      </c>
      <c r="V89" s="20">
        <f t="shared" si="11"/>
        <v>1.1322241234549397</v>
      </c>
    </row>
    <row r="90" spans="1:22" x14ac:dyDescent="0.15">
      <c r="A90" s="6">
        <v>44.5</v>
      </c>
      <c r="B90" s="6">
        <v>88</v>
      </c>
      <c r="D90">
        <v>594.13195800781295</v>
      </c>
      <c r="E90">
        <v>539.40222167968795</v>
      </c>
      <c r="F90">
        <v>477.69671630859398</v>
      </c>
      <c r="G90">
        <v>472.96377563476602</v>
      </c>
      <c r="I90" s="7">
        <f t="shared" si="7"/>
        <v>116.43524169921898</v>
      </c>
      <c r="J90" s="7">
        <f t="shared" si="7"/>
        <v>66.438446044921932</v>
      </c>
      <c r="K90" s="7">
        <f t="shared" si="8"/>
        <v>69.928329467773636</v>
      </c>
      <c r="L90" s="8">
        <f t="shared" si="9"/>
        <v>1.0525280711787275</v>
      </c>
      <c r="M90" s="8">
        <f t="shared" si="12"/>
        <v>1.2149492853495398</v>
      </c>
      <c r="P90" s="6">
        <f t="shared" si="10"/>
        <v>-12.71194236633777</v>
      </c>
      <c r="U90" s="18">
        <v>68</v>
      </c>
      <c r="V90" s="20">
        <f t="shared" si="11"/>
        <v>1.1470698121860972</v>
      </c>
    </row>
    <row r="91" spans="1:22" x14ac:dyDescent="0.15">
      <c r="A91" s="6">
        <v>45</v>
      </c>
      <c r="B91" s="6">
        <v>89</v>
      </c>
      <c r="D91">
        <v>596.07800292968795</v>
      </c>
      <c r="E91">
        <v>541.51678466796898</v>
      </c>
      <c r="F91">
        <v>477.34078979492199</v>
      </c>
      <c r="G91">
        <v>472.65542602539102</v>
      </c>
      <c r="I91" s="7">
        <f t="shared" si="7"/>
        <v>118.73721313476597</v>
      </c>
      <c r="J91" s="7">
        <f t="shared" si="7"/>
        <v>68.861358642577954</v>
      </c>
      <c r="K91" s="7">
        <f t="shared" si="8"/>
        <v>70.534262084961398</v>
      </c>
      <c r="L91" s="8">
        <f t="shared" si="9"/>
        <v>1.0242937908191236</v>
      </c>
      <c r="M91" s="8">
        <f t="shared" si="12"/>
        <v>1.1885399624525292</v>
      </c>
      <c r="P91" s="6">
        <f t="shared" si="10"/>
        <v>-14.609320739984902</v>
      </c>
      <c r="U91" s="18">
        <v>68.5</v>
      </c>
      <c r="V91" s="20">
        <f t="shared" si="11"/>
        <v>1.1718059356290578</v>
      </c>
    </row>
    <row r="92" spans="1:22" x14ac:dyDescent="0.15">
      <c r="A92" s="6">
        <v>45.5</v>
      </c>
      <c r="B92" s="6">
        <v>90</v>
      </c>
      <c r="D92">
        <v>595.06793212890602</v>
      </c>
      <c r="E92">
        <v>541.47595214843795</v>
      </c>
      <c r="F92">
        <v>476.99664306640602</v>
      </c>
      <c r="G92">
        <v>472.18786621093801</v>
      </c>
      <c r="I92" s="7">
        <f t="shared" si="7"/>
        <v>118.0712890625</v>
      </c>
      <c r="J92" s="7">
        <f t="shared" si="7"/>
        <v>69.288085937499943</v>
      </c>
      <c r="K92" s="7">
        <f t="shared" si="8"/>
        <v>69.569628906250045</v>
      </c>
      <c r="L92" s="8">
        <f t="shared" si="9"/>
        <v>1.0040633676762851</v>
      </c>
      <c r="M92" s="8">
        <f t="shared" si="12"/>
        <v>1.1701344967722842</v>
      </c>
      <c r="P92" s="6">
        <f t="shared" si="10"/>
        <v>-15.931661819110202</v>
      </c>
      <c r="U92" s="18">
        <v>69</v>
      </c>
      <c r="V92" s="20">
        <f t="shared" si="11"/>
        <v>1.1829358625436102</v>
      </c>
    </row>
    <row r="93" spans="1:22" x14ac:dyDescent="0.15">
      <c r="A93" s="6">
        <v>46</v>
      </c>
      <c r="B93" s="6">
        <v>91</v>
      </c>
      <c r="D93">
        <v>592.28521728515602</v>
      </c>
      <c r="E93">
        <v>539.64562988281295</v>
      </c>
      <c r="F93">
        <v>477.33740234375</v>
      </c>
      <c r="G93">
        <v>472.71609497070301</v>
      </c>
      <c r="I93" s="7">
        <f t="shared" si="7"/>
        <v>114.94781494140602</v>
      </c>
      <c r="J93" s="7">
        <f t="shared" si="7"/>
        <v>66.929534912109943</v>
      </c>
      <c r="K93" s="7">
        <f t="shared" si="8"/>
        <v>68.097140502929065</v>
      </c>
      <c r="L93" s="8">
        <f t="shared" si="9"/>
        <v>1.0174452966444842</v>
      </c>
      <c r="M93" s="8">
        <f t="shared" si="12"/>
        <v>1.1853413832030766</v>
      </c>
      <c r="P93" s="6">
        <f t="shared" si="10"/>
        <v>-14.839122735211177</v>
      </c>
      <c r="U93" s="18">
        <v>69.5</v>
      </c>
      <c r="V93" s="20">
        <f t="shared" si="11"/>
        <v>1.1824383209323222</v>
      </c>
    </row>
    <row r="94" spans="1:22" x14ac:dyDescent="0.15">
      <c r="A94" s="6">
        <v>46.5</v>
      </c>
      <c r="B94" s="6">
        <v>92</v>
      </c>
      <c r="D94">
        <v>590.4384765625</v>
      </c>
      <c r="E94">
        <v>537.97015380859398</v>
      </c>
      <c r="F94">
        <v>477.67987060546898</v>
      </c>
      <c r="G94">
        <v>473.21609497070301</v>
      </c>
      <c r="I94" s="7">
        <f t="shared" si="7"/>
        <v>112.75860595703102</v>
      </c>
      <c r="J94" s="7">
        <f t="shared" si="7"/>
        <v>64.754058837890966</v>
      </c>
      <c r="K94" s="7">
        <f t="shared" si="8"/>
        <v>67.430764770507352</v>
      </c>
      <c r="L94" s="8">
        <f t="shared" si="9"/>
        <v>1.0413364965942506</v>
      </c>
      <c r="M94" s="8">
        <f t="shared" si="12"/>
        <v>1.2110575406154365</v>
      </c>
      <c r="P94" s="6">
        <f t="shared" si="10"/>
        <v>-12.991544850772488</v>
      </c>
      <c r="U94" s="18">
        <v>70</v>
      </c>
      <c r="V94" s="20">
        <f t="shared" si="11"/>
        <v>1.2069484808215585</v>
      </c>
    </row>
    <row r="95" spans="1:22" x14ac:dyDescent="0.15">
      <c r="A95" s="6">
        <v>47</v>
      </c>
      <c r="B95" s="6">
        <v>93</v>
      </c>
      <c r="D95">
        <v>592.07952880859398</v>
      </c>
      <c r="E95">
        <v>539.83453369140602</v>
      </c>
      <c r="F95">
        <v>478.03326416015602</v>
      </c>
      <c r="G95">
        <v>473.478515625</v>
      </c>
      <c r="I95" s="7">
        <f t="shared" si="7"/>
        <v>114.04626464843795</v>
      </c>
      <c r="J95" s="7">
        <f t="shared" si="7"/>
        <v>66.356018066406023</v>
      </c>
      <c r="K95" s="7">
        <f t="shared" si="8"/>
        <v>67.597052001953742</v>
      </c>
      <c r="L95" s="8">
        <f t="shared" si="9"/>
        <v>1.0187026583527925</v>
      </c>
      <c r="M95" s="8">
        <f t="shared" si="12"/>
        <v>1.1902486598365718</v>
      </c>
      <c r="P95" s="6">
        <f t="shared" si="10"/>
        <v>-14.486559339541849</v>
      </c>
      <c r="U95" s="18">
        <v>70.5</v>
      </c>
      <c r="V95" s="20">
        <f t="shared" si="11"/>
        <v>1.2361707826767461</v>
      </c>
    </row>
    <row r="96" spans="1:22" x14ac:dyDescent="0.15">
      <c r="A96" s="6">
        <v>47.5</v>
      </c>
      <c r="B96" s="6">
        <v>94</v>
      </c>
      <c r="D96">
        <v>591.98474121093795</v>
      </c>
      <c r="E96">
        <v>540.686767578125</v>
      </c>
      <c r="F96">
        <v>477.70809936523398</v>
      </c>
      <c r="G96">
        <v>473.02990722656301</v>
      </c>
      <c r="I96" s="7">
        <f t="shared" si="7"/>
        <v>114.27664184570398</v>
      </c>
      <c r="J96" s="7">
        <f t="shared" si="7"/>
        <v>67.656860351561988</v>
      </c>
      <c r="K96" s="7">
        <f t="shared" si="8"/>
        <v>66.916839599610597</v>
      </c>
      <c r="L96" s="8">
        <f t="shared" si="9"/>
        <v>0.98906214760622857</v>
      </c>
      <c r="M96" s="8">
        <f t="shared" si="12"/>
        <v>1.1624331065526012</v>
      </c>
      <c r="P96" s="6">
        <f t="shared" si="10"/>
        <v>-16.484968365697128</v>
      </c>
      <c r="U96" s="18">
        <v>71</v>
      </c>
      <c r="V96" s="20">
        <f t="shared" si="11"/>
        <v>1.2257258128491948</v>
      </c>
    </row>
    <row r="97" spans="1:22" x14ac:dyDescent="0.15">
      <c r="A97" s="6">
        <v>48</v>
      </c>
      <c r="B97" s="6">
        <v>95</v>
      </c>
      <c r="D97">
        <v>592.91314697265602</v>
      </c>
      <c r="E97">
        <v>539.77972412109398</v>
      </c>
      <c r="F97">
        <v>477.10614013671898</v>
      </c>
      <c r="G97">
        <v>472.15921020507801</v>
      </c>
      <c r="I97" s="7">
        <f t="shared" si="7"/>
        <v>115.80700683593705</v>
      </c>
      <c r="J97" s="7">
        <f t="shared" si="7"/>
        <v>67.620513916015966</v>
      </c>
      <c r="K97" s="7">
        <f t="shared" si="8"/>
        <v>68.472647094725872</v>
      </c>
      <c r="L97" s="8">
        <f t="shared" si="9"/>
        <v>1.0126016962806323</v>
      </c>
      <c r="M97" s="8">
        <f t="shared" si="12"/>
        <v>1.1877976126895984</v>
      </c>
      <c r="P97" s="6">
        <f t="shared" si="10"/>
        <v>-14.662654874728148</v>
      </c>
      <c r="U97" s="18">
        <v>71.5</v>
      </c>
      <c r="V97" s="20">
        <f t="shared" si="11"/>
        <v>1.2746167872614522</v>
      </c>
    </row>
    <row r="98" spans="1:22" x14ac:dyDescent="0.15">
      <c r="A98" s="6">
        <v>48.5</v>
      </c>
      <c r="B98" s="6">
        <v>96</v>
      </c>
      <c r="D98">
        <v>591.15142822265602</v>
      </c>
      <c r="E98">
        <v>538.63409423828102</v>
      </c>
      <c r="F98">
        <v>476.940185546875</v>
      </c>
      <c r="G98">
        <v>472.17987060546898</v>
      </c>
      <c r="I98" s="7">
        <f t="shared" si="7"/>
        <v>114.21124267578102</v>
      </c>
      <c r="J98" s="7">
        <f t="shared" si="7"/>
        <v>66.454223632812045</v>
      </c>
      <c r="K98" s="7">
        <f t="shared" si="8"/>
        <v>67.693286132812602</v>
      </c>
      <c r="L98" s="8">
        <f t="shared" si="9"/>
        <v>1.0186453536324027</v>
      </c>
      <c r="M98" s="8">
        <f t="shared" si="12"/>
        <v>1.195666227503962</v>
      </c>
      <c r="P98" s="6">
        <f t="shared" si="10"/>
        <v>-14.097334073526428</v>
      </c>
      <c r="U98" s="18">
        <v>72</v>
      </c>
      <c r="V98" s="20">
        <f t="shared" si="11"/>
        <v>1.2807504514875283</v>
      </c>
    </row>
    <row r="99" spans="1:22" x14ac:dyDescent="0.15">
      <c r="A99" s="6">
        <v>49</v>
      </c>
      <c r="B99" s="6">
        <v>97</v>
      </c>
      <c r="D99">
        <v>591.67034912109398</v>
      </c>
      <c r="E99">
        <v>540.11151123046898</v>
      </c>
      <c r="F99">
        <v>477.90985107421898</v>
      </c>
      <c r="G99">
        <v>473.04421997070301</v>
      </c>
      <c r="I99" s="7">
        <f t="shared" si="7"/>
        <v>113.760498046875</v>
      </c>
      <c r="J99" s="7">
        <f t="shared" si="7"/>
        <v>67.067291259765966</v>
      </c>
      <c r="K99" s="7">
        <f t="shared" si="8"/>
        <v>66.813394165038829</v>
      </c>
      <c r="L99" s="8">
        <f t="shared" si="9"/>
        <v>0.99621429328726374</v>
      </c>
      <c r="M99" s="8">
        <f t="shared" si="12"/>
        <v>1.1750601246214165</v>
      </c>
      <c r="P99" s="6">
        <f t="shared" si="10"/>
        <v>-15.57777997995727</v>
      </c>
      <c r="U99" s="18">
        <v>72.5</v>
      </c>
      <c r="V99" s="20">
        <f t="shared" si="11"/>
        <v>1.2956467502781646</v>
      </c>
    </row>
    <row r="100" spans="1:22" x14ac:dyDescent="0.15">
      <c r="A100" s="6">
        <v>49.5</v>
      </c>
      <c r="B100" s="6">
        <v>98</v>
      </c>
      <c r="D100">
        <v>593.44757080078102</v>
      </c>
      <c r="E100">
        <v>540.28942871093795</v>
      </c>
      <c r="F100">
        <v>477.90692138671898</v>
      </c>
      <c r="G100">
        <v>473.23629760742199</v>
      </c>
      <c r="I100" s="7">
        <f t="shared" si="7"/>
        <v>115.54064941406205</v>
      </c>
      <c r="J100" s="7">
        <f t="shared" si="7"/>
        <v>67.053131103515966</v>
      </c>
      <c r="K100" s="7">
        <f t="shared" si="8"/>
        <v>68.603457641600869</v>
      </c>
      <c r="L100" s="8">
        <f t="shared" si="9"/>
        <v>1.0231208671775749</v>
      </c>
      <c r="M100" s="8">
        <f t="shared" si="12"/>
        <v>1.2037916559743211</v>
      </c>
      <c r="P100" s="6">
        <f t="shared" si="10"/>
        <v>-13.513562489665743</v>
      </c>
      <c r="U100" s="18">
        <v>73</v>
      </c>
      <c r="V100" s="20">
        <f t="shared" si="11"/>
        <v>1.3210297164337628</v>
      </c>
    </row>
    <row r="101" spans="1:22" x14ac:dyDescent="0.15">
      <c r="A101" s="6">
        <v>50</v>
      </c>
      <c r="B101" s="6">
        <v>99</v>
      </c>
      <c r="D101">
        <v>594.741943359375</v>
      </c>
      <c r="E101">
        <v>542.40222167968795</v>
      </c>
      <c r="F101">
        <v>477.76705932617199</v>
      </c>
      <c r="G101">
        <v>473.11709594726602</v>
      </c>
      <c r="I101" s="7">
        <f t="shared" si="7"/>
        <v>116.97488403320301</v>
      </c>
      <c r="J101" s="7">
        <f t="shared" si="7"/>
        <v>69.285125732421932</v>
      </c>
      <c r="K101" s="7">
        <f t="shared" si="8"/>
        <v>68.47529602050767</v>
      </c>
      <c r="L101" s="8">
        <f t="shared" si="9"/>
        <v>0.98831163682892331</v>
      </c>
      <c r="M101" s="8">
        <f t="shared" si="12"/>
        <v>1.1708073830882628</v>
      </c>
      <c r="P101" s="6">
        <f t="shared" si="10"/>
        <v>-15.883318287212781</v>
      </c>
      <c r="U101" s="18">
        <v>73.5</v>
      </c>
      <c r="V101" s="20">
        <f t="shared" si="11"/>
        <v>1.3436330819089835</v>
      </c>
    </row>
    <row r="102" spans="1:22" x14ac:dyDescent="0.15">
      <c r="A102" s="6">
        <v>50.5</v>
      </c>
      <c r="B102" s="6">
        <v>100</v>
      </c>
      <c r="D102">
        <v>594.07434082031295</v>
      </c>
      <c r="E102">
        <v>541.07556152343795</v>
      </c>
      <c r="F102">
        <v>476.863525390625</v>
      </c>
      <c r="G102">
        <v>472.07833862304699</v>
      </c>
      <c r="I102" s="7">
        <f t="shared" si="7"/>
        <v>117.21081542968795</v>
      </c>
      <c r="J102" s="7">
        <f t="shared" si="7"/>
        <v>68.997222900390966</v>
      </c>
      <c r="K102" s="7">
        <f t="shared" si="8"/>
        <v>68.912759399414284</v>
      </c>
      <c r="L102" s="8">
        <f t="shared" si="9"/>
        <v>0.99877584202050251</v>
      </c>
      <c r="M102" s="8">
        <f t="shared" si="12"/>
        <v>1.1830965457424354</v>
      </c>
      <c r="P102" s="6">
        <f t="shared" si="10"/>
        <v>-15.000403131031383</v>
      </c>
      <c r="U102" s="18">
        <v>74</v>
      </c>
      <c r="V102" s="20">
        <f t="shared" si="11"/>
        <v>1.3352231173356854</v>
      </c>
    </row>
    <row r="103" spans="1:22" x14ac:dyDescent="0.15">
      <c r="A103" s="6">
        <v>51</v>
      </c>
      <c r="B103" s="6">
        <v>101</v>
      </c>
      <c r="D103">
        <v>593.94696044921898</v>
      </c>
      <c r="E103">
        <v>542.25469970703102</v>
      </c>
      <c r="F103">
        <v>476.54000854492199</v>
      </c>
      <c r="G103">
        <v>472.06402587890602</v>
      </c>
      <c r="I103" s="7">
        <f t="shared" si="7"/>
        <v>117.40695190429699</v>
      </c>
      <c r="J103" s="7">
        <f t="shared" si="7"/>
        <v>70.190673828125</v>
      </c>
      <c r="K103" s="7">
        <f t="shared" si="8"/>
        <v>68.2734802246095</v>
      </c>
      <c r="L103" s="8">
        <f t="shared" si="9"/>
        <v>0.97268592109245011</v>
      </c>
      <c r="M103" s="8">
        <f t="shared" si="12"/>
        <v>1.1588315822769766</v>
      </c>
      <c r="P103" s="6">
        <f t="shared" si="10"/>
        <v>-16.743719955027309</v>
      </c>
      <c r="U103" s="18">
        <v>74.5</v>
      </c>
      <c r="V103" s="20">
        <f t="shared" si="11"/>
        <v>1.3959414646752615</v>
      </c>
    </row>
    <row r="104" spans="1:22" x14ac:dyDescent="0.15">
      <c r="A104" s="6">
        <v>51.5</v>
      </c>
      <c r="B104" s="6">
        <v>102</v>
      </c>
      <c r="D104">
        <v>593.34063720703102</v>
      </c>
      <c r="E104">
        <v>541.38513183593795</v>
      </c>
      <c r="F104">
        <v>477.54339599609398</v>
      </c>
      <c r="G104">
        <v>472.81298828125</v>
      </c>
      <c r="I104" s="7">
        <f t="shared" si="7"/>
        <v>115.79724121093705</v>
      </c>
      <c r="J104" s="7">
        <f t="shared" si="7"/>
        <v>68.572143554687955</v>
      </c>
      <c r="K104" s="7">
        <f t="shared" si="8"/>
        <v>67.796740722655471</v>
      </c>
      <c r="L104" s="8">
        <f t="shared" si="9"/>
        <v>0.98869215993788961</v>
      </c>
      <c r="M104" s="8">
        <f t="shared" si="12"/>
        <v>1.1766627785850095</v>
      </c>
      <c r="P104" s="6">
        <f t="shared" si="10"/>
        <v>-15.462637271345637</v>
      </c>
      <c r="U104" s="18">
        <v>75</v>
      </c>
      <c r="V104" s="20">
        <f t="shared" si="11"/>
        <v>1.3733990666443239</v>
      </c>
    </row>
    <row r="105" spans="1:22" x14ac:dyDescent="0.15">
      <c r="A105" s="6">
        <v>52</v>
      </c>
      <c r="B105" s="6">
        <v>103</v>
      </c>
      <c r="D105">
        <v>593.089599609375</v>
      </c>
      <c r="E105">
        <v>542.07556152343795</v>
      </c>
      <c r="F105">
        <v>477.657958984375</v>
      </c>
      <c r="G105">
        <v>473.22198486328102</v>
      </c>
      <c r="I105" s="7">
        <f t="shared" si="7"/>
        <v>115.431640625</v>
      </c>
      <c r="J105" s="7">
        <f t="shared" si="7"/>
        <v>68.853576660156932</v>
      </c>
      <c r="K105" s="7">
        <f t="shared" si="8"/>
        <v>67.234136962890148</v>
      </c>
      <c r="L105" s="8">
        <f t="shared" si="9"/>
        <v>0.97647994808955374</v>
      </c>
      <c r="M105" s="8">
        <f t="shared" si="12"/>
        <v>1.1662755241992668</v>
      </c>
      <c r="P105" s="6">
        <f t="shared" si="10"/>
        <v>-16.208909786924224</v>
      </c>
      <c r="U105" s="18"/>
      <c r="V105" s="20"/>
    </row>
    <row r="106" spans="1:22" x14ac:dyDescent="0.15">
      <c r="A106" s="6">
        <v>52.5</v>
      </c>
      <c r="B106" s="6">
        <v>104</v>
      </c>
      <c r="D106">
        <v>591.37689208984398</v>
      </c>
      <c r="E106">
        <v>541.94329833984398</v>
      </c>
      <c r="F106">
        <v>476.33740234375</v>
      </c>
      <c r="G106">
        <v>471.572021484375</v>
      </c>
      <c r="I106" s="7">
        <f t="shared" si="7"/>
        <v>115.03948974609398</v>
      </c>
      <c r="J106" s="7">
        <f t="shared" si="7"/>
        <v>70.371276855468977</v>
      </c>
      <c r="K106" s="7">
        <f t="shared" si="8"/>
        <v>65.779595947265705</v>
      </c>
      <c r="L106" s="8">
        <f t="shared" si="9"/>
        <v>0.93475063813842929</v>
      </c>
      <c r="M106" s="8">
        <f t="shared" si="12"/>
        <v>1.1263711717107359</v>
      </c>
      <c r="P106" s="6">
        <f t="shared" si="10"/>
        <v>-19.075838852898165</v>
      </c>
    </row>
    <row r="107" spans="1:22" x14ac:dyDescent="0.15">
      <c r="A107" s="6">
        <v>53</v>
      </c>
      <c r="B107" s="6">
        <v>105</v>
      </c>
      <c r="D107">
        <v>591.74102783203102</v>
      </c>
      <c r="E107">
        <v>541.45428466796898</v>
      </c>
      <c r="F107">
        <v>477.28179931640602</v>
      </c>
      <c r="G107">
        <v>472.35299682617199</v>
      </c>
      <c r="I107" s="7">
        <f t="shared" si="7"/>
        <v>114.459228515625</v>
      </c>
      <c r="J107" s="7">
        <f t="shared" si="7"/>
        <v>69.101287841796989</v>
      </c>
      <c r="K107" s="7">
        <f t="shared" si="8"/>
        <v>66.088327026367111</v>
      </c>
      <c r="L107" s="8">
        <f t="shared" si="9"/>
        <v>0.95639790647132572</v>
      </c>
      <c r="M107" s="8">
        <f t="shared" si="12"/>
        <v>1.1498433975062257</v>
      </c>
      <c r="P107" s="6">
        <f t="shared" si="10"/>
        <v>-17.389476283914394</v>
      </c>
    </row>
    <row r="108" spans="1:22" x14ac:dyDescent="0.15">
      <c r="A108" s="6">
        <v>53.5</v>
      </c>
      <c r="B108" s="6">
        <v>106</v>
      </c>
      <c r="D108">
        <v>595.57647705078102</v>
      </c>
      <c r="E108">
        <v>543.39367675781295</v>
      </c>
      <c r="F108">
        <v>477.71398925781301</v>
      </c>
      <c r="G108">
        <v>473.31887817382801</v>
      </c>
      <c r="I108" s="7">
        <f t="shared" si="7"/>
        <v>117.86248779296801</v>
      </c>
      <c r="J108" s="7">
        <f t="shared" si="7"/>
        <v>70.074798583984943</v>
      </c>
      <c r="K108" s="7">
        <f t="shared" si="8"/>
        <v>68.810128784178545</v>
      </c>
      <c r="L108" s="8">
        <f t="shared" si="9"/>
        <v>0.98195257317378248</v>
      </c>
      <c r="M108" s="8">
        <f t="shared" si="12"/>
        <v>1.1772230216712758</v>
      </c>
      <c r="P108" s="6">
        <f t="shared" si="10"/>
        <v>-15.42238659471858</v>
      </c>
    </row>
    <row r="109" spans="1:22" x14ac:dyDescent="0.15">
      <c r="A109" s="6">
        <v>54</v>
      </c>
      <c r="B109" s="6">
        <v>107</v>
      </c>
      <c r="D109">
        <v>591.15447998046898</v>
      </c>
      <c r="E109">
        <v>540.50671386718795</v>
      </c>
      <c r="F109">
        <v>476.81381225585898</v>
      </c>
      <c r="G109">
        <v>471.820556640625</v>
      </c>
      <c r="I109" s="7">
        <f t="shared" si="7"/>
        <v>114.34066772461</v>
      </c>
      <c r="J109" s="7">
        <f t="shared" si="7"/>
        <v>68.686157226562955</v>
      </c>
      <c r="K109" s="7">
        <f t="shared" si="8"/>
        <v>66.260357666015935</v>
      </c>
      <c r="L109" s="8">
        <f t="shared" si="9"/>
        <v>0.96468284646431068</v>
      </c>
      <c r="M109" s="8">
        <f t="shared" si="12"/>
        <v>1.1617782524243974</v>
      </c>
      <c r="P109" s="6">
        <f t="shared" si="10"/>
        <v>-16.532016374674601</v>
      </c>
    </row>
    <row r="110" spans="1:22" x14ac:dyDescent="0.15">
      <c r="A110" s="6">
        <v>54.5</v>
      </c>
      <c r="B110" s="6">
        <v>108</v>
      </c>
      <c r="D110">
        <v>592.48565673828102</v>
      </c>
      <c r="E110">
        <v>541.22821044921898</v>
      </c>
      <c r="F110">
        <v>477.36773681640602</v>
      </c>
      <c r="G110">
        <v>472.572021484375</v>
      </c>
      <c r="I110" s="7">
        <f t="shared" si="7"/>
        <v>115.117919921875</v>
      </c>
      <c r="J110" s="7">
        <f t="shared" si="7"/>
        <v>68.656188964843977</v>
      </c>
      <c r="K110" s="7">
        <f t="shared" si="8"/>
        <v>67.058587646484227</v>
      </c>
      <c r="L110" s="8">
        <f t="shared" si="9"/>
        <v>0.97673041072556743</v>
      </c>
      <c r="M110" s="8">
        <f t="shared" si="12"/>
        <v>1.1756507741482476</v>
      </c>
      <c r="P110" s="6">
        <f t="shared" si="10"/>
        <v>-15.535344751951444</v>
      </c>
    </row>
    <row r="111" spans="1:22" x14ac:dyDescent="0.15">
      <c r="A111" s="6">
        <v>55</v>
      </c>
      <c r="B111" s="6">
        <v>109</v>
      </c>
      <c r="D111">
        <v>591.72271728515602</v>
      </c>
      <c r="E111">
        <v>541.85009765625</v>
      </c>
      <c r="F111">
        <v>476.96334838867199</v>
      </c>
      <c r="G111">
        <v>472.38668823242199</v>
      </c>
      <c r="I111" s="7">
        <f t="shared" si="7"/>
        <v>114.75936889648403</v>
      </c>
      <c r="J111" s="7">
        <f t="shared" si="7"/>
        <v>69.463409423828011</v>
      </c>
      <c r="K111" s="7">
        <f t="shared" si="8"/>
        <v>66.13498229980442</v>
      </c>
      <c r="L111" s="8">
        <f t="shared" si="9"/>
        <v>0.95208373514010325</v>
      </c>
      <c r="M111" s="8">
        <f t="shared" si="12"/>
        <v>1.1528290560253769</v>
      </c>
      <c r="P111" s="6">
        <f t="shared" si="10"/>
        <v>-17.174971583153056</v>
      </c>
    </row>
    <row r="112" spans="1:22" x14ac:dyDescent="0.15">
      <c r="A112" s="6">
        <v>55.5</v>
      </c>
      <c r="B112" s="6">
        <v>110</v>
      </c>
      <c r="D112">
        <v>594.78155517578102</v>
      </c>
      <c r="E112">
        <v>543.889404296875</v>
      </c>
      <c r="F112">
        <v>477.05224609375</v>
      </c>
      <c r="G112">
        <v>472.33572387695301</v>
      </c>
      <c r="I112" s="7">
        <f t="shared" si="7"/>
        <v>117.72930908203102</v>
      </c>
      <c r="J112" s="7">
        <f t="shared" si="7"/>
        <v>71.553680419921989</v>
      </c>
      <c r="K112" s="7">
        <f t="shared" si="8"/>
        <v>67.641732788085633</v>
      </c>
      <c r="L112" s="8">
        <f t="shared" si="9"/>
        <v>0.94532849171588962</v>
      </c>
      <c r="M112" s="8">
        <f t="shared" si="12"/>
        <v>1.1478987700637566</v>
      </c>
      <c r="P112" s="6">
        <f t="shared" si="10"/>
        <v>-17.529188084498241</v>
      </c>
    </row>
    <row r="113" spans="1:16" x14ac:dyDescent="0.15">
      <c r="A113" s="6">
        <v>56</v>
      </c>
      <c r="B113" s="6">
        <v>111</v>
      </c>
      <c r="D113">
        <v>590.46008300781295</v>
      </c>
      <c r="E113">
        <v>539.77484130859398</v>
      </c>
      <c r="F113">
        <v>477.37109375</v>
      </c>
      <c r="G113">
        <v>473.07919311523398</v>
      </c>
      <c r="I113" s="7">
        <f t="shared" si="7"/>
        <v>113.08898925781295</v>
      </c>
      <c r="J113" s="7">
        <f t="shared" si="7"/>
        <v>66.69564819336</v>
      </c>
      <c r="K113" s="7">
        <f t="shared" si="8"/>
        <v>66.402035522460949</v>
      </c>
      <c r="L113" s="8">
        <f t="shared" si="9"/>
        <v>0.99559772370683275</v>
      </c>
      <c r="M113" s="8">
        <f t="shared" si="12"/>
        <v>1.1999929595172931</v>
      </c>
      <c r="P113" s="6">
        <f t="shared" si="10"/>
        <v>-13.786479918625302</v>
      </c>
    </row>
    <row r="114" spans="1:16" x14ac:dyDescent="0.15">
      <c r="A114" s="6">
        <v>56.5</v>
      </c>
      <c r="B114" s="6">
        <v>112</v>
      </c>
      <c r="D114">
        <v>590.80285644531295</v>
      </c>
      <c r="E114">
        <v>541.24041748046898</v>
      </c>
      <c r="F114">
        <v>476.60403442382801</v>
      </c>
      <c r="G114">
        <v>471.978515625</v>
      </c>
      <c r="I114" s="7">
        <f t="shared" si="7"/>
        <v>114.19882202148494</v>
      </c>
      <c r="J114" s="7">
        <f t="shared" si="7"/>
        <v>69.261901855468977</v>
      </c>
      <c r="K114" s="7">
        <f t="shared" si="8"/>
        <v>65.715490722656654</v>
      </c>
      <c r="L114" s="8">
        <f t="shared" si="9"/>
        <v>0.9487970870304322</v>
      </c>
      <c r="M114" s="8">
        <f t="shared" si="12"/>
        <v>1.1550172803034859</v>
      </c>
      <c r="P114" s="6">
        <f t="shared" si="10"/>
        <v>-17.017758562654009</v>
      </c>
    </row>
    <row r="115" spans="1:16" x14ac:dyDescent="0.15">
      <c r="A115" s="6">
        <v>57</v>
      </c>
      <c r="B115" s="6">
        <v>113</v>
      </c>
      <c r="D115">
        <v>590.86651611328102</v>
      </c>
      <c r="E115">
        <v>541.87139892578102</v>
      </c>
      <c r="F115">
        <v>477.82772827148398</v>
      </c>
      <c r="G115">
        <v>473.04592895507801</v>
      </c>
      <c r="I115" s="7">
        <f t="shared" si="7"/>
        <v>113.03878784179705</v>
      </c>
      <c r="J115" s="7">
        <f t="shared" si="7"/>
        <v>68.825469970703011</v>
      </c>
      <c r="K115" s="7">
        <f t="shared" si="8"/>
        <v>64.86095886230494</v>
      </c>
      <c r="L115" s="8">
        <f t="shared" si="9"/>
        <v>0.94239761660783938</v>
      </c>
      <c r="M115" s="8">
        <f t="shared" si="12"/>
        <v>1.1504427673434865</v>
      </c>
      <c r="P115" s="6">
        <f t="shared" si="10"/>
        <v>-17.346414545017492</v>
      </c>
    </row>
    <row r="116" spans="1:16" x14ac:dyDescent="0.15">
      <c r="A116" s="6">
        <v>57.5</v>
      </c>
      <c r="B116" s="6">
        <v>114</v>
      </c>
      <c r="D116">
        <v>592.53900146484398</v>
      </c>
      <c r="E116">
        <v>543.89459228515602</v>
      </c>
      <c r="F116">
        <v>476.45620727539102</v>
      </c>
      <c r="G116">
        <v>471.96798706054699</v>
      </c>
      <c r="I116" s="7">
        <f t="shared" si="7"/>
        <v>116.08279418945295</v>
      </c>
      <c r="J116" s="7">
        <f t="shared" si="7"/>
        <v>71.926605224609034</v>
      </c>
      <c r="K116" s="7">
        <f t="shared" si="8"/>
        <v>65.734170532226642</v>
      </c>
      <c r="L116" s="8">
        <f t="shared" si="9"/>
        <v>0.91390620100802833</v>
      </c>
      <c r="M116" s="8">
        <f t="shared" si="12"/>
        <v>1.1237763092062689</v>
      </c>
      <c r="P116" s="6">
        <f t="shared" si="10"/>
        <v>-19.262266805548204</v>
      </c>
    </row>
    <row r="117" spans="1:16" x14ac:dyDescent="0.15">
      <c r="A117" s="6">
        <v>58</v>
      </c>
      <c r="B117" s="6">
        <v>115</v>
      </c>
      <c r="D117">
        <v>594.35009765625</v>
      </c>
      <c r="E117">
        <v>543.23400878906295</v>
      </c>
      <c r="F117">
        <v>477.55096435546898</v>
      </c>
      <c r="G117">
        <v>473.47052001953102</v>
      </c>
      <c r="I117" s="7">
        <f t="shared" si="7"/>
        <v>116.79913330078102</v>
      </c>
      <c r="J117" s="7">
        <f t="shared" si="7"/>
        <v>69.763488769531932</v>
      </c>
      <c r="K117" s="7">
        <f t="shared" si="8"/>
        <v>67.964691162108664</v>
      </c>
      <c r="L117" s="8">
        <f t="shared" si="9"/>
        <v>0.9742157733343052</v>
      </c>
      <c r="M117" s="8">
        <f t="shared" si="12"/>
        <v>1.1859108389951392</v>
      </c>
      <c r="P117" s="6">
        <f t="shared" si="10"/>
        <v>-14.79821017153731</v>
      </c>
    </row>
    <row r="118" spans="1:16" x14ac:dyDescent="0.15">
      <c r="A118" s="6">
        <v>58.5</v>
      </c>
      <c r="B118" s="6">
        <v>116</v>
      </c>
      <c r="D118">
        <v>594.32421875</v>
      </c>
      <c r="E118">
        <v>544.53747558593795</v>
      </c>
      <c r="F118">
        <v>476.43301391601602</v>
      </c>
      <c r="G118">
        <v>472.19967651367199</v>
      </c>
      <c r="I118" s="7">
        <f t="shared" si="7"/>
        <v>117.89120483398398</v>
      </c>
      <c r="J118" s="7">
        <f t="shared" si="7"/>
        <v>72.337799072265966</v>
      </c>
      <c r="K118" s="7">
        <f t="shared" si="8"/>
        <v>67.254745483397812</v>
      </c>
      <c r="L118" s="8">
        <f t="shared" si="9"/>
        <v>0.92973170798588789</v>
      </c>
      <c r="M118" s="8">
        <f t="shared" si="12"/>
        <v>1.1432517311093151</v>
      </c>
      <c r="P118" s="6">
        <f t="shared" si="10"/>
        <v>-17.863054698498072</v>
      </c>
    </row>
    <row r="119" spans="1:16" x14ac:dyDescent="0.15">
      <c r="A119" s="6">
        <v>59</v>
      </c>
      <c r="B119" s="6">
        <v>117</v>
      </c>
      <c r="D119">
        <v>595.33209228515602</v>
      </c>
      <c r="E119">
        <v>544.772705078125</v>
      </c>
      <c r="F119">
        <v>478.43850708007801</v>
      </c>
      <c r="G119">
        <v>473.07034301757801</v>
      </c>
      <c r="I119" s="7">
        <f t="shared" si="7"/>
        <v>116.89358520507801</v>
      </c>
      <c r="J119" s="7">
        <f t="shared" si="7"/>
        <v>71.702362060546989</v>
      </c>
      <c r="K119" s="7">
        <f t="shared" si="8"/>
        <v>66.701931762695125</v>
      </c>
      <c r="L119" s="8">
        <f t="shared" si="9"/>
        <v>0.93026128911026118</v>
      </c>
      <c r="M119" s="8">
        <f t="shared" si="12"/>
        <v>1.1456062696962819</v>
      </c>
      <c r="P119" s="6">
        <f t="shared" si="10"/>
        <v>-17.693892822888831</v>
      </c>
    </row>
    <row r="120" spans="1:16" x14ac:dyDescent="0.15">
      <c r="A120" s="6">
        <v>59.5</v>
      </c>
      <c r="B120" s="6">
        <v>118</v>
      </c>
      <c r="D120">
        <v>595.45458984375</v>
      </c>
      <c r="E120">
        <v>545.305908203125</v>
      </c>
      <c r="F120">
        <v>476.47640991210898</v>
      </c>
      <c r="G120">
        <v>471.829833984375</v>
      </c>
      <c r="I120" s="7">
        <f t="shared" si="7"/>
        <v>118.97817993164102</v>
      </c>
      <c r="J120" s="7">
        <f t="shared" si="7"/>
        <v>73.47607421875</v>
      </c>
      <c r="K120" s="7">
        <f t="shared" si="8"/>
        <v>67.544927978516029</v>
      </c>
      <c r="L120" s="8">
        <f t="shared" si="9"/>
        <v>0.91927785604636414</v>
      </c>
      <c r="M120" s="8">
        <f t="shared" si="12"/>
        <v>1.1364477940949782</v>
      </c>
      <c r="P120" s="6">
        <f t="shared" si="10"/>
        <v>-18.351883700173136</v>
      </c>
    </row>
    <row r="121" spans="1:16" x14ac:dyDescent="0.15">
      <c r="A121" s="6">
        <v>60</v>
      </c>
      <c r="B121" s="6">
        <v>119</v>
      </c>
      <c r="D121">
        <v>589.698974609375</v>
      </c>
      <c r="E121">
        <v>541.00091552734398</v>
      </c>
      <c r="F121">
        <v>476.97598266601602</v>
      </c>
      <c r="G121">
        <v>472.10192871093801</v>
      </c>
      <c r="I121" s="7">
        <f t="shared" si="7"/>
        <v>112.72299194335898</v>
      </c>
      <c r="J121" s="7">
        <f t="shared" si="7"/>
        <v>68.898986816405966</v>
      </c>
      <c r="K121" s="7">
        <f t="shared" si="8"/>
        <v>64.493701171874804</v>
      </c>
      <c r="L121" s="8">
        <f t="shared" si="9"/>
        <v>0.93606167741958446</v>
      </c>
      <c r="M121" s="8">
        <f t="shared" si="12"/>
        <v>1.155056572930792</v>
      </c>
      <c r="P121" s="6">
        <f t="shared" si="10"/>
        <v>-17.014935582996973</v>
      </c>
    </row>
    <row r="122" spans="1:16" x14ac:dyDescent="0.15">
      <c r="A122" s="6">
        <v>60.5</v>
      </c>
      <c r="B122" s="6">
        <v>120</v>
      </c>
      <c r="D122">
        <v>590.43908691406295</v>
      </c>
      <c r="E122">
        <v>540.98443603515602</v>
      </c>
      <c r="F122">
        <v>477.14111328125</v>
      </c>
      <c r="G122">
        <v>472.12680053710898</v>
      </c>
      <c r="I122" s="7">
        <f t="shared" si="7"/>
        <v>113.29797363281295</v>
      </c>
      <c r="J122" s="7">
        <f t="shared" si="7"/>
        <v>68.857635498047046</v>
      </c>
      <c r="K122" s="7">
        <f t="shared" si="8"/>
        <v>65.097628784180017</v>
      </c>
      <c r="L122" s="8">
        <f t="shared" si="9"/>
        <v>0.94539448404420345</v>
      </c>
      <c r="M122" s="8">
        <f t="shared" si="12"/>
        <v>1.1662143370180043</v>
      </c>
      <c r="P122" s="6">
        <f t="shared" si="10"/>
        <v>-16.213305781282912</v>
      </c>
    </row>
    <row r="123" spans="1:16" x14ac:dyDescent="0.15">
      <c r="A123" s="6">
        <v>61</v>
      </c>
      <c r="B123" s="6">
        <v>121</v>
      </c>
      <c r="D123">
        <v>592.37628173828102</v>
      </c>
      <c r="E123">
        <v>542.99084472656295</v>
      </c>
      <c r="F123">
        <v>476.82308959960898</v>
      </c>
      <c r="G123">
        <v>471.98861694335898</v>
      </c>
      <c r="I123" s="7">
        <f t="shared" si="7"/>
        <v>115.55319213867205</v>
      </c>
      <c r="J123" s="7">
        <f t="shared" si="7"/>
        <v>71.002227783203978</v>
      </c>
      <c r="K123" s="7">
        <f t="shared" si="8"/>
        <v>65.851632690429255</v>
      </c>
      <c r="L123" s="8">
        <f t="shared" si="9"/>
        <v>0.92745868328946812</v>
      </c>
      <c r="M123" s="8">
        <f t="shared" si="12"/>
        <v>1.1501034937258625</v>
      </c>
      <c r="P123" s="6">
        <f t="shared" si="10"/>
        <v>-17.370789665399759</v>
      </c>
    </row>
    <row r="124" spans="1:16" x14ac:dyDescent="0.15">
      <c r="A124" s="6">
        <v>61.5</v>
      </c>
      <c r="B124" s="6">
        <v>122</v>
      </c>
      <c r="D124">
        <v>592.74346923828102</v>
      </c>
      <c r="E124">
        <v>542.30529785156295</v>
      </c>
      <c r="F124">
        <v>476.67733764648398</v>
      </c>
      <c r="G124">
        <v>472.25949096679699</v>
      </c>
      <c r="I124" s="7">
        <f t="shared" si="7"/>
        <v>116.06613159179705</v>
      </c>
      <c r="J124" s="7">
        <f t="shared" si="7"/>
        <v>70.045806884765966</v>
      </c>
      <c r="K124" s="7">
        <f t="shared" si="8"/>
        <v>67.034066772460875</v>
      </c>
      <c r="L124" s="8">
        <f t="shared" si="9"/>
        <v>0.95700327762288784</v>
      </c>
      <c r="M124" s="8">
        <f t="shared" si="12"/>
        <v>1.1814730455218756</v>
      </c>
      <c r="P124" s="6">
        <f t="shared" si="10"/>
        <v>-15.11704353942482</v>
      </c>
    </row>
    <row r="125" spans="1:16" x14ac:dyDescent="0.15">
      <c r="A125" s="6">
        <v>62</v>
      </c>
      <c r="B125" s="6">
        <v>123</v>
      </c>
      <c r="D125">
        <v>592.23583984375</v>
      </c>
      <c r="E125">
        <v>541.374755859375</v>
      </c>
      <c r="F125">
        <v>477.77505493164102</v>
      </c>
      <c r="G125">
        <v>472.66131591796898</v>
      </c>
      <c r="I125" s="7">
        <f t="shared" si="7"/>
        <v>114.46078491210898</v>
      </c>
      <c r="J125" s="7">
        <f t="shared" si="7"/>
        <v>68.713439941406023</v>
      </c>
      <c r="K125" s="7">
        <f t="shared" si="8"/>
        <v>66.361376953124761</v>
      </c>
      <c r="L125" s="8">
        <f t="shared" si="9"/>
        <v>0.96576997178009227</v>
      </c>
      <c r="M125" s="8">
        <f t="shared" si="12"/>
        <v>1.1920646971416733</v>
      </c>
      <c r="P125" s="6">
        <f t="shared" si="10"/>
        <v>-14.356086100153117</v>
      </c>
    </row>
    <row r="126" spans="1:16" x14ac:dyDescent="0.15">
      <c r="A126" s="6">
        <v>62.5</v>
      </c>
      <c r="B126" s="6">
        <v>124</v>
      </c>
      <c r="D126">
        <v>595.656005859375</v>
      </c>
      <c r="E126">
        <v>544.20721435546898</v>
      </c>
      <c r="F126">
        <v>477.79611206054699</v>
      </c>
      <c r="G126">
        <v>472.81970214843801</v>
      </c>
      <c r="I126" s="7">
        <f t="shared" si="7"/>
        <v>117.85989379882801</v>
      </c>
      <c r="J126" s="7">
        <f t="shared" si="7"/>
        <v>71.387512207030966</v>
      </c>
      <c r="K126" s="7">
        <f t="shared" si="8"/>
        <v>67.88863525390633</v>
      </c>
      <c r="L126" s="8">
        <f t="shared" si="9"/>
        <v>0.95098754887300818</v>
      </c>
      <c r="M126" s="8">
        <f t="shared" si="12"/>
        <v>1.1791072316971827</v>
      </c>
      <c r="P126" s="6">
        <f t="shared" si="10"/>
        <v>-15.287015484731906</v>
      </c>
    </row>
    <row r="127" spans="1:16" x14ac:dyDescent="0.15">
      <c r="A127" s="6">
        <v>63</v>
      </c>
      <c r="B127" s="6">
        <v>125</v>
      </c>
      <c r="D127">
        <v>599.20111083984398</v>
      </c>
      <c r="E127">
        <v>546.00579833984398</v>
      </c>
      <c r="F127">
        <v>476.96713256835898</v>
      </c>
      <c r="G127">
        <v>472.48104858398398</v>
      </c>
      <c r="I127" s="7">
        <f t="shared" si="7"/>
        <v>122.233978271485</v>
      </c>
      <c r="J127" s="7">
        <f t="shared" si="7"/>
        <v>73.52474975586</v>
      </c>
      <c r="K127" s="7">
        <f t="shared" si="8"/>
        <v>70.766653442383003</v>
      </c>
      <c r="L127" s="8">
        <f t="shared" si="9"/>
        <v>0.96248751172040303</v>
      </c>
      <c r="M127" s="8">
        <f t="shared" si="12"/>
        <v>1.192432152007171</v>
      </c>
      <c r="P127" s="6">
        <f t="shared" si="10"/>
        <v>-14.329686297408999</v>
      </c>
    </row>
    <row r="128" spans="1:16" x14ac:dyDescent="0.15">
      <c r="A128" s="6">
        <v>63.5</v>
      </c>
      <c r="B128" s="6">
        <v>126</v>
      </c>
      <c r="D128">
        <v>599.39215087890602</v>
      </c>
      <c r="E128">
        <v>545.23156738281295</v>
      </c>
      <c r="F128">
        <v>477.40185546875</v>
      </c>
      <c r="G128">
        <v>472.54507446289102</v>
      </c>
      <c r="I128" s="7">
        <f t="shared" si="7"/>
        <v>121.99029541015602</v>
      </c>
      <c r="J128" s="7">
        <f t="shared" si="7"/>
        <v>72.686492919921932</v>
      </c>
      <c r="K128" s="7">
        <f t="shared" si="8"/>
        <v>71.109750366210676</v>
      </c>
      <c r="L128" s="8">
        <f t="shared" si="9"/>
        <v>0.97830762648779412</v>
      </c>
      <c r="M128" s="8">
        <f t="shared" si="12"/>
        <v>1.2100772242371554</v>
      </c>
      <c r="P128" s="6">
        <f t="shared" si="10"/>
        <v>-13.061975702132678</v>
      </c>
    </row>
    <row r="129" spans="1:16" x14ac:dyDescent="0.15">
      <c r="A129" s="6">
        <v>64</v>
      </c>
      <c r="B129" s="6">
        <v>127</v>
      </c>
      <c r="D129">
        <v>602.26629638671898</v>
      </c>
      <c r="E129">
        <v>545.84429931640602</v>
      </c>
      <c r="F129">
        <v>478.37783813476602</v>
      </c>
      <c r="G129">
        <v>473.46081542968801</v>
      </c>
      <c r="I129" s="7">
        <f t="shared" si="7"/>
        <v>123.88845825195295</v>
      </c>
      <c r="J129" s="7">
        <f t="shared" si="7"/>
        <v>72.383483886718011</v>
      </c>
      <c r="K129" s="7">
        <f t="shared" si="8"/>
        <v>73.220019531250358</v>
      </c>
      <c r="L129" s="8">
        <f t="shared" si="9"/>
        <v>1.0115569961490323</v>
      </c>
      <c r="M129" s="8">
        <f t="shared" si="12"/>
        <v>1.245151551360987</v>
      </c>
      <c r="P129" s="6">
        <f t="shared" si="10"/>
        <v>-10.542059912753761</v>
      </c>
    </row>
    <row r="130" spans="1:16" x14ac:dyDescent="0.15">
      <c r="A130" s="6">
        <v>64.5</v>
      </c>
      <c r="B130" s="6">
        <v>128</v>
      </c>
      <c r="D130">
        <v>605.77423095703102</v>
      </c>
      <c r="E130">
        <v>547.17279052734398</v>
      </c>
      <c r="F130">
        <v>477.82687377929699</v>
      </c>
      <c r="G130">
        <v>473.20935058593801</v>
      </c>
      <c r="I130" s="7">
        <f t="shared" ref="I130:J148" si="13">D130-F130</f>
        <v>127.94735717773403</v>
      </c>
      <c r="J130" s="7">
        <f t="shared" si="13"/>
        <v>73.963439941405966</v>
      </c>
      <c r="K130" s="7">
        <f t="shared" ref="K130:K148" si="14">I130-0.7*J130</f>
        <v>76.172949218749864</v>
      </c>
      <c r="L130" s="8">
        <f t="shared" ref="L130:L148" si="15">K130/J130</f>
        <v>1.0298729923742633</v>
      </c>
      <c r="M130" s="8">
        <f t="shared" si="12"/>
        <v>1.2652925050488113</v>
      </c>
      <c r="P130" s="6">
        <f t="shared" si="10"/>
        <v>-9.0950326602590721</v>
      </c>
    </row>
    <row r="131" spans="1:16" x14ac:dyDescent="0.15">
      <c r="A131" s="6">
        <v>65</v>
      </c>
      <c r="B131" s="6">
        <v>129</v>
      </c>
      <c r="D131">
        <v>607.544189453125</v>
      </c>
      <c r="E131">
        <v>547.77209472656295</v>
      </c>
      <c r="F131">
        <v>477.6318359375</v>
      </c>
      <c r="G131">
        <v>472.95913696289102</v>
      </c>
      <c r="I131" s="7">
        <f t="shared" si="13"/>
        <v>129.912353515625</v>
      </c>
      <c r="J131" s="7">
        <f t="shared" si="13"/>
        <v>74.812957763671932</v>
      </c>
      <c r="K131" s="7">
        <f t="shared" si="14"/>
        <v>77.543283081054653</v>
      </c>
      <c r="L131" s="8">
        <f t="shared" si="15"/>
        <v>1.0364953531981398</v>
      </c>
      <c r="M131" s="8">
        <f t="shared" si="12"/>
        <v>1.2737398233352812</v>
      </c>
      <c r="P131" s="6">
        <f t="shared" si="10"/>
        <v>-8.4881348956111076</v>
      </c>
    </row>
    <row r="132" spans="1:16" x14ac:dyDescent="0.15">
      <c r="A132" s="6">
        <v>65.5</v>
      </c>
      <c r="B132" s="6">
        <v>130</v>
      </c>
      <c r="D132">
        <v>606.91619873046898</v>
      </c>
      <c r="E132">
        <v>546.65417480468795</v>
      </c>
      <c r="F132">
        <v>477.09478759765602</v>
      </c>
      <c r="G132">
        <v>472.30749511718801</v>
      </c>
      <c r="I132" s="7">
        <f t="shared" si="13"/>
        <v>129.82141113281295</v>
      </c>
      <c r="J132" s="7">
        <f t="shared" si="13"/>
        <v>74.346679687499943</v>
      </c>
      <c r="K132" s="7">
        <f t="shared" si="14"/>
        <v>77.778735351563</v>
      </c>
      <c r="L132" s="8">
        <f t="shared" si="15"/>
        <v>1.0461628640107259</v>
      </c>
      <c r="M132" s="8">
        <f t="shared" si="12"/>
        <v>1.2852322916104608</v>
      </c>
      <c r="P132" s="6">
        <f t="shared" si="10"/>
        <v>-7.6624582642871069</v>
      </c>
    </row>
    <row r="133" spans="1:16" x14ac:dyDescent="0.15">
      <c r="A133" s="6">
        <v>66</v>
      </c>
      <c r="B133" s="6">
        <v>131</v>
      </c>
      <c r="D133">
        <v>606.94000244140602</v>
      </c>
      <c r="E133">
        <v>544.01800537109398</v>
      </c>
      <c r="F133">
        <v>476.79992675781301</v>
      </c>
      <c r="G133">
        <v>472.20135498046898</v>
      </c>
      <c r="I133" s="7">
        <f t="shared" si="13"/>
        <v>130.14007568359301</v>
      </c>
      <c r="J133" s="7">
        <f t="shared" si="13"/>
        <v>71.816650390625</v>
      </c>
      <c r="K133" s="7">
        <f t="shared" si="14"/>
        <v>79.868420410155522</v>
      </c>
      <c r="L133" s="8">
        <f t="shared" si="15"/>
        <v>1.1121156441540416</v>
      </c>
      <c r="M133" s="8">
        <f t="shared" si="12"/>
        <v>1.3530100292163698</v>
      </c>
      <c r="P133" s="6">
        <f t="shared" si="10"/>
        <v>-2.7929652428382834</v>
      </c>
    </row>
    <row r="134" spans="1:16" x14ac:dyDescent="0.15">
      <c r="A134" s="6">
        <v>66.5</v>
      </c>
      <c r="B134" s="6">
        <v>132</v>
      </c>
      <c r="D134">
        <v>609.28460693359398</v>
      </c>
      <c r="E134">
        <v>545.38726806640602</v>
      </c>
      <c r="F134">
        <v>477.98358154296898</v>
      </c>
      <c r="G134">
        <v>473.69714355468801</v>
      </c>
      <c r="I134" s="7">
        <f t="shared" si="13"/>
        <v>131.301025390625</v>
      </c>
      <c r="J134" s="7">
        <f t="shared" si="13"/>
        <v>71.690124511718011</v>
      </c>
      <c r="K134" s="7">
        <f t="shared" si="14"/>
        <v>81.117938232422404</v>
      </c>
      <c r="L134" s="8">
        <f t="shared" si="15"/>
        <v>1.1315078441405606</v>
      </c>
      <c r="M134" s="8">
        <f t="shared" si="12"/>
        <v>1.3742271866654823</v>
      </c>
      <c r="P134" s="6">
        <f t="shared" ref="P134:P148" si="16">(M134-$O$2)/$O$2*100</f>
        <v>-1.268618107881293</v>
      </c>
    </row>
    <row r="135" spans="1:16" x14ac:dyDescent="0.15">
      <c r="A135" s="6">
        <v>67</v>
      </c>
      <c r="B135" s="6">
        <v>133</v>
      </c>
      <c r="D135">
        <v>608.77178955078102</v>
      </c>
      <c r="E135">
        <v>544.70263671875</v>
      </c>
      <c r="F135">
        <v>477.63986206054699</v>
      </c>
      <c r="G135">
        <v>472.67819213867199</v>
      </c>
      <c r="I135" s="7">
        <f t="shared" si="13"/>
        <v>131.13192749023403</v>
      </c>
      <c r="J135" s="7">
        <f t="shared" si="13"/>
        <v>72.024444580078011</v>
      </c>
      <c r="K135" s="7">
        <f t="shared" si="14"/>
        <v>80.71481628417942</v>
      </c>
      <c r="L135" s="8">
        <f t="shared" si="15"/>
        <v>1.1206586424202036</v>
      </c>
      <c r="M135" s="8">
        <f t="shared" si="12"/>
        <v>1.3652029424077186</v>
      </c>
      <c r="P135" s="6">
        <f t="shared" si="16"/>
        <v>-1.916965131391251</v>
      </c>
    </row>
    <row r="136" spans="1:16" x14ac:dyDescent="0.15">
      <c r="A136" s="6">
        <v>67.5</v>
      </c>
      <c r="B136" s="6">
        <v>134</v>
      </c>
      <c r="D136">
        <v>608.35528564453102</v>
      </c>
      <c r="E136">
        <v>543.92474365234398</v>
      </c>
      <c r="F136">
        <v>476.82772827148398</v>
      </c>
      <c r="G136">
        <v>472.13900756835898</v>
      </c>
      <c r="I136" s="7">
        <f t="shared" si="13"/>
        <v>131.52755737304705</v>
      </c>
      <c r="J136" s="7">
        <f t="shared" si="13"/>
        <v>71.785736083985</v>
      </c>
      <c r="K136" s="7">
        <f t="shared" si="14"/>
        <v>81.277542114257557</v>
      </c>
      <c r="L136" s="8">
        <f t="shared" si="15"/>
        <v>1.1322241234549397</v>
      </c>
      <c r="M136" s="8">
        <f t="shared" si="12"/>
        <v>1.3785933809050481</v>
      </c>
      <c r="P136" s="6">
        <f t="shared" si="16"/>
        <v>-0.95492878848444152</v>
      </c>
    </row>
    <row r="137" spans="1:16" x14ac:dyDescent="0.15">
      <c r="A137" s="6">
        <v>68</v>
      </c>
      <c r="B137" s="6">
        <v>135</v>
      </c>
      <c r="D137">
        <v>608.72149658203102</v>
      </c>
      <c r="E137">
        <v>543.72332763671898</v>
      </c>
      <c r="F137">
        <v>477.70388793945301</v>
      </c>
      <c r="G137">
        <v>472.79064941406301</v>
      </c>
      <c r="I137" s="7">
        <f t="shared" si="13"/>
        <v>131.01760864257801</v>
      </c>
      <c r="J137" s="7">
        <f t="shared" si="13"/>
        <v>70.932678222655966</v>
      </c>
      <c r="K137" s="7">
        <f t="shared" si="14"/>
        <v>81.364733886718838</v>
      </c>
      <c r="L137" s="8">
        <f t="shared" si="15"/>
        <v>1.1470698121860972</v>
      </c>
      <c r="M137" s="8">
        <f t="shared" si="12"/>
        <v>1.395264027098799</v>
      </c>
      <c r="P137" s="6">
        <f t="shared" si="16"/>
        <v>0.24277414718326171</v>
      </c>
    </row>
    <row r="138" spans="1:16" x14ac:dyDescent="0.15">
      <c r="A138" s="6">
        <v>68.5</v>
      </c>
      <c r="B138" s="6">
        <v>136</v>
      </c>
      <c r="D138">
        <v>609.73278808593795</v>
      </c>
      <c r="E138">
        <v>543.4091796875</v>
      </c>
      <c r="F138">
        <v>478.14154052734398</v>
      </c>
      <c r="G138">
        <v>473.107421875</v>
      </c>
      <c r="I138" s="7">
        <f t="shared" si="13"/>
        <v>131.59124755859398</v>
      </c>
      <c r="J138" s="7">
        <f t="shared" si="13"/>
        <v>70.3017578125</v>
      </c>
      <c r="K138" s="7">
        <f t="shared" si="14"/>
        <v>82.380017089843989</v>
      </c>
      <c r="L138" s="8">
        <f t="shared" si="15"/>
        <v>1.1718059356290578</v>
      </c>
      <c r="M138" s="8">
        <f t="shared" si="12"/>
        <v>1.4218251080043529</v>
      </c>
      <c r="P138" s="6">
        <f t="shared" si="16"/>
        <v>2.1510555782302632</v>
      </c>
    </row>
    <row r="139" spans="1:16" x14ac:dyDescent="0.15">
      <c r="A139" s="6">
        <v>69</v>
      </c>
      <c r="B139" s="6">
        <v>137</v>
      </c>
      <c r="D139">
        <v>606.72760009765602</v>
      </c>
      <c r="E139">
        <v>541.09777832031295</v>
      </c>
      <c r="F139">
        <v>477.23800659179699</v>
      </c>
      <c r="G139">
        <v>472.32772827148398</v>
      </c>
      <c r="I139" s="7">
        <f t="shared" si="13"/>
        <v>129.48959350585903</v>
      </c>
      <c r="J139" s="7">
        <f t="shared" si="13"/>
        <v>68.770050048828978</v>
      </c>
      <c r="K139" s="7">
        <f t="shared" si="14"/>
        <v>81.350558471678752</v>
      </c>
      <c r="L139" s="8">
        <f t="shared" si="15"/>
        <v>1.1829358625436102</v>
      </c>
      <c r="M139" s="8">
        <f t="shared" si="12"/>
        <v>1.4347799923814988</v>
      </c>
      <c r="P139" s="6">
        <f t="shared" si="16"/>
        <v>3.0817995259699473</v>
      </c>
    </row>
    <row r="140" spans="1:16" x14ac:dyDescent="0.15">
      <c r="A140" s="6">
        <v>69.5</v>
      </c>
      <c r="B140" s="6">
        <v>138</v>
      </c>
      <c r="D140">
        <v>605.51647949218795</v>
      </c>
      <c r="E140">
        <v>540.32177734375</v>
      </c>
      <c r="F140">
        <v>476.72576904296898</v>
      </c>
      <c r="G140">
        <v>471.90481567382801</v>
      </c>
      <c r="I140" s="7">
        <f t="shared" si="13"/>
        <v>128.79071044921898</v>
      </c>
      <c r="J140" s="7">
        <f t="shared" si="13"/>
        <v>68.416961669921989</v>
      </c>
      <c r="K140" s="7">
        <f t="shared" si="14"/>
        <v>80.898837280273597</v>
      </c>
      <c r="L140" s="8">
        <f t="shared" si="15"/>
        <v>1.1824383209323222</v>
      </c>
      <c r="M140" s="8">
        <f t="shared" si="12"/>
        <v>1.4361074082328043</v>
      </c>
      <c r="P140" s="6">
        <f t="shared" si="16"/>
        <v>3.1771677464625863</v>
      </c>
    </row>
    <row r="141" spans="1:16" x14ac:dyDescent="0.15">
      <c r="A141" s="6">
        <v>70</v>
      </c>
      <c r="B141" s="6">
        <v>139</v>
      </c>
      <c r="D141">
        <v>605.83270263671898</v>
      </c>
      <c r="E141">
        <v>539.73614501953102</v>
      </c>
      <c r="F141">
        <v>477.21441650390602</v>
      </c>
      <c r="G141">
        <v>472.28897094726602</v>
      </c>
      <c r="I141" s="7">
        <f t="shared" si="13"/>
        <v>128.61828613281295</v>
      </c>
      <c r="J141" s="7">
        <f t="shared" si="13"/>
        <v>67.447174072265</v>
      </c>
      <c r="K141" s="7">
        <f t="shared" si="14"/>
        <v>81.405264282227449</v>
      </c>
      <c r="L141" s="8">
        <f t="shared" si="15"/>
        <v>1.2069484808215585</v>
      </c>
      <c r="M141" s="8">
        <f t="shared" si="12"/>
        <v>1.4624425255846338</v>
      </c>
      <c r="P141" s="6">
        <f t="shared" si="16"/>
        <v>5.0692148211142767</v>
      </c>
    </row>
    <row r="142" spans="1:16" x14ac:dyDescent="0.15">
      <c r="A142" s="6">
        <v>70.5</v>
      </c>
      <c r="B142" s="6">
        <v>140</v>
      </c>
      <c r="D142">
        <v>608.19622802734398</v>
      </c>
      <c r="E142">
        <v>540.42199707031295</v>
      </c>
      <c r="F142">
        <v>478.04718017578102</v>
      </c>
      <c r="G142">
        <v>473.20217895507801</v>
      </c>
      <c r="I142" s="7">
        <f t="shared" si="13"/>
        <v>130.14904785156295</v>
      </c>
      <c r="J142" s="7">
        <f t="shared" si="13"/>
        <v>67.219818115234943</v>
      </c>
      <c r="K142" s="7">
        <f t="shared" si="14"/>
        <v>83.0951751708985</v>
      </c>
      <c r="L142" s="8">
        <f t="shared" si="15"/>
        <v>1.2361707826767461</v>
      </c>
      <c r="M142" s="8">
        <f t="shared" si="12"/>
        <v>1.4934897849024149</v>
      </c>
      <c r="P142" s="6">
        <f t="shared" si="16"/>
        <v>7.2998058370331433</v>
      </c>
    </row>
    <row r="143" spans="1:16" x14ac:dyDescent="0.15">
      <c r="A143" s="6">
        <v>71</v>
      </c>
      <c r="B143" s="6">
        <v>141</v>
      </c>
      <c r="D143">
        <v>606.96954345703102</v>
      </c>
      <c r="E143">
        <v>540.10998535156295</v>
      </c>
      <c r="F143">
        <v>477.32772827148398</v>
      </c>
      <c r="G143">
        <v>472.78897094726602</v>
      </c>
      <c r="I143" s="7">
        <f t="shared" si="13"/>
        <v>129.64181518554705</v>
      </c>
      <c r="J143" s="7">
        <f t="shared" si="13"/>
        <v>67.321014404296932</v>
      </c>
      <c r="K143" s="7">
        <f t="shared" si="14"/>
        <v>82.517105102539205</v>
      </c>
      <c r="L143" s="8">
        <f t="shared" si="15"/>
        <v>1.2257258128491948</v>
      </c>
      <c r="M143" s="8">
        <f t="shared" si="12"/>
        <v>1.4848697725374569</v>
      </c>
      <c r="P143" s="6">
        <f t="shared" si="16"/>
        <v>6.6805008625881692</v>
      </c>
    </row>
    <row r="144" spans="1:16" x14ac:dyDescent="0.15">
      <c r="A144" s="6">
        <v>71.5</v>
      </c>
      <c r="B144" s="6">
        <v>142</v>
      </c>
      <c r="D144">
        <v>606.29736328125</v>
      </c>
      <c r="E144">
        <v>537.905517578125</v>
      </c>
      <c r="F144">
        <v>476.58508300781301</v>
      </c>
      <c r="G144">
        <v>472.21566772460898</v>
      </c>
      <c r="I144" s="7">
        <f t="shared" si="13"/>
        <v>129.71228027343699</v>
      </c>
      <c r="J144" s="7">
        <f t="shared" si="13"/>
        <v>65.689849853516023</v>
      </c>
      <c r="K144" s="7">
        <f t="shared" si="14"/>
        <v>83.729385375975767</v>
      </c>
      <c r="L144" s="8">
        <f t="shared" si="15"/>
        <v>1.2746167872614522</v>
      </c>
      <c r="M144" s="8">
        <f t="shared" si="12"/>
        <v>1.5355857044123078</v>
      </c>
      <c r="P144" s="6">
        <f t="shared" si="16"/>
        <v>10.324188082967298</v>
      </c>
    </row>
    <row r="145" spans="1:16" x14ac:dyDescent="0.15">
      <c r="A145" s="6">
        <v>72</v>
      </c>
      <c r="B145" s="6">
        <v>143</v>
      </c>
      <c r="D145">
        <v>605.14410400390602</v>
      </c>
      <c r="E145">
        <v>537.40948486328102</v>
      </c>
      <c r="F145">
        <v>477.75189208984398</v>
      </c>
      <c r="G145">
        <v>473.09436035156301</v>
      </c>
      <c r="I145" s="7">
        <f t="shared" si="13"/>
        <v>127.39221191406205</v>
      </c>
      <c r="J145" s="7">
        <f t="shared" si="13"/>
        <v>64.315124511718011</v>
      </c>
      <c r="K145" s="7">
        <f t="shared" si="14"/>
        <v>82.371624755859443</v>
      </c>
      <c r="L145" s="8">
        <f t="shared" si="15"/>
        <v>1.2807504514875283</v>
      </c>
      <c r="M145" s="8">
        <f t="shared" si="12"/>
        <v>1.5435443261009774</v>
      </c>
      <c r="P145" s="6">
        <f t="shared" si="16"/>
        <v>10.895975429996554</v>
      </c>
    </row>
    <row r="146" spans="1:16" x14ac:dyDescent="0.15">
      <c r="A146" s="6">
        <v>72.5</v>
      </c>
      <c r="B146" s="6">
        <v>144</v>
      </c>
      <c r="D146">
        <v>608.0234375</v>
      </c>
      <c r="E146">
        <v>537.98260498046898</v>
      </c>
      <c r="F146">
        <v>476.93640136718801</v>
      </c>
      <c r="G146">
        <v>472.29611206054699</v>
      </c>
      <c r="I146" s="7">
        <f t="shared" si="13"/>
        <v>131.08703613281199</v>
      </c>
      <c r="J146" s="7">
        <f t="shared" si="13"/>
        <v>65.686492919921989</v>
      </c>
      <c r="K146" s="7">
        <f t="shared" si="14"/>
        <v>85.106491088866591</v>
      </c>
      <c r="L146" s="8">
        <f t="shared" si="15"/>
        <v>1.2956467502781646</v>
      </c>
      <c r="M146" s="8">
        <f t="shared" si="12"/>
        <v>1.5602655823542069</v>
      </c>
      <c r="P146" s="6">
        <f t="shared" si="16"/>
        <v>12.097314446480041</v>
      </c>
    </row>
    <row r="147" spans="1:16" x14ac:dyDescent="0.15">
      <c r="A147" s="6">
        <v>73</v>
      </c>
      <c r="B147" s="6">
        <v>145</v>
      </c>
      <c r="D147">
        <v>607.02404785156295</v>
      </c>
      <c r="E147">
        <v>537.14837646484398</v>
      </c>
      <c r="F147">
        <v>478.02865600585898</v>
      </c>
      <c r="G147">
        <v>473.32180786132801</v>
      </c>
      <c r="I147" s="7">
        <f t="shared" si="13"/>
        <v>128.99539184570398</v>
      </c>
      <c r="J147" s="7">
        <f t="shared" si="13"/>
        <v>63.826568603515966</v>
      </c>
      <c r="K147" s="7">
        <f t="shared" si="14"/>
        <v>84.316793823242804</v>
      </c>
      <c r="L147" s="8">
        <f t="shared" si="15"/>
        <v>1.3210297164337628</v>
      </c>
      <c r="M147" s="8">
        <f t="shared" si="12"/>
        <v>1.5874735059723986</v>
      </c>
      <c r="P147" s="6">
        <f t="shared" si="16"/>
        <v>14.052068306180226</v>
      </c>
    </row>
    <row r="148" spans="1:16" x14ac:dyDescent="0.15">
      <c r="A148" s="6">
        <v>73.5</v>
      </c>
      <c r="B148" s="6">
        <v>146</v>
      </c>
      <c r="D148">
        <v>606.98596191406295</v>
      </c>
      <c r="E148">
        <v>536.37353515625</v>
      </c>
      <c r="F148">
        <v>477.20428466796898</v>
      </c>
      <c r="G148">
        <v>472.8681640625</v>
      </c>
      <c r="I148" s="7">
        <f t="shared" si="13"/>
        <v>129.78167724609398</v>
      </c>
      <c r="J148" s="7">
        <f t="shared" si="13"/>
        <v>63.50537109375</v>
      </c>
      <c r="K148" s="7">
        <f t="shared" si="14"/>
        <v>85.327917480468983</v>
      </c>
      <c r="L148" s="8">
        <f t="shared" si="15"/>
        <v>1.3436330819089835</v>
      </c>
      <c r="M148" s="8">
        <f t="shared" si="12"/>
        <v>1.6119018289102125</v>
      </c>
      <c r="P148" s="6">
        <f t="shared" si="16"/>
        <v>15.807121694994027</v>
      </c>
    </row>
    <row r="149" spans="1:16" x14ac:dyDescent="0.15">
      <c r="A149" s="18">
        <v>74</v>
      </c>
      <c r="B149" s="18">
        <v>147</v>
      </c>
      <c r="D149">
        <v>607.95123291015602</v>
      </c>
      <c r="E149">
        <v>536.25103759765602</v>
      </c>
      <c r="F149">
        <v>476.87741088867199</v>
      </c>
      <c r="G149">
        <v>471.84835815429699</v>
      </c>
      <c r="I149" s="19">
        <f t="shared" ref="I149:I189" si="17">D149-F149</f>
        <v>131.07382202148403</v>
      </c>
      <c r="J149" s="19">
        <f t="shared" ref="J149:J189" si="18">E149-G149</f>
        <v>64.402679443359034</v>
      </c>
      <c r="K149" s="19">
        <f t="shared" ref="K149:K189" si="19">I149-0.7*J149</f>
        <v>85.991946411132716</v>
      </c>
      <c r="L149" s="20">
        <f t="shared" ref="L149:L189" si="20">K149/J149</f>
        <v>1.3352231173356854</v>
      </c>
      <c r="M149" s="20">
        <f t="shared" ref="M149:M189" si="21">L149+ABS($N$2)*A149</f>
        <v>1.605316821799508</v>
      </c>
      <c r="N149" s="18"/>
      <c r="O149" s="18"/>
      <c r="P149" s="18">
        <f t="shared" ref="P149:P189" si="22">(M149-$O$2)/$O$2*100</f>
        <v>15.334021716971582</v>
      </c>
    </row>
    <row r="150" spans="1:16" x14ac:dyDescent="0.15">
      <c r="A150" s="18">
        <v>74.5</v>
      </c>
      <c r="B150" s="18">
        <v>148</v>
      </c>
      <c r="D150">
        <v>610.21325683593795</v>
      </c>
      <c r="E150">
        <v>536.24591064453102</v>
      </c>
      <c r="F150">
        <v>477.547607421875</v>
      </c>
      <c r="G150">
        <v>472.949462890625</v>
      </c>
      <c r="I150" s="19">
        <f t="shared" si="17"/>
        <v>132.66564941406295</v>
      </c>
      <c r="J150" s="19">
        <f t="shared" si="18"/>
        <v>63.296447753906023</v>
      </c>
      <c r="K150" s="19">
        <f t="shared" si="19"/>
        <v>88.358135986328733</v>
      </c>
      <c r="L150" s="20">
        <f t="shared" si="20"/>
        <v>1.3959414646752615</v>
      </c>
      <c r="M150" s="20">
        <f t="shared" si="21"/>
        <v>1.6678601266016775</v>
      </c>
      <c r="N150" s="18"/>
      <c r="O150" s="18"/>
      <c r="P150" s="18">
        <f t="shared" si="22"/>
        <v>19.827446800637397</v>
      </c>
    </row>
    <row r="151" spans="1:16" x14ac:dyDescent="0.15">
      <c r="A151" s="18">
        <v>75</v>
      </c>
      <c r="B151" s="18">
        <v>149</v>
      </c>
      <c r="D151">
        <v>604.59716796875</v>
      </c>
      <c r="E151">
        <v>533.61181640625</v>
      </c>
      <c r="F151">
        <v>476.59014892578102</v>
      </c>
      <c r="G151">
        <v>471.87405395507801</v>
      </c>
      <c r="I151" s="19">
        <f t="shared" si="17"/>
        <v>128.00701904296898</v>
      </c>
      <c r="J151" s="19">
        <f t="shared" si="18"/>
        <v>61.737762451171989</v>
      </c>
      <c r="K151" s="19">
        <f t="shared" si="19"/>
        <v>84.790585327148591</v>
      </c>
      <c r="L151" s="20">
        <f t="shared" si="20"/>
        <v>1.3733990666443239</v>
      </c>
      <c r="M151" s="20">
        <f t="shared" si="21"/>
        <v>1.6471426860333334</v>
      </c>
      <c r="N151" s="18"/>
      <c r="O151" s="18"/>
      <c r="P151" s="18">
        <f t="shared" si="22"/>
        <v>18.339001835766851</v>
      </c>
    </row>
    <row r="152" spans="1:16" x14ac:dyDescent="0.15">
      <c r="A152" s="18">
        <v>75.5</v>
      </c>
      <c r="B152" s="18">
        <v>150</v>
      </c>
      <c r="D152">
        <v>601.72302246093795</v>
      </c>
      <c r="E152">
        <v>532.04846191406295</v>
      </c>
      <c r="F152">
        <v>477.51727294921898</v>
      </c>
      <c r="G152">
        <v>473.12805175781301</v>
      </c>
      <c r="I152" s="19">
        <f t="shared" si="17"/>
        <v>124.20574951171898</v>
      </c>
      <c r="J152" s="19">
        <f t="shared" si="18"/>
        <v>58.920410156249943</v>
      </c>
      <c r="K152" s="19">
        <f t="shared" si="19"/>
        <v>82.961462402344011</v>
      </c>
      <c r="L152" s="20">
        <f t="shared" si="20"/>
        <v>1.4080258807150197</v>
      </c>
      <c r="M152" s="20">
        <f t="shared" si="21"/>
        <v>1.6835944575666224</v>
      </c>
      <c r="N152" s="18"/>
      <c r="O152" s="18"/>
      <c r="P152" s="18">
        <f t="shared" si="22"/>
        <v>20.957880148478822</v>
      </c>
    </row>
    <row r="153" spans="1:16" x14ac:dyDescent="0.15">
      <c r="A153" s="18">
        <v>76</v>
      </c>
      <c r="B153" s="18">
        <v>151</v>
      </c>
      <c r="D153">
        <v>603.21630859375</v>
      </c>
      <c r="E153">
        <v>533.89611816406295</v>
      </c>
      <c r="F153">
        <v>476.75274658203102</v>
      </c>
      <c r="G153">
        <v>472.04550170898398</v>
      </c>
      <c r="I153" s="19">
        <f t="shared" si="17"/>
        <v>126.46356201171898</v>
      </c>
      <c r="J153" s="19">
        <f t="shared" si="18"/>
        <v>61.850616455078978</v>
      </c>
      <c r="K153" s="19">
        <f t="shared" si="19"/>
        <v>83.168130493163687</v>
      </c>
      <c r="L153" s="20">
        <f t="shared" si="20"/>
        <v>1.3446613026657099</v>
      </c>
      <c r="M153" s="20">
        <f t="shared" si="21"/>
        <v>1.6220548369799062</v>
      </c>
      <c r="N153" s="18"/>
      <c r="O153" s="18"/>
      <c r="P153" s="18">
        <f t="shared" si="22"/>
        <v>16.53656477893929</v>
      </c>
    </row>
    <row r="154" spans="1:16" x14ac:dyDescent="0.15">
      <c r="A154" s="18">
        <v>76.5</v>
      </c>
      <c r="B154" s="18">
        <v>152</v>
      </c>
      <c r="D154">
        <v>600.47076416015602</v>
      </c>
      <c r="E154">
        <v>532.86712646484398</v>
      </c>
      <c r="F154">
        <v>477.66302490234398</v>
      </c>
      <c r="G154">
        <v>472.84161376953102</v>
      </c>
      <c r="I154" s="19">
        <f t="shared" si="17"/>
        <v>122.80773925781205</v>
      </c>
      <c r="J154" s="19">
        <f t="shared" si="18"/>
        <v>60.025512695312955</v>
      </c>
      <c r="K154" s="19">
        <f t="shared" si="19"/>
        <v>80.789880371092977</v>
      </c>
      <c r="L154" s="20">
        <f t="shared" si="20"/>
        <v>1.3459257029786502</v>
      </c>
      <c r="M154" s="20">
        <f t="shared" si="21"/>
        <v>1.6251441947554397</v>
      </c>
      <c r="N154" s="18"/>
      <c r="O154" s="18"/>
      <c r="P154" s="18">
        <f t="shared" si="22"/>
        <v>16.758519755014024</v>
      </c>
    </row>
    <row r="155" spans="1:16" x14ac:dyDescent="0.15">
      <c r="A155" s="18">
        <v>77</v>
      </c>
      <c r="B155" s="18">
        <v>153</v>
      </c>
      <c r="D155">
        <v>600.50152587890602</v>
      </c>
      <c r="E155">
        <v>534.36590576171898</v>
      </c>
      <c r="F155">
        <v>476.65628051757801</v>
      </c>
      <c r="G155">
        <v>472.06613159179699</v>
      </c>
      <c r="I155" s="19">
        <f t="shared" si="17"/>
        <v>123.84524536132801</v>
      </c>
      <c r="J155" s="19">
        <f t="shared" si="18"/>
        <v>62.299774169921989</v>
      </c>
      <c r="K155" s="19">
        <f t="shared" si="19"/>
        <v>80.235403442382619</v>
      </c>
      <c r="L155" s="20">
        <f t="shared" si="20"/>
        <v>1.2878923641607654</v>
      </c>
      <c r="M155" s="20">
        <f t="shared" si="21"/>
        <v>1.5689358134001483</v>
      </c>
      <c r="N155" s="18"/>
      <c r="O155" s="18"/>
      <c r="P155" s="18">
        <f t="shared" si="22"/>
        <v>12.720227383144364</v>
      </c>
    </row>
    <row r="156" spans="1:16" x14ac:dyDescent="0.15">
      <c r="A156" s="18">
        <v>77.5</v>
      </c>
      <c r="B156" s="18">
        <v>154</v>
      </c>
      <c r="D156">
        <v>599.33514404296898</v>
      </c>
      <c r="E156">
        <v>534.146240234375</v>
      </c>
      <c r="F156">
        <v>477.5673828125</v>
      </c>
      <c r="G156">
        <v>472.77127075195301</v>
      </c>
      <c r="I156" s="19">
        <f t="shared" si="17"/>
        <v>121.76776123046898</v>
      </c>
      <c r="J156" s="19">
        <f t="shared" si="18"/>
        <v>61.374969482421989</v>
      </c>
      <c r="K156" s="19">
        <f t="shared" si="19"/>
        <v>78.80528259277358</v>
      </c>
      <c r="L156" s="20">
        <f t="shared" si="20"/>
        <v>1.2839970961670897</v>
      </c>
      <c r="M156" s="20">
        <f t="shared" si="21"/>
        <v>1.5668655028690659</v>
      </c>
      <c r="N156" s="18"/>
      <c r="O156" s="18"/>
      <c r="P156" s="18">
        <f t="shared" si="22"/>
        <v>12.571485878345909</v>
      </c>
    </row>
    <row r="157" spans="1:16" x14ac:dyDescent="0.15">
      <c r="A157" s="18">
        <v>78</v>
      </c>
      <c r="B157" s="18">
        <v>155</v>
      </c>
      <c r="D157">
        <v>596.33575439453102</v>
      </c>
      <c r="E157">
        <v>532.68280029296898</v>
      </c>
      <c r="F157">
        <v>477.84793090820301</v>
      </c>
      <c r="G157">
        <v>473.1533203125</v>
      </c>
      <c r="I157" s="19">
        <f t="shared" si="17"/>
        <v>118.48782348632801</v>
      </c>
      <c r="J157" s="19">
        <f t="shared" si="18"/>
        <v>59.529479980468977</v>
      </c>
      <c r="K157" s="19">
        <f t="shared" si="19"/>
        <v>76.817187499999733</v>
      </c>
      <c r="L157" s="20">
        <f t="shared" si="20"/>
        <v>1.2904058212032539</v>
      </c>
      <c r="M157" s="20">
        <f t="shared" si="21"/>
        <v>1.5750991853678236</v>
      </c>
      <c r="N157" s="18"/>
      <c r="O157" s="18"/>
      <c r="P157" s="18">
        <f t="shared" si="22"/>
        <v>13.163034975213819</v>
      </c>
    </row>
    <row r="158" spans="1:16" x14ac:dyDescent="0.15">
      <c r="A158" s="18">
        <v>78.5</v>
      </c>
      <c r="B158" s="18">
        <v>156</v>
      </c>
      <c r="D158">
        <v>592.71173095703102</v>
      </c>
      <c r="E158">
        <v>530.59295654296898</v>
      </c>
      <c r="F158">
        <v>476.70388793945301</v>
      </c>
      <c r="G158">
        <v>471.81002807617199</v>
      </c>
      <c r="I158" s="19">
        <f t="shared" si="17"/>
        <v>116.00784301757801</v>
      </c>
      <c r="J158" s="19">
        <f t="shared" si="18"/>
        <v>58.782928466796989</v>
      </c>
      <c r="K158" s="19">
        <f t="shared" si="19"/>
        <v>74.859793090820119</v>
      </c>
      <c r="L158" s="20">
        <f t="shared" si="20"/>
        <v>1.2734954695750484</v>
      </c>
      <c r="M158" s="20">
        <f t="shared" si="21"/>
        <v>1.5600137912022116</v>
      </c>
      <c r="N158" s="18"/>
      <c r="O158" s="18"/>
      <c r="P158" s="18">
        <f t="shared" si="22"/>
        <v>12.0792245057294</v>
      </c>
    </row>
    <row r="159" spans="1:16" x14ac:dyDescent="0.15">
      <c r="A159" s="18">
        <v>79</v>
      </c>
      <c r="B159" s="18">
        <v>157</v>
      </c>
      <c r="D159">
        <v>593.78973388671898</v>
      </c>
      <c r="E159">
        <v>532.0146484375</v>
      </c>
      <c r="F159">
        <v>477.96545410156301</v>
      </c>
      <c r="G159">
        <v>473.50546264648398</v>
      </c>
      <c r="I159" s="19">
        <f t="shared" si="17"/>
        <v>115.82427978515597</v>
      </c>
      <c r="J159" s="19">
        <f t="shared" si="18"/>
        <v>58.509185791016023</v>
      </c>
      <c r="K159" s="19">
        <f t="shared" si="19"/>
        <v>74.86784973144475</v>
      </c>
      <c r="L159" s="20">
        <f t="shared" si="20"/>
        <v>1.2795913790162599</v>
      </c>
      <c r="M159" s="20">
        <f t="shared" si="21"/>
        <v>1.5679346581060165</v>
      </c>
      <c r="N159" s="18"/>
      <c r="O159" s="18"/>
      <c r="P159" s="18">
        <f t="shared" si="22"/>
        <v>12.648299359425019</v>
      </c>
    </row>
    <row r="160" spans="1:16" x14ac:dyDescent="0.15">
      <c r="A160" s="18">
        <v>79.5</v>
      </c>
      <c r="B160" s="18">
        <v>158</v>
      </c>
      <c r="D160">
        <v>591.61975097656295</v>
      </c>
      <c r="E160">
        <v>530.79248046875</v>
      </c>
      <c r="F160">
        <v>476.75527954101602</v>
      </c>
      <c r="G160">
        <v>471.92333984375</v>
      </c>
      <c r="I160" s="19">
        <f t="shared" si="17"/>
        <v>114.86447143554693</v>
      </c>
      <c r="J160" s="19">
        <f t="shared" si="18"/>
        <v>58.869140625</v>
      </c>
      <c r="K160" s="19">
        <f t="shared" si="19"/>
        <v>73.656072998046938</v>
      </c>
      <c r="L160" s="20">
        <f t="shared" si="20"/>
        <v>1.2511830853322727</v>
      </c>
      <c r="M160" s="20">
        <f t="shared" si="21"/>
        <v>1.5413513218846226</v>
      </c>
      <c r="N160" s="18"/>
      <c r="O160" s="18"/>
      <c r="P160" s="18">
        <f t="shared" si="22"/>
        <v>10.738418994731058</v>
      </c>
    </row>
    <row r="161" spans="1:16" x14ac:dyDescent="0.15">
      <c r="A161" s="18">
        <v>80</v>
      </c>
      <c r="B161" s="18">
        <v>159</v>
      </c>
      <c r="D161">
        <v>593.01220703125</v>
      </c>
      <c r="E161">
        <v>530.51434326171898</v>
      </c>
      <c r="F161">
        <v>476.70388793945301</v>
      </c>
      <c r="G161">
        <v>472.41955566406301</v>
      </c>
      <c r="I161" s="19">
        <f t="shared" si="17"/>
        <v>116.30831909179699</v>
      </c>
      <c r="J161" s="19">
        <f t="shared" si="18"/>
        <v>58.094787597655966</v>
      </c>
      <c r="K161" s="19">
        <f t="shared" si="19"/>
        <v>75.641967773437813</v>
      </c>
      <c r="L161" s="20">
        <f t="shared" si="20"/>
        <v>1.3020439681664289</v>
      </c>
      <c r="M161" s="20">
        <f t="shared" si="21"/>
        <v>1.5940371621813723</v>
      </c>
      <c r="N161" s="18"/>
      <c r="O161" s="18"/>
      <c r="P161" s="18">
        <f t="shared" si="22"/>
        <v>14.523634328206908</v>
      </c>
    </row>
    <row r="162" spans="1:16" x14ac:dyDescent="0.15">
      <c r="A162" s="18">
        <v>80.5</v>
      </c>
      <c r="B162" s="18">
        <v>160</v>
      </c>
      <c r="D162">
        <v>590.97900390625</v>
      </c>
      <c r="E162">
        <v>530.32177734375</v>
      </c>
      <c r="F162">
        <v>476.97808837890602</v>
      </c>
      <c r="G162">
        <v>472.20260620117199</v>
      </c>
      <c r="I162" s="19">
        <f t="shared" si="17"/>
        <v>114.00091552734398</v>
      </c>
      <c r="J162" s="19">
        <f t="shared" si="18"/>
        <v>58.119171142578011</v>
      </c>
      <c r="K162" s="19">
        <f t="shared" si="19"/>
        <v>73.317495727539381</v>
      </c>
      <c r="L162" s="20">
        <f t="shared" si="20"/>
        <v>1.2615027758685138</v>
      </c>
      <c r="M162" s="20">
        <f t="shared" si="21"/>
        <v>1.5553209273460504</v>
      </c>
      <c r="N162" s="18"/>
      <c r="O162" s="18"/>
      <c r="P162" s="18">
        <f t="shared" si="22"/>
        <v>11.742065600676273</v>
      </c>
    </row>
    <row r="163" spans="1:16" x14ac:dyDescent="0.15">
      <c r="A163" s="18">
        <v>81</v>
      </c>
      <c r="B163" s="18">
        <v>161</v>
      </c>
      <c r="D163">
        <v>591.78033447265602</v>
      </c>
      <c r="E163">
        <v>529.920166015625</v>
      </c>
      <c r="F163">
        <v>476.38415527343801</v>
      </c>
      <c r="G163">
        <v>471.57373046875</v>
      </c>
      <c r="I163" s="19">
        <f t="shared" si="17"/>
        <v>115.39617919921801</v>
      </c>
      <c r="J163" s="19">
        <f t="shared" si="18"/>
        <v>58.346435546875</v>
      </c>
      <c r="K163" s="19">
        <f t="shared" si="19"/>
        <v>74.553674316405505</v>
      </c>
      <c r="L163" s="20">
        <f t="shared" si="20"/>
        <v>1.2777759878152239</v>
      </c>
      <c r="M163" s="20">
        <f t="shared" si="21"/>
        <v>1.5734190967553541</v>
      </c>
      <c r="N163" s="18"/>
      <c r="O163" s="18"/>
      <c r="P163" s="18">
        <f t="shared" si="22"/>
        <v>13.042328972582029</v>
      </c>
    </row>
    <row r="164" spans="1:16" x14ac:dyDescent="0.15">
      <c r="A164" s="18">
        <v>81.5</v>
      </c>
      <c r="B164" s="18">
        <v>162</v>
      </c>
      <c r="D164">
        <v>587.90856933593795</v>
      </c>
      <c r="E164">
        <v>527.69866943359398</v>
      </c>
      <c r="F164">
        <v>476.84289550781301</v>
      </c>
      <c r="G164">
        <v>472.55770874023398</v>
      </c>
      <c r="I164" s="19">
        <f t="shared" si="17"/>
        <v>111.06567382812494</v>
      </c>
      <c r="J164" s="19">
        <f t="shared" si="18"/>
        <v>55.14096069336</v>
      </c>
      <c r="K164" s="19">
        <f t="shared" si="19"/>
        <v>72.467001342772946</v>
      </c>
      <c r="L164" s="20">
        <f t="shared" si="20"/>
        <v>1.3142136160043241</v>
      </c>
      <c r="M164" s="20">
        <f t="shared" si="21"/>
        <v>1.6116816824070477</v>
      </c>
      <c r="N164" s="18"/>
      <c r="O164" s="18"/>
      <c r="P164" s="18">
        <f t="shared" si="22"/>
        <v>15.791305264721739</v>
      </c>
    </row>
    <row r="165" spans="1:16" x14ac:dyDescent="0.15">
      <c r="A165" s="18">
        <v>82</v>
      </c>
      <c r="B165" s="18">
        <v>163</v>
      </c>
      <c r="D165">
        <v>585.79064941406295</v>
      </c>
      <c r="E165">
        <v>526.68737792968795</v>
      </c>
      <c r="F165">
        <v>476.46884155273398</v>
      </c>
      <c r="G165">
        <v>471.50421142578102</v>
      </c>
      <c r="I165" s="19">
        <f t="shared" si="17"/>
        <v>109.32180786132898</v>
      </c>
      <c r="J165" s="19">
        <f t="shared" si="18"/>
        <v>55.183166503906932</v>
      </c>
      <c r="K165" s="19">
        <f t="shared" si="19"/>
        <v>70.693591308594137</v>
      </c>
      <c r="L165" s="20">
        <f t="shared" si="20"/>
        <v>1.2810716707166321</v>
      </c>
      <c r="M165" s="20">
        <f t="shared" si="21"/>
        <v>1.5803646945819489</v>
      </c>
      <c r="N165" s="18"/>
      <c r="O165" s="18"/>
      <c r="P165" s="18">
        <f t="shared" si="22"/>
        <v>13.541335598371868</v>
      </c>
    </row>
    <row r="166" spans="1:16" x14ac:dyDescent="0.15">
      <c r="A166" s="18">
        <v>82.5</v>
      </c>
      <c r="B166" s="18">
        <v>164</v>
      </c>
      <c r="D166">
        <v>591.867431640625</v>
      </c>
      <c r="E166">
        <v>530.49114990234398</v>
      </c>
      <c r="F166">
        <v>476.13015747070301</v>
      </c>
      <c r="G166">
        <v>471.34414672851602</v>
      </c>
      <c r="I166" s="19">
        <f t="shared" si="17"/>
        <v>115.73727416992199</v>
      </c>
      <c r="J166" s="19">
        <f t="shared" si="18"/>
        <v>59.147003173827954</v>
      </c>
      <c r="K166" s="19">
        <f t="shared" si="19"/>
        <v>74.334371948242421</v>
      </c>
      <c r="L166" s="20">
        <f t="shared" si="20"/>
        <v>1.2567732591587117</v>
      </c>
      <c r="M166" s="20">
        <f t="shared" si="21"/>
        <v>1.5578912404866221</v>
      </c>
      <c r="N166" s="18"/>
      <c r="O166" s="18"/>
      <c r="P166" s="18">
        <f t="shared" si="22"/>
        <v>11.926729803747293</v>
      </c>
    </row>
    <row r="167" spans="1:16" x14ac:dyDescent="0.15">
      <c r="A167" s="18">
        <v>83</v>
      </c>
      <c r="B167" s="18">
        <v>165</v>
      </c>
      <c r="D167">
        <v>594.0908203125</v>
      </c>
      <c r="E167">
        <v>532.35803222656295</v>
      </c>
      <c r="F167">
        <v>477.31719970703102</v>
      </c>
      <c r="G167">
        <v>472.85299682617199</v>
      </c>
      <c r="I167" s="19">
        <f t="shared" si="17"/>
        <v>116.77362060546898</v>
      </c>
      <c r="J167" s="19">
        <f t="shared" si="18"/>
        <v>59.505035400390966</v>
      </c>
      <c r="K167" s="19">
        <f t="shared" si="19"/>
        <v>75.120095825195307</v>
      </c>
      <c r="L167" s="20">
        <f t="shared" si="20"/>
        <v>1.262415782458332</v>
      </c>
      <c r="M167" s="20">
        <f t="shared" si="21"/>
        <v>1.5653587212488356</v>
      </c>
      <c r="N167" s="18"/>
      <c r="O167" s="18"/>
      <c r="P167" s="18">
        <f t="shared" si="22"/>
        <v>12.463231120312804</v>
      </c>
    </row>
    <row r="168" spans="1:16" x14ac:dyDescent="0.15">
      <c r="A168" s="18">
        <v>83.5</v>
      </c>
      <c r="B168" s="18">
        <v>166</v>
      </c>
      <c r="D168">
        <v>595.18829345703102</v>
      </c>
      <c r="E168">
        <v>533.02587890625</v>
      </c>
      <c r="F168">
        <v>476.15499877929699</v>
      </c>
      <c r="G168">
        <v>470.75653076171898</v>
      </c>
      <c r="I168" s="19">
        <f t="shared" si="17"/>
        <v>119.03329467773403</v>
      </c>
      <c r="J168" s="19">
        <f t="shared" si="18"/>
        <v>62.269348144531023</v>
      </c>
      <c r="K168" s="19">
        <f t="shared" si="19"/>
        <v>75.444750976562318</v>
      </c>
      <c r="L168" s="20">
        <f t="shared" si="20"/>
        <v>1.2115872933413461</v>
      </c>
      <c r="M168" s="20">
        <f t="shared" si="21"/>
        <v>1.5163551895944432</v>
      </c>
      <c r="N168" s="18"/>
      <c r="O168" s="18"/>
      <c r="P168" s="18">
        <f t="shared" si="22"/>
        <v>8.942571330738966</v>
      </c>
    </row>
    <row r="169" spans="1:16" x14ac:dyDescent="0.15">
      <c r="A169" s="18">
        <v>84</v>
      </c>
      <c r="B169" s="18">
        <v>167</v>
      </c>
      <c r="D169">
        <v>590.758056640625</v>
      </c>
      <c r="E169">
        <v>530.09869384765602</v>
      </c>
      <c r="F169">
        <v>476.81466674804699</v>
      </c>
      <c r="G169">
        <v>472.15542602539102</v>
      </c>
      <c r="I169" s="19">
        <f t="shared" si="17"/>
        <v>113.94338989257801</v>
      </c>
      <c r="J169" s="19">
        <f t="shared" si="18"/>
        <v>57.943267822265</v>
      </c>
      <c r="K169" s="19">
        <f t="shared" si="19"/>
        <v>73.383102416992514</v>
      </c>
      <c r="L169" s="20">
        <f t="shared" si="20"/>
        <v>1.2664646847686882</v>
      </c>
      <c r="M169" s="20">
        <f t="shared" si="21"/>
        <v>1.5730575384843788</v>
      </c>
      <c r="N169" s="18"/>
      <c r="O169" s="18"/>
      <c r="P169" s="18">
        <f t="shared" si="22"/>
        <v>13.016352810798667</v>
      </c>
    </row>
    <row r="170" spans="1:16" x14ac:dyDescent="0.15">
      <c r="A170" s="18">
        <v>84.5</v>
      </c>
      <c r="B170" s="18">
        <v>168</v>
      </c>
      <c r="D170">
        <v>591.25042724609398</v>
      </c>
      <c r="E170">
        <v>529.6474609375</v>
      </c>
      <c r="F170">
        <v>476.89974975585898</v>
      </c>
      <c r="G170">
        <v>472.29443359375</v>
      </c>
      <c r="I170" s="19">
        <f t="shared" si="17"/>
        <v>114.350677490235</v>
      </c>
      <c r="J170" s="19">
        <f t="shared" si="18"/>
        <v>57.35302734375</v>
      </c>
      <c r="K170" s="19">
        <f t="shared" si="19"/>
        <v>74.203558349610006</v>
      </c>
      <c r="L170" s="20">
        <f t="shared" si="20"/>
        <v>1.2938036889467925</v>
      </c>
      <c r="M170" s="20">
        <f t="shared" si="21"/>
        <v>1.6022215001250764</v>
      </c>
      <c r="N170" s="18"/>
      <c r="O170" s="18"/>
      <c r="P170" s="18">
        <f t="shared" si="22"/>
        <v>15.111638264451772</v>
      </c>
    </row>
    <row r="171" spans="1:16" x14ac:dyDescent="0.15">
      <c r="A171" s="18">
        <v>85</v>
      </c>
      <c r="B171" s="18">
        <v>169</v>
      </c>
      <c r="D171">
        <v>592.01007080078102</v>
      </c>
      <c r="E171">
        <v>529.91986083984398</v>
      </c>
      <c r="F171">
        <v>476.03497314453102</v>
      </c>
      <c r="G171">
        <v>471.50125122070301</v>
      </c>
      <c r="I171" s="19">
        <f t="shared" si="17"/>
        <v>115.97509765625</v>
      </c>
      <c r="J171" s="19">
        <f t="shared" si="18"/>
        <v>58.418609619140966</v>
      </c>
      <c r="K171" s="19">
        <f t="shared" si="19"/>
        <v>75.082070922851329</v>
      </c>
      <c r="L171" s="20">
        <f t="shared" si="20"/>
        <v>1.2852423467855105</v>
      </c>
      <c r="M171" s="20">
        <f t="shared" si="21"/>
        <v>1.5954851154263878</v>
      </c>
      <c r="N171" s="18"/>
      <c r="O171" s="18"/>
      <c r="P171" s="18">
        <f t="shared" si="22"/>
        <v>14.62766256035275</v>
      </c>
    </row>
    <row r="172" spans="1:16" x14ac:dyDescent="0.15">
      <c r="A172" s="18">
        <v>85.5</v>
      </c>
      <c r="B172" s="18">
        <v>170</v>
      </c>
      <c r="D172">
        <v>590.52282714843795</v>
      </c>
      <c r="E172">
        <v>529.70782470703102</v>
      </c>
      <c r="F172">
        <v>477.01602172851602</v>
      </c>
      <c r="G172">
        <v>471.94104003906301</v>
      </c>
      <c r="I172" s="19">
        <f t="shared" si="17"/>
        <v>113.50680541992193</v>
      </c>
      <c r="J172" s="19">
        <f t="shared" si="18"/>
        <v>57.766784667968011</v>
      </c>
      <c r="K172" s="19">
        <f t="shared" si="19"/>
        <v>73.070056152344335</v>
      </c>
      <c r="L172" s="20">
        <f t="shared" si="20"/>
        <v>1.264914718247458</v>
      </c>
      <c r="M172" s="20">
        <f t="shared" si="21"/>
        <v>1.5769824443509286</v>
      </c>
      <c r="N172" s="18"/>
      <c r="O172" s="18"/>
      <c r="P172" s="18">
        <f t="shared" si="22"/>
        <v>13.298337757509865</v>
      </c>
    </row>
    <row r="173" spans="1:16" x14ac:dyDescent="0.15">
      <c r="A173" s="18">
        <v>86</v>
      </c>
      <c r="B173" s="18">
        <v>171</v>
      </c>
      <c r="D173">
        <v>589.51037597656295</v>
      </c>
      <c r="E173">
        <v>529.671875</v>
      </c>
      <c r="F173">
        <v>477.14154052734398</v>
      </c>
      <c r="G173">
        <v>472.29400634765602</v>
      </c>
      <c r="I173" s="19">
        <f t="shared" si="17"/>
        <v>112.36883544921898</v>
      </c>
      <c r="J173" s="19">
        <f t="shared" si="18"/>
        <v>57.377868652343977</v>
      </c>
      <c r="K173" s="19">
        <f t="shared" si="19"/>
        <v>72.204327392578193</v>
      </c>
      <c r="L173" s="20">
        <f t="shared" si="20"/>
        <v>1.2584003046552432</v>
      </c>
      <c r="M173" s="20">
        <f t="shared" si="21"/>
        <v>1.5722929882213073</v>
      </c>
      <c r="N173" s="18"/>
      <c r="O173" s="18"/>
      <c r="P173" s="18">
        <f t="shared" si="22"/>
        <v>12.961423680643561</v>
      </c>
    </row>
    <row r="174" spans="1:16" x14ac:dyDescent="0.15">
      <c r="A174" s="18">
        <v>86.5</v>
      </c>
      <c r="B174" s="18">
        <v>172</v>
      </c>
      <c r="D174">
        <v>588.4189453125</v>
      </c>
      <c r="E174">
        <v>528.905517578125</v>
      </c>
      <c r="F174">
        <v>475.77380371093801</v>
      </c>
      <c r="G174">
        <v>471.42291259765602</v>
      </c>
      <c r="I174" s="19">
        <f t="shared" si="17"/>
        <v>112.64514160156199</v>
      </c>
      <c r="J174" s="19">
        <f t="shared" si="18"/>
        <v>57.482604980468977</v>
      </c>
      <c r="K174" s="19">
        <f t="shared" si="19"/>
        <v>72.407318115233707</v>
      </c>
      <c r="L174" s="20">
        <f t="shared" si="20"/>
        <v>1.2596387748926086</v>
      </c>
      <c r="M174" s="20">
        <f t="shared" si="21"/>
        <v>1.5753564159212661</v>
      </c>
      <c r="N174" s="18"/>
      <c r="O174" s="18"/>
      <c r="P174" s="18">
        <f t="shared" si="22"/>
        <v>13.181515709878862</v>
      </c>
    </row>
    <row r="175" spans="1:16" x14ac:dyDescent="0.15">
      <c r="A175" s="18">
        <v>87</v>
      </c>
      <c r="B175" s="18">
        <v>173</v>
      </c>
      <c r="D175">
        <v>586.81597900390602</v>
      </c>
      <c r="E175">
        <v>528.10205078125</v>
      </c>
      <c r="F175">
        <v>476.37701416015602</v>
      </c>
      <c r="G175">
        <v>471.56149291992199</v>
      </c>
      <c r="I175" s="19">
        <f t="shared" si="17"/>
        <v>110.43896484375</v>
      </c>
      <c r="J175" s="19">
        <f t="shared" si="18"/>
        <v>56.540557861328011</v>
      </c>
      <c r="K175" s="19">
        <f t="shared" si="19"/>
        <v>70.860574340820392</v>
      </c>
      <c r="L175" s="20">
        <f t="shared" si="20"/>
        <v>1.2532698123462773</v>
      </c>
      <c r="M175" s="20">
        <f t="shared" si="21"/>
        <v>1.5708124108375281</v>
      </c>
      <c r="N175" s="18"/>
      <c r="O175" s="18"/>
      <c r="P175" s="18">
        <f t="shared" si="22"/>
        <v>12.855051566543974</v>
      </c>
    </row>
    <row r="176" spans="1:16" x14ac:dyDescent="0.15">
      <c r="A176" s="18">
        <v>87.5</v>
      </c>
      <c r="B176" s="18">
        <v>174</v>
      </c>
      <c r="D176">
        <v>587.38482666015602</v>
      </c>
      <c r="E176">
        <v>529.72393798828102</v>
      </c>
      <c r="F176">
        <v>476.99789428710898</v>
      </c>
      <c r="G176">
        <v>472.60824584960898</v>
      </c>
      <c r="I176" s="19">
        <f t="shared" si="17"/>
        <v>110.38693237304705</v>
      </c>
      <c r="J176" s="19">
        <f t="shared" si="18"/>
        <v>57.115692138672046</v>
      </c>
      <c r="K176" s="19">
        <f t="shared" si="19"/>
        <v>70.405947875976608</v>
      </c>
      <c r="L176" s="20">
        <f t="shared" si="20"/>
        <v>1.2326900933816394</v>
      </c>
      <c r="M176" s="20">
        <f t="shared" si="21"/>
        <v>1.5520576493354836</v>
      </c>
      <c r="N176" s="18"/>
      <c r="O176" s="18"/>
      <c r="P176" s="18">
        <f t="shared" si="22"/>
        <v>11.507615321561069</v>
      </c>
    </row>
    <row r="177" spans="1:16" x14ac:dyDescent="0.15">
      <c r="A177" s="18">
        <v>88</v>
      </c>
      <c r="B177" s="18">
        <v>175</v>
      </c>
      <c r="D177">
        <v>587.36260986328102</v>
      </c>
      <c r="E177">
        <v>530.27819824218795</v>
      </c>
      <c r="F177">
        <v>476.78643798828102</v>
      </c>
      <c r="G177">
        <v>472.33825683593801</v>
      </c>
      <c r="I177" s="19">
        <f t="shared" si="17"/>
        <v>110.576171875</v>
      </c>
      <c r="J177" s="19">
        <f t="shared" si="18"/>
        <v>57.939941406249943</v>
      </c>
      <c r="K177" s="19">
        <f t="shared" si="19"/>
        <v>70.018212890625051</v>
      </c>
      <c r="L177" s="20">
        <f t="shared" si="20"/>
        <v>1.2084619209344287</v>
      </c>
      <c r="M177" s="20">
        <f t="shared" si="21"/>
        <v>1.5296544343508665</v>
      </c>
      <c r="N177" s="18"/>
      <c r="O177" s="18"/>
      <c r="P177" s="18">
        <f t="shared" si="22"/>
        <v>9.8980558573617188</v>
      </c>
    </row>
    <row r="178" spans="1:16" x14ac:dyDescent="0.15">
      <c r="A178" s="18">
        <v>88.5</v>
      </c>
      <c r="B178" s="18">
        <v>176</v>
      </c>
      <c r="D178">
        <v>586.43542480468795</v>
      </c>
      <c r="E178">
        <v>529.85955810546898</v>
      </c>
      <c r="F178">
        <v>476.34835815429699</v>
      </c>
      <c r="G178">
        <v>471.75485229492199</v>
      </c>
      <c r="I178" s="19">
        <f t="shared" si="17"/>
        <v>110.08706665039097</v>
      </c>
      <c r="J178" s="19">
        <f t="shared" si="18"/>
        <v>58.104705810546989</v>
      </c>
      <c r="K178" s="19">
        <f t="shared" si="19"/>
        <v>69.413772583008068</v>
      </c>
      <c r="L178" s="20">
        <f t="shared" si="20"/>
        <v>1.1946325450701842</v>
      </c>
      <c r="M178" s="20">
        <f t="shared" si="21"/>
        <v>1.5176500159492152</v>
      </c>
      <c r="N178" s="18"/>
      <c r="O178" s="18"/>
      <c r="P178" s="18">
        <f t="shared" si="22"/>
        <v>9.0355981581496359</v>
      </c>
    </row>
    <row r="179" spans="1:16" x14ac:dyDescent="0.15">
      <c r="A179" s="18">
        <v>89</v>
      </c>
      <c r="B179" s="18">
        <v>177</v>
      </c>
      <c r="D179">
        <v>584.74560546875</v>
      </c>
      <c r="E179">
        <v>528.28851318359398</v>
      </c>
      <c r="F179">
        <v>475.79190063476602</v>
      </c>
      <c r="G179">
        <v>471.11163330078102</v>
      </c>
      <c r="I179" s="19">
        <f t="shared" si="17"/>
        <v>108.95370483398398</v>
      </c>
      <c r="J179" s="19">
        <f t="shared" si="18"/>
        <v>57.176879882812955</v>
      </c>
      <c r="K179" s="19">
        <f t="shared" si="19"/>
        <v>68.929888916014903</v>
      </c>
      <c r="L179" s="20">
        <f t="shared" si="20"/>
        <v>1.2055552708942909</v>
      </c>
      <c r="M179" s="20">
        <f t="shared" si="21"/>
        <v>1.5303976992359154</v>
      </c>
      <c r="N179" s="18"/>
      <c r="O179" s="18"/>
      <c r="P179" s="18">
        <f t="shared" si="22"/>
        <v>9.9514557390732943</v>
      </c>
    </row>
    <row r="180" spans="1:16" x14ac:dyDescent="0.15">
      <c r="A180" s="18">
        <v>89.5</v>
      </c>
      <c r="B180" s="18">
        <v>178</v>
      </c>
      <c r="D180">
        <v>584.3046875</v>
      </c>
      <c r="E180">
        <v>528.95855712890602</v>
      </c>
      <c r="F180">
        <v>476.14364624023398</v>
      </c>
      <c r="G180">
        <v>471.679443359375</v>
      </c>
      <c r="I180" s="19">
        <f t="shared" si="17"/>
        <v>108.16104125976602</v>
      </c>
      <c r="J180" s="19">
        <f t="shared" si="18"/>
        <v>57.279113769531023</v>
      </c>
      <c r="K180" s="19">
        <f t="shared" si="19"/>
        <v>68.065661621094307</v>
      </c>
      <c r="L180" s="20">
        <f t="shared" si="20"/>
        <v>1.1883155506728713</v>
      </c>
      <c r="M180" s="20">
        <f t="shared" si="21"/>
        <v>1.514982936477089</v>
      </c>
      <c r="N180" s="18"/>
      <c r="O180" s="18"/>
      <c r="P180" s="18">
        <f t="shared" si="22"/>
        <v>8.8439817758991381</v>
      </c>
    </row>
    <row r="181" spans="1:16" x14ac:dyDescent="0.15">
      <c r="A181" s="18">
        <v>90</v>
      </c>
      <c r="B181" s="18">
        <v>179</v>
      </c>
      <c r="D181">
        <v>584.69775390625</v>
      </c>
      <c r="E181">
        <v>528.48992919921898</v>
      </c>
      <c r="F181">
        <v>477.16049194335898</v>
      </c>
      <c r="G181">
        <v>472.22830200195301</v>
      </c>
      <c r="I181" s="19">
        <f t="shared" si="17"/>
        <v>107.53726196289102</v>
      </c>
      <c r="J181" s="19">
        <f t="shared" si="18"/>
        <v>56.261627197265966</v>
      </c>
      <c r="K181" s="19">
        <f t="shared" si="19"/>
        <v>68.154122924804852</v>
      </c>
      <c r="L181" s="20">
        <f t="shared" si="20"/>
        <v>1.2113784531300724</v>
      </c>
      <c r="M181" s="20">
        <f t="shared" si="21"/>
        <v>1.5398707963968836</v>
      </c>
      <c r="N181" s="18"/>
      <c r="O181" s="18"/>
      <c r="P181" s="18">
        <f t="shared" si="22"/>
        <v>10.632050609103596</v>
      </c>
    </row>
    <row r="182" spans="1:16" x14ac:dyDescent="0.15">
      <c r="A182" s="18">
        <v>90.5</v>
      </c>
      <c r="B182" s="18">
        <v>180</v>
      </c>
      <c r="D182">
        <v>583.96954345703102</v>
      </c>
      <c r="E182">
        <v>529.765380859375</v>
      </c>
      <c r="F182">
        <v>476.82308959960898</v>
      </c>
      <c r="G182">
        <v>472.12594604492199</v>
      </c>
      <c r="I182" s="19">
        <f t="shared" si="17"/>
        <v>107.14645385742205</v>
      </c>
      <c r="J182" s="19">
        <f t="shared" si="18"/>
        <v>57.639434814453011</v>
      </c>
      <c r="K182" s="19">
        <f t="shared" si="19"/>
        <v>66.798849487304949</v>
      </c>
      <c r="L182" s="20">
        <f t="shared" si="20"/>
        <v>1.1589088217526247</v>
      </c>
      <c r="M182" s="20">
        <f t="shared" si="21"/>
        <v>1.4892261224820293</v>
      </c>
      <c r="N182" s="18"/>
      <c r="O182" s="18"/>
      <c r="P182" s="18">
        <f t="shared" si="22"/>
        <v>6.9934829183987066</v>
      </c>
    </row>
    <row r="183" spans="1:16" x14ac:dyDescent="0.15">
      <c r="A183" s="18">
        <v>91</v>
      </c>
      <c r="B183" s="18">
        <v>181</v>
      </c>
      <c r="D183">
        <v>583.24987792968795</v>
      </c>
      <c r="E183">
        <v>530.20690917968795</v>
      </c>
      <c r="F183">
        <v>475.71398925781301</v>
      </c>
      <c r="G183">
        <v>471.01431274414102</v>
      </c>
      <c r="I183" s="19">
        <f t="shared" si="17"/>
        <v>107.53588867187494</v>
      </c>
      <c r="J183" s="19">
        <f t="shared" si="18"/>
        <v>59.192596435546932</v>
      </c>
      <c r="K183" s="19">
        <f t="shared" si="19"/>
        <v>66.101071166992085</v>
      </c>
      <c r="L183" s="20">
        <f t="shared" si="20"/>
        <v>1.1167118043042357</v>
      </c>
      <c r="M183" s="20">
        <f t="shared" si="21"/>
        <v>1.4488540624962338</v>
      </c>
      <c r="N183" s="18"/>
      <c r="O183" s="18"/>
      <c r="P183" s="18">
        <f t="shared" si="22"/>
        <v>4.0929513971871545</v>
      </c>
    </row>
    <row r="184" spans="1:16" x14ac:dyDescent="0.15">
      <c r="A184" s="18">
        <v>91.5</v>
      </c>
      <c r="B184" s="18">
        <v>182</v>
      </c>
      <c r="D184">
        <v>582.42596435546898</v>
      </c>
      <c r="E184">
        <v>529.47839355468795</v>
      </c>
      <c r="F184">
        <v>475.62594604492199</v>
      </c>
      <c r="G184">
        <v>471.31549072265602</v>
      </c>
      <c r="I184" s="19">
        <f t="shared" si="17"/>
        <v>106.80001831054699</v>
      </c>
      <c r="J184" s="19">
        <f t="shared" si="18"/>
        <v>58.162902832031932</v>
      </c>
      <c r="K184" s="19">
        <f t="shared" si="19"/>
        <v>66.085986328124648</v>
      </c>
      <c r="L184" s="20">
        <f t="shared" si="20"/>
        <v>1.1362222844855889</v>
      </c>
      <c r="M184" s="20">
        <f t="shared" si="21"/>
        <v>1.4701895001401803</v>
      </c>
      <c r="N184" s="18"/>
      <c r="O184" s="18"/>
      <c r="P184" s="18">
        <f t="shared" si="22"/>
        <v>5.6257963752953728</v>
      </c>
    </row>
    <row r="185" spans="1:16" x14ac:dyDescent="0.15">
      <c r="A185" s="18">
        <v>92</v>
      </c>
      <c r="B185" s="18">
        <v>183</v>
      </c>
      <c r="D185">
        <v>582.82904052734398</v>
      </c>
      <c r="E185">
        <v>529.17974853515602</v>
      </c>
      <c r="F185">
        <v>476.970947265625</v>
      </c>
      <c r="G185">
        <v>472.60321044921898</v>
      </c>
      <c r="I185" s="19">
        <f t="shared" si="17"/>
        <v>105.85809326171898</v>
      </c>
      <c r="J185" s="19">
        <f t="shared" si="18"/>
        <v>56.576538085937045</v>
      </c>
      <c r="K185" s="19">
        <f t="shared" si="19"/>
        <v>66.25451660156304</v>
      </c>
      <c r="L185" s="20">
        <f t="shared" si="20"/>
        <v>1.1710599277199607</v>
      </c>
      <c r="M185" s="20">
        <f t="shared" si="21"/>
        <v>1.5068521008371456</v>
      </c>
      <c r="N185" s="18"/>
      <c r="O185" s="18"/>
      <c r="P185" s="18">
        <f t="shared" si="22"/>
        <v>8.2598217138229408</v>
      </c>
    </row>
    <row r="186" spans="1:16" x14ac:dyDescent="0.15">
      <c r="A186" s="18">
        <v>92.5</v>
      </c>
      <c r="B186" s="18">
        <v>184</v>
      </c>
      <c r="D186">
        <v>583.61181640625</v>
      </c>
      <c r="E186">
        <v>530.29675292968795</v>
      </c>
      <c r="F186">
        <v>476.700927734375</v>
      </c>
      <c r="G186">
        <v>472.37109375</v>
      </c>
      <c r="I186" s="19">
        <f t="shared" si="17"/>
        <v>106.910888671875</v>
      </c>
      <c r="J186" s="19">
        <f t="shared" si="18"/>
        <v>57.925659179687955</v>
      </c>
      <c r="K186" s="19">
        <f t="shared" si="19"/>
        <v>66.362927246093435</v>
      </c>
      <c r="L186" s="20">
        <f t="shared" si="20"/>
        <v>1.1456568330147561</v>
      </c>
      <c r="M186" s="20">
        <f t="shared" si="21"/>
        <v>1.4832739635945342</v>
      </c>
      <c r="N186" s="18"/>
      <c r="O186" s="18"/>
      <c r="P186" s="18">
        <f t="shared" si="22"/>
        <v>6.5658499346343557</v>
      </c>
    </row>
    <row r="187" spans="1:16" x14ac:dyDescent="0.15">
      <c r="A187" s="18">
        <v>93</v>
      </c>
      <c r="B187" s="18">
        <v>185</v>
      </c>
      <c r="D187">
        <v>584.394287109375</v>
      </c>
      <c r="E187">
        <v>531.49267578125</v>
      </c>
      <c r="F187">
        <v>476.53918457031301</v>
      </c>
      <c r="G187">
        <v>472.06570434570301</v>
      </c>
      <c r="I187" s="19">
        <f t="shared" si="17"/>
        <v>107.85510253906199</v>
      </c>
      <c r="J187" s="19">
        <f t="shared" si="18"/>
        <v>59.426971435546989</v>
      </c>
      <c r="K187" s="19">
        <f t="shared" si="19"/>
        <v>66.256222534179102</v>
      </c>
      <c r="L187" s="20">
        <f t="shared" si="20"/>
        <v>1.114918376852486</v>
      </c>
      <c r="M187" s="20">
        <f t="shared" si="21"/>
        <v>1.4543604648948576</v>
      </c>
      <c r="N187" s="18"/>
      <c r="O187" s="18"/>
      <c r="P187" s="18">
        <f t="shared" si="22"/>
        <v>4.4885589963857724</v>
      </c>
    </row>
    <row r="188" spans="1:16" x14ac:dyDescent="0.15">
      <c r="A188" s="18">
        <v>93.5</v>
      </c>
      <c r="B188" s="18">
        <v>186</v>
      </c>
      <c r="D188">
        <v>586.313232421875</v>
      </c>
      <c r="E188">
        <v>532.51556396484398</v>
      </c>
      <c r="F188">
        <v>476.756103515625</v>
      </c>
      <c r="G188">
        <v>471.92123413085898</v>
      </c>
      <c r="I188" s="19">
        <f t="shared" si="17"/>
        <v>109.55712890625</v>
      </c>
      <c r="J188" s="19">
        <f t="shared" si="18"/>
        <v>60.594329833985</v>
      </c>
      <c r="K188" s="19">
        <f t="shared" si="19"/>
        <v>67.141098022460511</v>
      </c>
      <c r="L188" s="20">
        <f t="shared" si="20"/>
        <v>1.108042587588842</v>
      </c>
      <c r="M188" s="20">
        <f t="shared" si="21"/>
        <v>1.4493096330938071</v>
      </c>
      <c r="N188" s="18"/>
      <c r="O188" s="18"/>
      <c r="P188" s="18">
        <f t="shared" si="22"/>
        <v>4.1256818766044399</v>
      </c>
    </row>
    <row r="189" spans="1:16" x14ac:dyDescent="0.15">
      <c r="A189" s="18">
        <v>94</v>
      </c>
      <c r="B189" s="18">
        <v>187</v>
      </c>
      <c r="D189">
        <v>584.227294921875</v>
      </c>
      <c r="E189">
        <v>531.119140625</v>
      </c>
      <c r="F189">
        <v>476.27084350585898</v>
      </c>
      <c r="G189">
        <v>471.50421142578102</v>
      </c>
      <c r="I189" s="19">
        <f t="shared" si="17"/>
        <v>107.95645141601602</v>
      </c>
      <c r="J189" s="19">
        <f t="shared" si="18"/>
        <v>59.614929199218977</v>
      </c>
      <c r="K189" s="19">
        <f t="shared" si="19"/>
        <v>66.226000976562744</v>
      </c>
      <c r="L189" s="20">
        <f t="shared" si="20"/>
        <v>1.1108962447183512</v>
      </c>
      <c r="M189" s="20">
        <f t="shared" si="21"/>
        <v>1.4539882476859096</v>
      </c>
      <c r="N189" s="18"/>
      <c r="O189" s="18"/>
      <c r="P189" s="18">
        <f t="shared" si="22"/>
        <v>4.4618170429736637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V798"/>
  <sheetViews>
    <sheetView topLeftCell="A9" zoomScale="75" zoomScaleNormal="75" zoomScalePageLayoutView="75" workbookViewId="0">
      <selection activeCell="G42" sqref="G42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648.831298828125</v>
      </c>
      <c r="E2">
        <v>543.36187744140602</v>
      </c>
      <c r="F2">
        <v>471.58407592773398</v>
      </c>
      <c r="G2">
        <v>468.92938232421898</v>
      </c>
      <c r="I2" s="7">
        <f t="shared" ref="I2:J65" si="0">D2-F2</f>
        <v>177.24722290039102</v>
      </c>
      <c r="J2" s="7">
        <f t="shared" si="0"/>
        <v>74.432495117187045</v>
      </c>
      <c r="K2" s="7">
        <f t="shared" ref="K2:K65" si="1">I2-0.7*J2</f>
        <v>125.14447631836009</v>
      </c>
      <c r="L2" s="8">
        <f t="shared" ref="L2:L65" si="2">K2/J2</f>
        <v>1.6813150777940702</v>
      </c>
      <c r="M2" s="8"/>
      <c r="N2" s="18">
        <f>LINEST(V64:V104,U64:U104)</f>
        <v>-3.3901128385543301E-2</v>
      </c>
      <c r="O2" s="9">
        <f>AVERAGE(M38:M45)</f>
        <v>4.4448489211138895</v>
      </c>
    </row>
    <row r="3" spans="1:16" x14ac:dyDescent="0.15">
      <c r="A3" s="6">
        <v>1</v>
      </c>
      <c r="B3" s="6">
        <v>1</v>
      </c>
      <c r="C3" s="6" t="s">
        <v>7</v>
      </c>
      <c r="D3">
        <v>648.47662353515602</v>
      </c>
      <c r="E3">
        <v>542.77508544921898</v>
      </c>
      <c r="F3">
        <v>471.17202758789102</v>
      </c>
      <c r="G3">
        <v>468.74368286132801</v>
      </c>
      <c r="I3" s="7">
        <f t="shared" si="0"/>
        <v>177.304595947265</v>
      </c>
      <c r="J3" s="7">
        <f t="shared" si="0"/>
        <v>74.031402587890966</v>
      </c>
      <c r="K3" s="7">
        <f t="shared" si="1"/>
        <v>125.48261413574133</v>
      </c>
      <c r="L3" s="8">
        <f t="shared" si="2"/>
        <v>1.6949917163431676</v>
      </c>
      <c r="M3" s="8"/>
      <c r="N3" s="18"/>
    </row>
    <row r="4" spans="1:16" ht="15" x14ac:dyDescent="0.15">
      <c r="A4" s="6">
        <v>1.5</v>
      </c>
      <c r="B4" s="6">
        <v>2</v>
      </c>
      <c r="D4">
        <v>645.93060302734398</v>
      </c>
      <c r="E4">
        <v>541.65032958984398</v>
      </c>
      <c r="F4">
        <v>471.686767578125</v>
      </c>
      <c r="G4">
        <v>469.14248657226602</v>
      </c>
      <c r="I4" s="7">
        <f t="shared" si="0"/>
        <v>174.24383544921898</v>
      </c>
      <c r="J4" s="7">
        <f t="shared" si="0"/>
        <v>72.507843017577954</v>
      </c>
      <c r="K4" s="7">
        <f t="shared" si="1"/>
        <v>123.48834533691442</v>
      </c>
      <c r="L4" s="8">
        <f t="shared" si="2"/>
        <v>1.7031032809371718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648.6435546875</v>
      </c>
      <c r="E5">
        <v>537.74737548828102</v>
      </c>
      <c r="F5">
        <v>470.75909423828102</v>
      </c>
      <c r="G5">
        <v>468.12023925781301</v>
      </c>
      <c r="I5" s="7">
        <f t="shared" si="0"/>
        <v>177.88446044921898</v>
      </c>
      <c r="J5" s="7">
        <f t="shared" si="0"/>
        <v>69.627136230468011</v>
      </c>
      <c r="K5" s="7">
        <f t="shared" si="1"/>
        <v>129.14546508789138</v>
      </c>
      <c r="L5" s="8">
        <f t="shared" si="2"/>
        <v>1.8548151206508885</v>
      </c>
      <c r="M5" s="8"/>
      <c r="N5" s="18">
        <f>RSQ(V64:V104,U64:U104)</f>
        <v>0.9745904220741316</v>
      </c>
    </row>
    <row r="6" spans="1:16" x14ac:dyDescent="0.15">
      <c r="A6" s="6">
        <v>2.5</v>
      </c>
      <c r="B6" s="6">
        <v>4</v>
      </c>
      <c r="C6" s="6" t="s">
        <v>5</v>
      </c>
      <c r="D6">
        <v>650.30474853515602</v>
      </c>
      <c r="E6">
        <v>535.01904296875</v>
      </c>
      <c r="F6">
        <v>470.30593872070301</v>
      </c>
      <c r="G6">
        <v>468.01797485351602</v>
      </c>
      <c r="I6" s="7">
        <f t="shared" si="0"/>
        <v>179.99880981445301</v>
      </c>
      <c r="J6" s="7">
        <f t="shared" si="0"/>
        <v>67.001068115233977</v>
      </c>
      <c r="K6" s="7">
        <f t="shared" si="1"/>
        <v>133.09806213378923</v>
      </c>
      <c r="L6" s="8">
        <f t="shared" si="2"/>
        <v>1.9865065718784687</v>
      </c>
      <c r="M6" s="8">
        <f t="shared" ref="M6:M22" si="3">L6+ABS($N$2)*A6</f>
        <v>2.0712593928423271</v>
      </c>
      <c r="N6" s="18"/>
      <c r="P6" s="6">
        <f t="shared" ref="P6:P69" si="4">(M6-$O$2)/$O$2*100</f>
        <v>-53.400904516609202</v>
      </c>
    </row>
    <row r="7" spans="1:16" x14ac:dyDescent="0.15">
      <c r="A7" s="6">
        <v>3</v>
      </c>
      <c r="B7" s="6">
        <v>5</v>
      </c>
      <c r="C7" s="6" t="s">
        <v>8</v>
      </c>
      <c r="D7">
        <v>655.16326904296898</v>
      </c>
      <c r="E7">
        <v>533.31652832031295</v>
      </c>
      <c r="F7">
        <v>470.679931640625</v>
      </c>
      <c r="G7">
        <v>468.03381347656301</v>
      </c>
      <c r="I7" s="7">
        <f t="shared" si="0"/>
        <v>184.48333740234398</v>
      </c>
      <c r="J7" s="7">
        <f t="shared" si="0"/>
        <v>65.282714843749943</v>
      </c>
      <c r="K7" s="7">
        <f t="shared" si="1"/>
        <v>138.78543701171901</v>
      </c>
      <c r="L7" s="8">
        <f t="shared" si="2"/>
        <v>2.1259139933731799</v>
      </c>
      <c r="M7" s="8">
        <f t="shared" si="3"/>
        <v>2.2276173785298097</v>
      </c>
      <c r="P7" s="6">
        <f t="shared" si="4"/>
        <v>-49.883169977989631</v>
      </c>
    </row>
    <row r="8" spans="1:16" x14ac:dyDescent="0.15">
      <c r="A8" s="6">
        <v>3.5</v>
      </c>
      <c r="B8" s="6">
        <v>6</v>
      </c>
      <c r="D8">
        <v>658.0830078125</v>
      </c>
      <c r="E8">
        <v>529.780517578125</v>
      </c>
      <c r="F8">
        <v>470.81558227539102</v>
      </c>
      <c r="G8">
        <v>468.22463989257801</v>
      </c>
      <c r="I8" s="7">
        <f t="shared" si="0"/>
        <v>187.26742553710898</v>
      </c>
      <c r="J8" s="7">
        <f t="shared" si="0"/>
        <v>61.555877685546989</v>
      </c>
      <c r="K8" s="7">
        <f t="shared" si="1"/>
        <v>144.17831115722609</v>
      </c>
      <c r="L8" s="8">
        <f t="shared" si="2"/>
        <v>2.3422346748713232</v>
      </c>
      <c r="M8" s="8">
        <f t="shared" si="3"/>
        <v>2.4608886242207246</v>
      </c>
      <c r="P8" s="6">
        <f t="shared" si="4"/>
        <v>-44.635044567408599</v>
      </c>
    </row>
    <row r="9" spans="1:16" x14ac:dyDescent="0.15">
      <c r="A9" s="6">
        <v>4</v>
      </c>
      <c r="B9" s="6">
        <v>7</v>
      </c>
      <c r="D9">
        <v>664.99322509765602</v>
      </c>
      <c r="E9">
        <v>528.75872802734398</v>
      </c>
      <c r="F9">
        <v>471.53060913085898</v>
      </c>
      <c r="G9">
        <v>468.74581909179699</v>
      </c>
      <c r="I9" s="7">
        <f t="shared" si="0"/>
        <v>193.46261596679705</v>
      </c>
      <c r="J9" s="7">
        <f t="shared" si="0"/>
        <v>60.012908935546989</v>
      </c>
      <c r="K9" s="7">
        <f t="shared" si="1"/>
        <v>151.45357971191416</v>
      </c>
      <c r="L9" s="8">
        <f t="shared" si="2"/>
        <v>2.5236833607678166</v>
      </c>
      <c r="M9" s="8">
        <f t="shared" si="3"/>
        <v>2.6592878743099897</v>
      </c>
      <c r="P9" s="6">
        <f t="shared" si="4"/>
        <v>-40.171467658262586</v>
      </c>
    </row>
    <row r="10" spans="1:16" x14ac:dyDescent="0.15">
      <c r="A10" s="6">
        <v>4.5</v>
      </c>
      <c r="B10" s="6">
        <v>8</v>
      </c>
      <c r="D10">
        <v>667.2099609375</v>
      </c>
      <c r="E10">
        <v>526.14556884765602</v>
      </c>
      <c r="F10">
        <v>470.88916015625</v>
      </c>
      <c r="G10">
        <v>468.51135253906301</v>
      </c>
      <c r="I10" s="7">
        <f t="shared" si="0"/>
        <v>196.32080078125</v>
      </c>
      <c r="J10" s="7">
        <f t="shared" si="0"/>
        <v>57.634216308593011</v>
      </c>
      <c r="K10" s="7">
        <f t="shared" si="1"/>
        <v>155.9768493652349</v>
      </c>
      <c r="L10" s="8">
        <f t="shared" si="2"/>
        <v>2.7063237665986866</v>
      </c>
      <c r="M10" s="8">
        <f t="shared" si="3"/>
        <v>2.8588788443336313</v>
      </c>
      <c r="P10" s="6">
        <f t="shared" si="4"/>
        <v>-35.681079490612035</v>
      </c>
    </row>
    <row r="11" spans="1:16" x14ac:dyDescent="0.15">
      <c r="A11" s="6">
        <v>5</v>
      </c>
      <c r="B11" s="6">
        <v>9</v>
      </c>
      <c r="D11">
        <v>668.40997314453102</v>
      </c>
      <c r="E11">
        <v>523.60723876953102</v>
      </c>
      <c r="F11">
        <v>470.84381103515602</v>
      </c>
      <c r="G11">
        <v>468.14248657226602</v>
      </c>
      <c r="I11" s="7">
        <f t="shared" si="0"/>
        <v>197.566162109375</v>
      </c>
      <c r="J11" s="7">
        <f t="shared" si="0"/>
        <v>55.464752197265</v>
      </c>
      <c r="K11" s="7">
        <f t="shared" si="1"/>
        <v>158.74083557128949</v>
      </c>
      <c r="L11" s="8">
        <f t="shared" si="2"/>
        <v>2.8620128871524479</v>
      </c>
      <c r="M11" s="8">
        <f t="shared" si="3"/>
        <v>3.0315185290801643</v>
      </c>
      <c r="P11" s="6">
        <f t="shared" si="4"/>
        <v>-31.797040059564978</v>
      </c>
    </row>
    <row r="12" spans="1:16" x14ac:dyDescent="0.15">
      <c r="A12" s="6">
        <v>5.5</v>
      </c>
      <c r="B12" s="6">
        <v>10</v>
      </c>
      <c r="D12">
        <v>670.94378662109398</v>
      </c>
      <c r="E12">
        <v>522.39276123046898</v>
      </c>
      <c r="F12">
        <v>470.28967285156301</v>
      </c>
      <c r="G12">
        <v>467.38681030273398</v>
      </c>
      <c r="I12" s="7">
        <f t="shared" si="0"/>
        <v>200.65411376953097</v>
      </c>
      <c r="J12" s="7">
        <f t="shared" si="0"/>
        <v>55.005950927735</v>
      </c>
      <c r="K12" s="7">
        <f t="shared" si="1"/>
        <v>162.14994812011648</v>
      </c>
      <c r="L12" s="8">
        <f t="shared" si="2"/>
        <v>2.9478619201246739</v>
      </c>
      <c r="M12" s="8">
        <f t="shared" si="3"/>
        <v>3.1343181262451618</v>
      </c>
      <c r="P12" s="6">
        <f t="shared" si="4"/>
        <v>-29.484259603143176</v>
      </c>
    </row>
    <row r="13" spans="1:16" x14ac:dyDescent="0.15">
      <c r="A13" s="6">
        <v>6</v>
      </c>
      <c r="B13" s="6">
        <v>11</v>
      </c>
      <c r="D13">
        <v>672.78729248046898</v>
      </c>
      <c r="E13">
        <v>520.74377441406295</v>
      </c>
      <c r="F13">
        <v>470.17843627929699</v>
      </c>
      <c r="G13">
        <v>467.52160644531301</v>
      </c>
      <c r="I13" s="7">
        <f t="shared" si="0"/>
        <v>202.60885620117199</v>
      </c>
      <c r="J13" s="7">
        <f t="shared" si="0"/>
        <v>53.222167968749943</v>
      </c>
      <c r="K13" s="7">
        <f t="shared" si="1"/>
        <v>165.35333862304702</v>
      </c>
      <c r="L13" s="8">
        <f t="shared" si="2"/>
        <v>3.1068508656042777</v>
      </c>
      <c r="M13" s="8">
        <f t="shared" si="3"/>
        <v>3.3102576359175373</v>
      </c>
      <c r="P13" s="6">
        <f t="shared" si="4"/>
        <v>-25.525980867579655</v>
      </c>
    </row>
    <row r="14" spans="1:16" x14ac:dyDescent="0.15">
      <c r="A14" s="6">
        <v>6.5</v>
      </c>
      <c r="B14" s="6">
        <v>12</v>
      </c>
      <c r="D14">
        <v>677.09478759765602</v>
      </c>
      <c r="E14">
        <v>521.40179443359398</v>
      </c>
      <c r="F14">
        <v>470.71374511718801</v>
      </c>
      <c r="G14">
        <v>468.31921386718801</v>
      </c>
      <c r="I14" s="7">
        <f t="shared" si="0"/>
        <v>206.38104248046801</v>
      </c>
      <c r="J14" s="7">
        <f t="shared" si="0"/>
        <v>53.082580566405966</v>
      </c>
      <c r="K14" s="7">
        <f t="shared" si="1"/>
        <v>169.22323608398383</v>
      </c>
      <c r="L14" s="8">
        <f t="shared" si="2"/>
        <v>3.1879240662063641</v>
      </c>
      <c r="M14" s="8">
        <f t="shared" si="3"/>
        <v>3.4082814007123954</v>
      </c>
      <c r="P14" s="6">
        <f t="shared" si="4"/>
        <v>-23.32064686107999</v>
      </c>
    </row>
    <row r="15" spans="1:16" x14ac:dyDescent="0.15">
      <c r="A15" s="6">
        <v>7</v>
      </c>
      <c r="B15" s="6">
        <v>13</v>
      </c>
      <c r="D15">
        <v>683.18731689453102</v>
      </c>
      <c r="E15">
        <v>521.28210449218795</v>
      </c>
      <c r="F15">
        <v>471.54257202148398</v>
      </c>
      <c r="G15">
        <v>468.88232421875</v>
      </c>
      <c r="I15" s="7">
        <f t="shared" si="0"/>
        <v>211.64474487304705</v>
      </c>
      <c r="J15" s="7">
        <f t="shared" si="0"/>
        <v>52.399780273437955</v>
      </c>
      <c r="K15" s="7">
        <f t="shared" si="1"/>
        <v>174.96489868164048</v>
      </c>
      <c r="L15" s="8">
        <f t="shared" si="2"/>
        <v>3.3390387854418577</v>
      </c>
      <c r="M15" s="8">
        <f t="shared" si="3"/>
        <v>3.576346684140661</v>
      </c>
      <c r="P15" s="6">
        <f t="shared" si="4"/>
        <v>-19.539522093713362</v>
      </c>
    </row>
    <row r="16" spans="1:16" x14ac:dyDescent="0.15">
      <c r="A16" s="6">
        <v>7.5</v>
      </c>
      <c r="B16" s="6">
        <v>14</v>
      </c>
      <c r="D16">
        <v>682.16827392578102</v>
      </c>
      <c r="E16">
        <v>519.493896484375</v>
      </c>
      <c r="F16">
        <v>470.92468261718801</v>
      </c>
      <c r="G16">
        <v>468.434326171875</v>
      </c>
      <c r="I16" s="7">
        <f t="shared" si="0"/>
        <v>211.24359130859301</v>
      </c>
      <c r="J16" s="7">
        <f t="shared" si="0"/>
        <v>51.0595703125</v>
      </c>
      <c r="K16" s="7">
        <f t="shared" si="1"/>
        <v>175.50189208984301</v>
      </c>
      <c r="L16" s="8">
        <f t="shared" si="2"/>
        <v>3.4371987663765755</v>
      </c>
      <c r="M16" s="8">
        <f t="shared" si="3"/>
        <v>3.6914572292681505</v>
      </c>
      <c r="P16" s="6">
        <f t="shared" si="4"/>
        <v>-16.949770514515876</v>
      </c>
    </row>
    <row r="17" spans="1:16" x14ac:dyDescent="0.15">
      <c r="A17" s="6">
        <v>8</v>
      </c>
      <c r="B17" s="6">
        <v>15</v>
      </c>
      <c r="D17">
        <v>679.68115234375</v>
      </c>
      <c r="E17">
        <v>517.96142578125</v>
      </c>
      <c r="F17">
        <v>469.93923950195301</v>
      </c>
      <c r="G17">
        <v>467.87890625</v>
      </c>
      <c r="I17" s="7">
        <f t="shared" si="0"/>
        <v>209.74191284179699</v>
      </c>
      <c r="J17" s="7">
        <f t="shared" si="0"/>
        <v>50.08251953125</v>
      </c>
      <c r="K17" s="7">
        <f t="shared" si="1"/>
        <v>174.68414916992199</v>
      </c>
      <c r="L17" s="8">
        <f t="shared" si="2"/>
        <v>3.4879265421326155</v>
      </c>
      <c r="M17" s="8">
        <f t="shared" si="3"/>
        <v>3.7591355692169621</v>
      </c>
      <c r="P17" s="6">
        <f t="shared" si="4"/>
        <v>-15.427146435498781</v>
      </c>
    </row>
    <row r="18" spans="1:16" x14ac:dyDescent="0.15">
      <c r="A18" s="6">
        <v>8.5</v>
      </c>
      <c r="B18" s="6">
        <v>16</v>
      </c>
      <c r="D18">
        <v>683.22448730468795</v>
      </c>
      <c r="E18">
        <v>516.95422363281295</v>
      </c>
      <c r="F18">
        <v>470.00299072265602</v>
      </c>
      <c r="G18">
        <v>467.39068603515602</v>
      </c>
      <c r="I18" s="7">
        <f t="shared" si="0"/>
        <v>213.22149658203193</v>
      </c>
      <c r="J18" s="7">
        <f t="shared" si="0"/>
        <v>49.563537597656932</v>
      </c>
      <c r="K18" s="7">
        <f t="shared" si="1"/>
        <v>178.52702026367209</v>
      </c>
      <c r="L18" s="8">
        <f t="shared" si="2"/>
        <v>3.6019830084144715</v>
      </c>
      <c r="M18" s="8">
        <f t="shared" si="3"/>
        <v>3.8901425996915897</v>
      </c>
      <c r="P18" s="6">
        <f t="shared" si="4"/>
        <v>-12.479756483675695</v>
      </c>
    </row>
    <row r="19" spans="1:16" x14ac:dyDescent="0.15">
      <c r="A19" s="6">
        <v>9</v>
      </c>
      <c r="B19" s="6">
        <v>17</v>
      </c>
      <c r="D19">
        <v>684.397705078125</v>
      </c>
      <c r="E19">
        <v>517.46759033203102</v>
      </c>
      <c r="F19">
        <v>470.79119873046898</v>
      </c>
      <c r="G19">
        <v>467.95806884765602</v>
      </c>
      <c r="I19" s="7">
        <f t="shared" si="0"/>
        <v>213.60650634765602</v>
      </c>
      <c r="J19" s="7">
        <f t="shared" si="0"/>
        <v>49.509521484375</v>
      </c>
      <c r="K19" s="7">
        <f t="shared" si="1"/>
        <v>178.94984130859353</v>
      </c>
      <c r="L19" s="8">
        <f t="shared" si="2"/>
        <v>3.6144530575814464</v>
      </c>
      <c r="M19" s="8">
        <f t="shared" si="3"/>
        <v>3.9195632130513363</v>
      </c>
      <c r="P19" s="6">
        <f t="shared" si="4"/>
        <v>-11.817852921104805</v>
      </c>
    </row>
    <row r="20" spans="1:16" x14ac:dyDescent="0.15">
      <c r="A20" s="6">
        <v>9.5</v>
      </c>
      <c r="B20" s="6">
        <v>18</v>
      </c>
      <c r="D20">
        <v>680.41906738281295</v>
      </c>
      <c r="E20">
        <v>516.96008300781295</v>
      </c>
      <c r="F20">
        <v>469.93923950195301</v>
      </c>
      <c r="G20">
        <v>467.49679565429699</v>
      </c>
      <c r="I20" s="7">
        <f t="shared" si="0"/>
        <v>210.47982788085994</v>
      </c>
      <c r="J20" s="7">
        <f t="shared" si="0"/>
        <v>49.463287353515966</v>
      </c>
      <c r="K20" s="7">
        <f t="shared" si="1"/>
        <v>175.85552673339876</v>
      </c>
      <c r="L20" s="8">
        <f t="shared" si="2"/>
        <v>3.5552737422515559</v>
      </c>
      <c r="M20" s="8">
        <f t="shared" si="3"/>
        <v>3.8773344619142174</v>
      </c>
      <c r="P20" s="6">
        <f t="shared" si="4"/>
        <v>-12.767913359301572</v>
      </c>
    </row>
    <row r="21" spans="1:16" x14ac:dyDescent="0.15">
      <c r="A21" s="6">
        <v>10</v>
      </c>
      <c r="B21" s="6">
        <v>19</v>
      </c>
      <c r="D21">
        <v>679.94421386718795</v>
      </c>
      <c r="E21">
        <v>516.9169921875</v>
      </c>
      <c r="F21">
        <v>470.27941894531301</v>
      </c>
      <c r="G21">
        <v>467.38510131835898</v>
      </c>
      <c r="I21" s="7">
        <f t="shared" si="0"/>
        <v>209.66479492187494</v>
      </c>
      <c r="J21" s="7">
        <f t="shared" si="0"/>
        <v>49.531890869141023</v>
      </c>
      <c r="K21" s="7">
        <f t="shared" si="1"/>
        <v>174.99247131347624</v>
      </c>
      <c r="L21" s="8">
        <f t="shared" si="2"/>
        <v>3.5329253182720448</v>
      </c>
      <c r="M21" s="8">
        <f t="shared" si="3"/>
        <v>3.8719366021274779</v>
      </c>
      <c r="P21" s="6">
        <f t="shared" si="4"/>
        <v>-12.889354152510506</v>
      </c>
    </row>
    <row r="22" spans="1:16" x14ac:dyDescent="0.15">
      <c r="A22" s="6">
        <v>10.5</v>
      </c>
      <c r="B22" s="6">
        <v>20</v>
      </c>
      <c r="D22">
        <v>683.92474365234398</v>
      </c>
      <c r="E22">
        <v>516.914306640625</v>
      </c>
      <c r="F22">
        <v>470.11297607421898</v>
      </c>
      <c r="G22">
        <v>467.63031005859398</v>
      </c>
      <c r="I22" s="7">
        <f t="shared" si="0"/>
        <v>213.811767578125</v>
      </c>
      <c r="J22" s="7">
        <f t="shared" si="0"/>
        <v>49.283996582031023</v>
      </c>
      <c r="K22" s="7">
        <f t="shared" si="1"/>
        <v>179.31296997070328</v>
      </c>
      <c r="L22" s="8">
        <f t="shared" si="2"/>
        <v>3.638360977325465</v>
      </c>
      <c r="M22" s="8">
        <f t="shared" si="3"/>
        <v>3.9943228253736698</v>
      </c>
      <c r="P22" s="6">
        <f t="shared" si="4"/>
        <v>-10.135914712424396</v>
      </c>
    </row>
    <row r="23" spans="1:16" x14ac:dyDescent="0.15">
      <c r="A23" s="6">
        <v>11</v>
      </c>
      <c r="B23" s="6">
        <v>21</v>
      </c>
      <c r="D23">
        <v>689.72833251953102</v>
      </c>
      <c r="E23">
        <v>518.10748291015602</v>
      </c>
      <c r="F23">
        <v>470.78988647460898</v>
      </c>
      <c r="G23">
        <v>468.04022216796898</v>
      </c>
      <c r="I23" s="7">
        <f t="shared" si="0"/>
        <v>218.93844604492205</v>
      </c>
      <c r="J23" s="7">
        <f t="shared" si="0"/>
        <v>50.067260742187045</v>
      </c>
      <c r="K23" s="7">
        <f t="shared" si="1"/>
        <v>183.89136352539111</v>
      </c>
      <c r="L23" s="8">
        <f t="shared" si="2"/>
        <v>3.6728864491370681</v>
      </c>
      <c r="M23" s="8">
        <f>L23+ABS($N$2)*A23</f>
        <v>4.045798861378044</v>
      </c>
      <c r="P23" s="6">
        <f t="shared" si="4"/>
        <v>-8.9778092983156483</v>
      </c>
    </row>
    <row r="24" spans="1:16" x14ac:dyDescent="0.15">
      <c r="A24" s="6">
        <v>11.5</v>
      </c>
      <c r="B24" s="6">
        <v>22</v>
      </c>
      <c r="D24">
        <v>689.68615722656295</v>
      </c>
      <c r="E24">
        <v>517.76416015625</v>
      </c>
      <c r="F24">
        <v>470.39752197265602</v>
      </c>
      <c r="G24">
        <v>468.14334106445301</v>
      </c>
      <c r="I24" s="7">
        <f t="shared" si="0"/>
        <v>219.28863525390693</v>
      </c>
      <c r="J24" s="7">
        <f t="shared" si="0"/>
        <v>49.620819091796989</v>
      </c>
      <c r="K24" s="7">
        <f t="shared" si="1"/>
        <v>184.55406188964903</v>
      </c>
      <c r="L24" s="8">
        <f t="shared" si="2"/>
        <v>3.7192868894048221</v>
      </c>
      <c r="M24" s="8">
        <f t="shared" ref="M24:M87" si="5">L24+ABS($N$2)*A24</f>
        <v>4.1091498658385701</v>
      </c>
      <c r="P24" s="6">
        <f t="shared" si="4"/>
        <v>-7.5525414076659425</v>
      </c>
    </row>
    <row r="25" spans="1:16" x14ac:dyDescent="0.15">
      <c r="A25" s="6">
        <v>12</v>
      </c>
      <c r="B25" s="6">
        <v>23</v>
      </c>
      <c r="D25">
        <v>690.51153564453102</v>
      </c>
      <c r="E25">
        <v>518.57824707031295</v>
      </c>
      <c r="F25">
        <v>470.80743408203102</v>
      </c>
      <c r="G25">
        <v>468.25332641601602</v>
      </c>
      <c r="I25" s="7">
        <f t="shared" si="0"/>
        <v>219.7041015625</v>
      </c>
      <c r="J25" s="7">
        <f t="shared" si="0"/>
        <v>50.324920654296932</v>
      </c>
      <c r="K25" s="7">
        <f t="shared" si="1"/>
        <v>184.47665710449215</v>
      </c>
      <c r="L25" s="8">
        <f t="shared" si="2"/>
        <v>3.6657118323492246</v>
      </c>
      <c r="M25" s="8">
        <f t="shared" si="5"/>
        <v>4.0725253729757442</v>
      </c>
      <c r="P25" s="6">
        <f t="shared" si="4"/>
        <v>-8.3765175092799371</v>
      </c>
    </row>
    <row r="26" spans="1:16" x14ac:dyDescent="0.15">
      <c r="A26" s="6">
        <v>12.5</v>
      </c>
      <c r="B26" s="6">
        <v>24</v>
      </c>
      <c r="D26">
        <v>691.75689697265602</v>
      </c>
      <c r="E26">
        <v>518.085693359375</v>
      </c>
      <c r="F26">
        <v>470.81130981445301</v>
      </c>
      <c r="G26">
        <v>468.16687011718801</v>
      </c>
      <c r="I26" s="7">
        <f t="shared" si="0"/>
        <v>220.94558715820301</v>
      </c>
      <c r="J26" s="7">
        <f t="shared" si="0"/>
        <v>49.918823242186988</v>
      </c>
      <c r="K26" s="7">
        <f t="shared" si="1"/>
        <v>186.00241088867213</v>
      </c>
      <c r="L26" s="8">
        <f t="shared" si="2"/>
        <v>3.7260976683336415</v>
      </c>
      <c r="M26" s="8">
        <f t="shared" si="5"/>
        <v>4.1498617731529333</v>
      </c>
      <c r="P26" s="6">
        <f t="shared" si="4"/>
        <v>-6.6366068497786381</v>
      </c>
    </row>
    <row r="27" spans="1:16" x14ac:dyDescent="0.15">
      <c r="A27" s="6">
        <v>13</v>
      </c>
      <c r="B27" s="6">
        <v>25</v>
      </c>
      <c r="D27">
        <v>689.391845703125</v>
      </c>
      <c r="E27">
        <v>518.18231201171898</v>
      </c>
      <c r="F27">
        <v>470.90029907226602</v>
      </c>
      <c r="G27">
        <v>468.11212158203102</v>
      </c>
      <c r="I27" s="7">
        <f t="shared" si="0"/>
        <v>218.49154663085898</v>
      </c>
      <c r="J27" s="7">
        <f t="shared" si="0"/>
        <v>50.070190429687955</v>
      </c>
      <c r="K27" s="7">
        <f t="shared" si="1"/>
        <v>183.44241333007741</v>
      </c>
      <c r="L27" s="8">
        <f t="shared" si="2"/>
        <v>3.6637051258608655</v>
      </c>
      <c r="M27" s="8">
        <f t="shared" si="5"/>
        <v>4.1044197948729284</v>
      </c>
      <c r="P27" s="6">
        <f t="shared" si="4"/>
        <v>-7.6589583196822977</v>
      </c>
    </row>
    <row r="28" spans="1:16" x14ac:dyDescent="0.15">
      <c r="A28" s="6">
        <v>13.5</v>
      </c>
      <c r="B28" s="6">
        <v>26</v>
      </c>
      <c r="D28">
        <v>691.88525390625</v>
      </c>
      <c r="E28">
        <v>518.633544921875</v>
      </c>
      <c r="F28">
        <v>471.11767578125</v>
      </c>
      <c r="G28">
        <v>468.86477661132801</v>
      </c>
      <c r="I28" s="7">
        <f t="shared" si="0"/>
        <v>220.767578125</v>
      </c>
      <c r="J28" s="7">
        <f t="shared" si="0"/>
        <v>49.768768310546989</v>
      </c>
      <c r="K28" s="7">
        <f t="shared" si="1"/>
        <v>185.92944030761711</v>
      </c>
      <c r="L28" s="8">
        <f t="shared" si="2"/>
        <v>3.7358658174430848</v>
      </c>
      <c r="M28" s="8">
        <f t="shared" si="5"/>
        <v>4.1935310506479198</v>
      </c>
      <c r="P28" s="6">
        <f t="shared" si="4"/>
        <v>-5.6541375179741529</v>
      </c>
    </row>
    <row r="29" spans="1:16" x14ac:dyDescent="0.15">
      <c r="A29" s="6">
        <v>14</v>
      </c>
      <c r="B29" s="6">
        <v>27</v>
      </c>
      <c r="D29">
        <v>691.64080810546898</v>
      </c>
      <c r="E29">
        <v>518.59136962890602</v>
      </c>
      <c r="F29">
        <v>470.85580444335898</v>
      </c>
      <c r="G29">
        <v>468.93582153320301</v>
      </c>
      <c r="I29" s="7">
        <f t="shared" si="0"/>
        <v>220.78500366211</v>
      </c>
      <c r="J29" s="7">
        <f t="shared" si="0"/>
        <v>49.655548095703011</v>
      </c>
      <c r="K29" s="7">
        <f t="shared" si="1"/>
        <v>186.02611999511788</v>
      </c>
      <c r="L29" s="8">
        <f t="shared" si="2"/>
        <v>3.7463310169607378</v>
      </c>
      <c r="M29" s="8">
        <f t="shared" si="5"/>
        <v>4.220946814358344</v>
      </c>
      <c r="P29" s="6">
        <f t="shared" si="4"/>
        <v>-5.0373389676298643</v>
      </c>
    </row>
    <row r="30" spans="1:16" x14ac:dyDescent="0.15">
      <c r="A30" s="6">
        <v>14.5</v>
      </c>
      <c r="B30" s="6">
        <v>28</v>
      </c>
      <c r="D30">
        <v>692.01452636718795</v>
      </c>
      <c r="E30">
        <v>518.76824951171898</v>
      </c>
      <c r="F30">
        <v>471.15447998046898</v>
      </c>
      <c r="G30">
        <v>468.59820556640602</v>
      </c>
      <c r="I30" s="7">
        <f t="shared" si="0"/>
        <v>220.86004638671898</v>
      </c>
      <c r="J30" s="7">
        <f t="shared" si="0"/>
        <v>50.170043945312955</v>
      </c>
      <c r="K30" s="7">
        <f t="shared" si="1"/>
        <v>185.7410156249999</v>
      </c>
      <c r="L30" s="8">
        <f t="shared" si="2"/>
        <v>3.70222947836091</v>
      </c>
      <c r="M30" s="8">
        <f t="shared" si="5"/>
        <v>4.1937958399512878</v>
      </c>
      <c r="P30" s="6">
        <f t="shared" si="4"/>
        <v>-5.6481803007983276</v>
      </c>
    </row>
    <row r="31" spans="1:16" x14ac:dyDescent="0.15">
      <c r="A31" s="6">
        <v>15</v>
      </c>
      <c r="B31" s="6">
        <v>29</v>
      </c>
      <c r="D31">
        <v>691.78546142578102</v>
      </c>
      <c r="E31">
        <v>517.96691894531295</v>
      </c>
      <c r="F31">
        <v>471.37570190429699</v>
      </c>
      <c r="G31">
        <v>468.31494140625</v>
      </c>
      <c r="I31" s="7">
        <f t="shared" si="0"/>
        <v>220.40975952148403</v>
      </c>
      <c r="J31" s="7">
        <f t="shared" si="0"/>
        <v>49.651977539062955</v>
      </c>
      <c r="K31" s="7">
        <f t="shared" si="1"/>
        <v>185.65337524413997</v>
      </c>
      <c r="L31" s="8">
        <f t="shared" si="2"/>
        <v>3.7390932737387939</v>
      </c>
      <c r="M31" s="8">
        <f t="shared" si="5"/>
        <v>4.2476101995219437</v>
      </c>
      <c r="P31" s="6">
        <f t="shared" si="4"/>
        <v>-4.4374673941115033</v>
      </c>
    </row>
    <row r="32" spans="1:16" x14ac:dyDescent="0.15">
      <c r="A32" s="6">
        <v>15.5</v>
      </c>
      <c r="B32" s="6">
        <v>30</v>
      </c>
      <c r="D32">
        <v>690.47619628906295</v>
      </c>
      <c r="E32">
        <v>517.30065917968795</v>
      </c>
      <c r="F32">
        <v>470.72100830078102</v>
      </c>
      <c r="G32">
        <v>468.35986328125</v>
      </c>
      <c r="I32" s="7">
        <f t="shared" si="0"/>
        <v>219.75518798828193</v>
      </c>
      <c r="J32" s="7">
        <f t="shared" si="0"/>
        <v>48.940795898437955</v>
      </c>
      <c r="K32" s="7">
        <f t="shared" si="1"/>
        <v>185.49663085937536</v>
      </c>
      <c r="L32" s="8">
        <f t="shared" si="2"/>
        <v>3.7902250556839814</v>
      </c>
      <c r="M32" s="8">
        <f t="shared" si="5"/>
        <v>4.3156925456599025</v>
      </c>
      <c r="P32" s="6">
        <f t="shared" si="4"/>
        <v>-2.9057540030319</v>
      </c>
    </row>
    <row r="33" spans="1:16" x14ac:dyDescent="0.15">
      <c r="A33" s="6">
        <v>16</v>
      </c>
      <c r="B33" s="6">
        <v>31</v>
      </c>
      <c r="D33">
        <v>691.36962890625</v>
      </c>
      <c r="E33">
        <v>517.2421875</v>
      </c>
      <c r="F33">
        <v>470.10098266601602</v>
      </c>
      <c r="G33">
        <v>467.78347778320301</v>
      </c>
      <c r="I33" s="7">
        <f t="shared" si="0"/>
        <v>221.26864624023398</v>
      </c>
      <c r="J33" s="7">
        <f t="shared" si="0"/>
        <v>49.458709716796989</v>
      </c>
      <c r="K33" s="7">
        <f t="shared" si="1"/>
        <v>186.64754943847609</v>
      </c>
      <c r="L33" s="8">
        <f t="shared" si="2"/>
        <v>3.7738054734389386</v>
      </c>
      <c r="M33" s="8">
        <f t="shared" si="5"/>
        <v>4.3162235276076313</v>
      </c>
      <c r="P33" s="6">
        <f t="shared" si="4"/>
        <v>-2.8938079963812227</v>
      </c>
    </row>
    <row r="34" spans="1:16" x14ac:dyDescent="0.15">
      <c r="A34" s="6">
        <v>16.5</v>
      </c>
      <c r="B34" s="6">
        <v>32</v>
      </c>
      <c r="D34">
        <v>689.754638671875</v>
      </c>
      <c r="E34">
        <v>516.30975341796898</v>
      </c>
      <c r="F34">
        <v>470.07916259765602</v>
      </c>
      <c r="G34">
        <v>467.79632568359398</v>
      </c>
      <c r="I34" s="7">
        <f t="shared" si="0"/>
        <v>219.67547607421898</v>
      </c>
      <c r="J34" s="7">
        <f t="shared" si="0"/>
        <v>48.513427734375</v>
      </c>
      <c r="K34" s="7">
        <f t="shared" si="1"/>
        <v>185.71607666015649</v>
      </c>
      <c r="L34" s="8">
        <f t="shared" si="2"/>
        <v>3.8281375968114548</v>
      </c>
      <c r="M34" s="8">
        <f t="shared" si="5"/>
        <v>4.3875062151729196</v>
      </c>
      <c r="P34" s="6">
        <f t="shared" si="4"/>
        <v>-1.2900934758115399</v>
      </c>
    </row>
    <row r="35" spans="1:16" x14ac:dyDescent="0.15">
      <c r="A35" s="6">
        <v>17</v>
      </c>
      <c r="B35" s="6">
        <v>33</v>
      </c>
      <c r="D35">
        <v>691.53924560546898</v>
      </c>
      <c r="E35">
        <v>516.74060058593795</v>
      </c>
      <c r="F35">
        <v>470.50704956054699</v>
      </c>
      <c r="G35">
        <v>467.89089965820301</v>
      </c>
      <c r="I35" s="7">
        <f t="shared" si="0"/>
        <v>221.03219604492199</v>
      </c>
      <c r="J35" s="7">
        <f t="shared" si="0"/>
        <v>48.849700927734943</v>
      </c>
      <c r="K35" s="7">
        <f t="shared" si="1"/>
        <v>186.83740539550752</v>
      </c>
      <c r="L35" s="8">
        <f t="shared" si="2"/>
        <v>3.8247400055100145</v>
      </c>
      <c r="M35" s="8">
        <f t="shared" si="5"/>
        <v>4.4010591880642504</v>
      </c>
      <c r="P35" s="6">
        <f t="shared" si="4"/>
        <v>-0.98517933515421396</v>
      </c>
    </row>
    <row r="36" spans="1:16" x14ac:dyDescent="0.15">
      <c r="A36" s="6">
        <v>17.5</v>
      </c>
      <c r="B36" s="6">
        <v>34</v>
      </c>
      <c r="D36">
        <v>690.59136962890602</v>
      </c>
      <c r="E36">
        <v>516.60906982421898</v>
      </c>
      <c r="F36">
        <v>470.86264038085898</v>
      </c>
      <c r="G36">
        <v>468.25546264648398</v>
      </c>
      <c r="I36" s="7">
        <f t="shared" si="0"/>
        <v>219.72872924804705</v>
      </c>
      <c r="J36" s="7">
        <f t="shared" si="0"/>
        <v>48.353607177735</v>
      </c>
      <c r="K36" s="7">
        <f t="shared" si="1"/>
        <v>185.88120422363255</v>
      </c>
      <c r="L36" s="8">
        <f t="shared" si="2"/>
        <v>3.8442055323893971</v>
      </c>
      <c r="M36" s="8">
        <f t="shared" si="5"/>
        <v>4.4374752791364047</v>
      </c>
      <c r="P36" s="6">
        <f t="shared" si="4"/>
        <v>-0.16589184713249938</v>
      </c>
    </row>
    <row r="37" spans="1:16" x14ac:dyDescent="0.15">
      <c r="A37" s="6">
        <v>18</v>
      </c>
      <c r="B37" s="6">
        <v>35</v>
      </c>
      <c r="D37">
        <v>684.77685546875</v>
      </c>
      <c r="E37">
        <v>515.21856689453102</v>
      </c>
      <c r="F37">
        <v>470.39709472656301</v>
      </c>
      <c r="G37">
        <v>468.13479614257801</v>
      </c>
      <c r="I37" s="7">
        <f t="shared" si="0"/>
        <v>214.37976074218699</v>
      </c>
      <c r="J37" s="7">
        <f t="shared" si="0"/>
        <v>47.083770751953011</v>
      </c>
      <c r="K37" s="7">
        <f t="shared" si="1"/>
        <v>181.42112121581988</v>
      </c>
      <c r="L37" s="8">
        <f t="shared" si="2"/>
        <v>3.8531561580227645</v>
      </c>
      <c r="M37" s="8">
        <f t="shared" si="5"/>
        <v>4.4633764689625437</v>
      </c>
      <c r="P37" s="6">
        <f t="shared" si="4"/>
        <v>0.41683189187026704</v>
      </c>
    </row>
    <row r="38" spans="1:16" x14ac:dyDescent="0.15">
      <c r="A38" s="6">
        <v>18.5</v>
      </c>
      <c r="B38" s="6">
        <v>36</v>
      </c>
      <c r="D38">
        <v>681.90338134765602</v>
      </c>
      <c r="E38">
        <v>514.2802734375</v>
      </c>
      <c r="F38">
        <v>469.91955566406301</v>
      </c>
      <c r="G38">
        <v>467.59307861328102</v>
      </c>
      <c r="I38" s="7">
        <f t="shared" si="0"/>
        <v>211.98382568359301</v>
      </c>
      <c r="J38" s="7">
        <f t="shared" si="0"/>
        <v>46.687194824218977</v>
      </c>
      <c r="K38" s="7">
        <f t="shared" si="1"/>
        <v>179.30278930663974</v>
      </c>
      <c r="L38" s="8">
        <f t="shared" si="2"/>
        <v>3.8405132281288066</v>
      </c>
      <c r="M38" s="8">
        <f t="shared" si="5"/>
        <v>4.4676841032613579</v>
      </c>
      <c r="P38" s="6">
        <f t="shared" si="4"/>
        <v>0.51374484381228036</v>
      </c>
    </row>
    <row r="39" spans="1:16" x14ac:dyDescent="0.15">
      <c r="A39" s="6">
        <v>19</v>
      </c>
      <c r="B39" s="6">
        <v>37</v>
      </c>
      <c r="D39">
        <v>680.97186279296898</v>
      </c>
      <c r="E39">
        <v>515.12017822265602</v>
      </c>
      <c r="F39">
        <v>470.28497314453102</v>
      </c>
      <c r="G39">
        <v>467.56866455078102</v>
      </c>
      <c r="I39" s="7">
        <f t="shared" si="0"/>
        <v>210.68688964843795</v>
      </c>
      <c r="J39" s="7">
        <f t="shared" si="0"/>
        <v>47.551513671875</v>
      </c>
      <c r="K39" s="7">
        <f t="shared" si="1"/>
        <v>177.40083007812547</v>
      </c>
      <c r="L39" s="8">
        <f t="shared" si="2"/>
        <v>3.7307083703426174</v>
      </c>
      <c r="M39" s="8">
        <f t="shared" si="5"/>
        <v>4.3748298096679399</v>
      </c>
      <c r="P39" s="6">
        <f t="shared" si="4"/>
        <v>-1.5752866450273562</v>
      </c>
    </row>
    <row r="40" spans="1:16" x14ac:dyDescent="0.15">
      <c r="A40" s="6">
        <v>19.5</v>
      </c>
      <c r="B40" s="6">
        <v>38</v>
      </c>
      <c r="D40">
        <v>680.58685302734398</v>
      </c>
      <c r="E40">
        <v>515.56823730468795</v>
      </c>
      <c r="F40">
        <v>471.18527221679699</v>
      </c>
      <c r="G40">
        <v>468.66751098632801</v>
      </c>
      <c r="I40" s="7">
        <f t="shared" si="0"/>
        <v>209.40158081054699</v>
      </c>
      <c r="J40" s="7">
        <f t="shared" si="0"/>
        <v>46.900726318359943</v>
      </c>
      <c r="K40" s="7">
        <f t="shared" si="1"/>
        <v>176.57107238769504</v>
      </c>
      <c r="L40" s="8">
        <f t="shared" si="2"/>
        <v>3.7647833252973277</v>
      </c>
      <c r="M40" s="8">
        <f t="shared" si="5"/>
        <v>4.4258553288154223</v>
      </c>
      <c r="P40" s="6">
        <f t="shared" si="4"/>
        <v>-0.42731693777585944</v>
      </c>
    </row>
    <row r="41" spans="1:16" x14ac:dyDescent="0.15">
      <c r="A41" s="6">
        <v>20</v>
      </c>
      <c r="B41" s="6">
        <v>39</v>
      </c>
      <c r="D41">
        <v>682.17413330078102</v>
      </c>
      <c r="E41">
        <v>515.009521484375</v>
      </c>
      <c r="F41">
        <v>470.98672485351602</v>
      </c>
      <c r="G41">
        <v>468.56182861328102</v>
      </c>
      <c r="I41" s="7">
        <f t="shared" si="0"/>
        <v>211.187408447265</v>
      </c>
      <c r="J41" s="7">
        <f t="shared" si="0"/>
        <v>46.447692871093977</v>
      </c>
      <c r="K41" s="7">
        <f t="shared" si="1"/>
        <v>178.67402343749922</v>
      </c>
      <c r="L41" s="8">
        <f t="shared" si="2"/>
        <v>3.8467792993157319</v>
      </c>
      <c r="M41" s="8">
        <f t="shared" si="5"/>
        <v>4.5248018670265981</v>
      </c>
      <c r="P41" s="6">
        <f t="shared" si="4"/>
        <v>1.7987775812337898</v>
      </c>
    </row>
    <row r="42" spans="1:16" x14ac:dyDescent="0.15">
      <c r="A42" s="6">
        <v>20.5</v>
      </c>
      <c r="B42" s="6">
        <v>40</v>
      </c>
      <c r="D42">
        <v>679.620849609375</v>
      </c>
      <c r="E42">
        <v>513.99005126953102</v>
      </c>
      <c r="F42">
        <v>469.58193969726602</v>
      </c>
      <c r="G42">
        <v>467.73300170898398</v>
      </c>
      <c r="I42" s="7">
        <f t="shared" si="0"/>
        <v>210.03890991210898</v>
      </c>
      <c r="J42" s="7">
        <f t="shared" si="0"/>
        <v>46.257049560547046</v>
      </c>
      <c r="K42" s="7">
        <f t="shared" si="1"/>
        <v>177.65897521972605</v>
      </c>
      <c r="L42" s="8">
        <f t="shared" si="2"/>
        <v>3.8406897307011256</v>
      </c>
      <c r="M42" s="8">
        <f t="shared" si="5"/>
        <v>4.535662862604763</v>
      </c>
      <c r="P42" s="6">
        <f t="shared" si="4"/>
        <v>2.0431277441059872</v>
      </c>
    </row>
    <row r="43" spans="1:16" x14ac:dyDescent="0.15">
      <c r="A43" s="6">
        <v>21</v>
      </c>
      <c r="B43" s="6">
        <v>41</v>
      </c>
      <c r="D43">
        <v>680.40588378906295</v>
      </c>
      <c r="E43">
        <v>514.843994140625</v>
      </c>
      <c r="F43">
        <v>470.10781860351602</v>
      </c>
      <c r="G43">
        <v>467.59222412109398</v>
      </c>
      <c r="I43" s="7">
        <f t="shared" si="0"/>
        <v>210.29806518554693</v>
      </c>
      <c r="J43" s="7">
        <f t="shared" si="0"/>
        <v>47.251770019531023</v>
      </c>
      <c r="K43" s="7">
        <f t="shared" si="1"/>
        <v>177.22182617187522</v>
      </c>
      <c r="L43" s="8">
        <f t="shared" si="2"/>
        <v>3.7505859801362456</v>
      </c>
      <c r="M43" s="8">
        <f t="shared" si="5"/>
        <v>4.4625096762326546</v>
      </c>
      <c r="P43" s="6">
        <f t="shared" si="4"/>
        <v>0.39733083018577053</v>
      </c>
    </row>
    <row r="44" spans="1:16" x14ac:dyDescent="0.15">
      <c r="A44" s="6">
        <v>21.5</v>
      </c>
      <c r="B44" s="6">
        <v>42</v>
      </c>
      <c r="D44">
        <v>680.80181884765602</v>
      </c>
      <c r="E44">
        <v>516.58093261718795</v>
      </c>
      <c r="F44">
        <v>470.74026489257801</v>
      </c>
      <c r="G44">
        <v>468.19256591796898</v>
      </c>
      <c r="I44" s="7">
        <f t="shared" si="0"/>
        <v>210.06155395507801</v>
      </c>
      <c r="J44" s="7">
        <f t="shared" si="0"/>
        <v>48.388366699218977</v>
      </c>
      <c r="K44" s="7">
        <f t="shared" si="1"/>
        <v>176.18969726562472</v>
      </c>
      <c r="L44" s="8">
        <f t="shared" si="2"/>
        <v>3.6411581808664053</v>
      </c>
      <c r="M44" s="8">
        <f t="shared" si="5"/>
        <v>4.370032441155586</v>
      </c>
      <c r="P44" s="6">
        <f t="shared" si="4"/>
        <v>-1.6832176140545707</v>
      </c>
    </row>
    <row r="45" spans="1:16" x14ac:dyDescent="0.15">
      <c r="A45" s="6">
        <v>22</v>
      </c>
      <c r="B45" s="6">
        <v>43</v>
      </c>
      <c r="D45">
        <v>678.02355957031295</v>
      </c>
      <c r="E45">
        <v>515.45849609375</v>
      </c>
      <c r="F45">
        <v>470.67694091796898</v>
      </c>
      <c r="G45">
        <v>467.81002807617199</v>
      </c>
      <c r="I45" s="7">
        <f t="shared" si="0"/>
        <v>207.34661865234398</v>
      </c>
      <c r="J45" s="7">
        <f t="shared" si="0"/>
        <v>47.648468017578011</v>
      </c>
      <c r="K45" s="7">
        <f t="shared" si="1"/>
        <v>173.99269104003938</v>
      </c>
      <c r="L45" s="8">
        <f t="shared" si="2"/>
        <v>3.6515904556648429</v>
      </c>
      <c r="M45" s="8">
        <f t="shared" si="5"/>
        <v>4.3974152801467952</v>
      </c>
      <c r="P45" s="6">
        <f t="shared" si="4"/>
        <v>-1.0671598024800215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679.09387207031295</v>
      </c>
      <c r="E46">
        <v>515.11834716796898</v>
      </c>
      <c r="F46">
        <v>470.48565673828102</v>
      </c>
      <c r="G46">
        <v>468.06930541992199</v>
      </c>
      <c r="I46" s="7">
        <f t="shared" si="0"/>
        <v>208.60821533203193</v>
      </c>
      <c r="J46" s="7">
        <f t="shared" si="0"/>
        <v>47.049041748046989</v>
      </c>
      <c r="K46" s="7">
        <f t="shared" si="1"/>
        <v>175.67388610839905</v>
      </c>
      <c r="L46" s="8">
        <f t="shared" si="2"/>
        <v>3.7338462077326215</v>
      </c>
      <c r="M46" s="8">
        <f t="shared" si="5"/>
        <v>4.4966215964073459</v>
      </c>
      <c r="P46" s="6">
        <f t="shared" si="4"/>
        <v>1.1647791907510336</v>
      </c>
    </row>
    <row r="47" spans="1:16" x14ac:dyDescent="0.15">
      <c r="A47" s="6">
        <v>23</v>
      </c>
      <c r="B47" s="6">
        <v>45</v>
      </c>
      <c r="D47">
        <v>674.92926025390602</v>
      </c>
      <c r="E47">
        <v>514.33605957031295</v>
      </c>
      <c r="F47">
        <v>470.40606689453102</v>
      </c>
      <c r="G47">
        <v>467.54257202148398</v>
      </c>
      <c r="I47" s="7">
        <f t="shared" si="0"/>
        <v>204.523193359375</v>
      </c>
      <c r="J47" s="7">
        <f t="shared" si="0"/>
        <v>46.793487548828978</v>
      </c>
      <c r="K47" s="7">
        <f t="shared" si="1"/>
        <v>171.76775207519472</v>
      </c>
      <c r="L47" s="8">
        <f t="shared" si="2"/>
        <v>3.6707619173705566</v>
      </c>
      <c r="M47" s="8">
        <f t="shared" si="5"/>
        <v>4.4504878702380521</v>
      </c>
      <c r="P47" s="6">
        <f t="shared" si="4"/>
        <v>0.12686480967612943</v>
      </c>
    </row>
    <row r="48" spans="1:16" x14ac:dyDescent="0.15">
      <c r="A48" s="6">
        <v>23.5</v>
      </c>
      <c r="B48" s="6">
        <v>46</v>
      </c>
      <c r="D48">
        <v>675.44305419921898</v>
      </c>
      <c r="E48">
        <v>514.45123291015602</v>
      </c>
      <c r="F48">
        <v>469.98672485351602</v>
      </c>
      <c r="G48">
        <v>467.6884765625</v>
      </c>
      <c r="I48" s="7">
        <f t="shared" si="0"/>
        <v>205.45632934570295</v>
      </c>
      <c r="J48" s="7">
        <f t="shared" si="0"/>
        <v>46.762756347656023</v>
      </c>
      <c r="K48" s="7">
        <f t="shared" si="1"/>
        <v>172.72239990234374</v>
      </c>
      <c r="L48" s="8">
        <f t="shared" si="2"/>
        <v>3.6935889454044433</v>
      </c>
      <c r="M48" s="8">
        <f t="shared" si="5"/>
        <v>4.4902654624647109</v>
      </c>
      <c r="P48" s="6">
        <f t="shared" si="4"/>
        <v>1.0217791910785554</v>
      </c>
    </row>
    <row r="49" spans="1:22" x14ac:dyDescent="0.15">
      <c r="A49" s="6">
        <v>24</v>
      </c>
      <c r="B49" s="6">
        <v>47</v>
      </c>
      <c r="D49">
        <v>675.640380859375</v>
      </c>
      <c r="E49">
        <v>515.42492675781295</v>
      </c>
      <c r="F49">
        <v>470.97817993164102</v>
      </c>
      <c r="G49">
        <v>468.77151489257801</v>
      </c>
      <c r="I49" s="7">
        <f t="shared" si="0"/>
        <v>204.66220092773398</v>
      </c>
      <c r="J49" s="7">
        <f t="shared" si="0"/>
        <v>46.653411865234943</v>
      </c>
      <c r="K49" s="7">
        <f t="shared" si="1"/>
        <v>172.00481262206952</v>
      </c>
      <c r="L49" s="8">
        <f t="shared" si="2"/>
        <v>3.6868645988621376</v>
      </c>
      <c r="M49" s="8">
        <f t="shared" si="5"/>
        <v>4.5004916801151769</v>
      </c>
      <c r="P49" s="6">
        <f t="shared" si="4"/>
        <v>1.2518481502706089</v>
      </c>
    </row>
    <row r="50" spans="1:22" x14ac:dyDescent="0.15">
      <c r="A50" s="6">
        <v>24.5</v>
      </c>
      <c r="B50" s="6">
        <v>48</v>
      </c>
      <c r="D50">
        <v>674.923828125</v>
      </c>
      <c r="E50">
        <v>514.19866943359398</v>
      </c>
      <c r="F50">
        <v>470.58450317382801</v>
      </c>
      <c r="G50">
        <v>468.20452880859398</v>
      </c>
      <c r="I50" s="7">
        <f t="shared" si="0"/>
        <v>204.33932495117199</v>
      </c>
      <c r="J50" s="7">
        <f t="shared" si="0"/>
        <v>45.994140625</v>
      </c>
      <c r="K50" s="7">
        <f t="shared" si="1"/>
        <v>172.14342651367198</v>
      </c>
      <c r="L50" s="8">
        <f t="shared" si="2"/>
        <v>3.7427251422565737</v>
      </c>
      <c r="M50" s="8">
        <f t="shared" si="5"/>
        <v>4.5733027877023851</v>
      </c>
      <c r="P50" s="6">
        <f t="shared" si="4"/>
        <v>2.8899489919289478</v>
      </c>
    </row>
    <row r="51" spans="1:22" x14ac:dyDescent="0.15">
      <c r="A51" s="6">
        <v>25</v>
      </c>
      <c r="B51" s="6">
        <v>49</v>
      </c>
      <c r="D51">
        <v>672.77868652343795</v>
      </c>
      <c r="E51">
        <v>514.71746826171898</v>
      </c>
      <c r="F51">
        <v>469.91741943359398</v>
      </c>
      <c r="G51">
        <v>467.43859863281301</v>
      </c>
      <c r="I51" s="7">
        <f t="shared" si="0"/>
        <v>202.86126708984398</v>
      </c>
      <c r="J51" s="7">
        <f t="shared" si="0"/>
        <v>47.278869628905966</v>
      </c>
      <c r="K51" s="7">
        <f t="shared" si="1"/>
        <v>169.76605834960981</v>
      </c>
      <c r="L51" s="8">
        <f t="shared" si="2"/>
        <v>3.5907385198104662</v>
      </c>
      <c r="M51" s="8">
        <f t="shared" si="5"/>
        <v>4.4382667294490492</v>
      </c>
      <c r="P51" s="6">
        <f t="shared" si="4"/>
        <v>-0.14808583557415483</v>
      </c>
    </row>
    <row r="52" spans="1:22" x14ac:dyDescent="0.15">
      <c r="A52" s="6">
        <v>25.5</v>
      </c>
      <c r="B52" s="6">
        <v>50</v>
      </c>
      <c r="D52">
        <v>679.04534912109398</v>
      </c>
      <c r="E52">
        <v>517.48345947265602</v>
      </c>
      <c r="F52">
        <v>470.13223266601602</v>
      </c>
      <c r="G52">
        <v>467.72314453125</v>
      </c>
      <c r="I52" s="7">
        <f t="shared" si="0"/>
        <v>208.91311645507795</v>
      </c>
      <c r="J52" s="7">
        <f t="shared" si="0"/>
        <v>49.760314941406023</v>
      </c>
      <c r="K52" s="7">
        <f t="shared" si="1"/>
        <v>174.08089599609374</v>
      </c>
      <c r="L52" s="8">
        <f t="shared" si="2"/>
        <v>3.4983881472831957</v>
      </c>
      <c r="M52" s="8">
        <f t="shared" si="5"/>
        <v>4.3628669211145503</v>
      </c>
      <c r="P52" s="6">
        <f t="shared" si="4"/>
        <v>-1.8444271437418016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680.21453857421898</v>
      </c>
      <c r="E53">
        <v>519.45440673828102</v>
      </c>
      <c r="F53">
        <v>470.53787231445301</v>
      </c>
      <c r="G53">
        <v>468.37271118164102</v>
      </c>
      <c r="I53" s="7">
        <f t="shared" si="0"/>
        <v>209.67666625976597</v>
      </c>
      <c r="J53" s="7">
        <f t="shared" si="0"/>
        <v>51.08169555664</v>
      </c>
      <c r="K53" s="7">
        <f t="shared" si="1"/>
        <v>173.91947937011798</v>
      </c>
      <c r="L53" s="8">
        <f t="shared" si="2"/>
        <v>3.4047319196222445</v>
      </c>
      <c r="M53" s="8">
        <f t="shared" si="5"/>
        <v>4.2861612576463699</v>
      </c>
      <c r="P53" s="6">
        <f t="shared" si="4"/>
        <v>-3.5701475187091871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675.59362792968795</v>
      </c>
      <c r="E54">
        <v>519.59185791015602</v>
      </c>
      <c r="F54">
        <v>470.88531494140602</v>
      </c>
      <c r="G54">
        <v>468.54812622070301</v>
      </c>
      <c r="I54" s="7">
        <f t="shared" si="0"/>
        <v>204.70831298828193</v>
      </c>
      <c r="J54" s="7">
        <f t="shared" si="0"/>
        <v>51.043731689453011</v>
      </c>
      <c r="K54" s="7">
        <f t="shared" si="1"/>
        <v>168.97770080566482</v>
      </c>
      <c r="L54" s="8">
        <f t="shared" si="2"/>
        <v>3.3104495931785509</v>
      </c>
      <c r="M54" s="8">
        <f t="shared" si="5"/>
        <v>4.2088294953954488</v>
      </c>
      <c r="P54" s="6">
        <f t="shared" si="4"/>
        <v>-5.3099538343655039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671.51202392578102</v>
      </c>
      <c r="E55">
        <v>520.54284667968795</v>
      </c>
      <c r="F55">
        <v>470.18185424804699</v>
      </c>
      <c r="G55">
        <v>467.41976928710898</v>
      </c>
      <c r="I55" s="7">
        <f t="shared" si="0"/>
        <v>201.33016967773403</v>
      </c>
      <c r="J55" s="7">
        <f t="shared" si="0"/>
        <v>53.123077392578978</v>
      </c>
      <c r="K55" s="7">
        <f t="shared" si="1"/>
        <v>164.14401550292877</v>
      </c>
      <c r="L55" s="8">
        <f t="shared" si="2"/>
        <v>3.0898815271921509</v>
      </c>
      <c r="M55" s="8">
        <f t="shared" si="5"/>
        <v>4.0052119936018205</v>
      </c>
      <c r="P55" s="6">
        <f t="shared" si="4"/>
        <v>-9.8909307226103653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664.80047607421898</v>
      </c>
      <c r="E56">
        <v>522.29931640625</v>
      </c>
      <c r="F56">
        <v>469.87677001953102</v>
      </c>
      <c r="G56">
        <v>467.14718627929699</v>
      </c>
      <c r="I56" s="7">
        <f t="shared" si="0"/>
        <v>194.92370605468795</v>
      </c>
      <c r="J56" s="7">
        <f t="shared" si="0"/>
        <v>55.152130126953011</v>
      </c>
      <c r="K56" s="7">
        <f t="shared" si="1"/>
        <v>156.31721496582085</v>
      </c>
      <c r="L56" s="8">
        <f t="shared" si="2"/>
        <v>2.8342915242983184</v>
      </c>
      <c r="M56" s="8">
        <f t="shared" si="5"/>
        <v>3.7665725549007592</v>
      </c>
      <c r="P56" s="6">
        <f t="shared" si="4"/>
        <v>-15.259829484669025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662.054443359375</v>
      </c>
      <c r="E57">
        <v>523.59362792968795</v>
      </c>
      <c r="F57">
        <v>470.15789794921898</v>
      </c>
      <c r="G57">
        <v>467.70645141601602</v>
      </c>
      <c r="I57" s="7">
        <f t="shared" si="0"/>
        <v>191.89654541015602</v>
      </c>
      <c r="J57" s="7">
        <f t="shared" si="0"/>
        <v>55.887176513671932</v>
      </c>
      <c r="K57" s="7">
        <f t="shared" si="1"/>
        <v>152.77552185058568</v>
      </c>
      <c r="L57" s="8">
        <f t="shared" si="2"/>
        <v>2.7336418008737926</v>
      </c>
      <c r="M57" s="8">
        <f t="shared" si="5"/>
        <v>3.682873395669005</v>
      </c>
      <c r="P57" s="6">
        <f t="shared" si="4"/>
        <v>-17.142889195296469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659.1787109375</v>
      </c>
      <c r="E58">
        <v>524.26666259765602</v>
      </c>
      <c r="F58">
        <v>470.60162353515602</v>
      </c>
      <c r="G58">
        <v>467.90371704101602</v>
      </c>
      <c r="I58" s="7">
        <f t="shared" si="0"/>
        <v>188.57708740234398</v>
      </c>
      <c r="J58" s="7">
        <f t="shared" si="0"/>
        <v>56.36294555664</v>
      </c>
      <c r="K58" s="7">
        <f t="shared" si="1"/>
        <v>149.12302551269599</v>
      </c>
      <c r="L58" s="8">
        <f t="shared" si="2"/>
        <v>2.6457635249534635</v>
      </c>
      <c r="M58" s="8">
        <f t="shared" si="5"/>
        <v>3.6119456839414474</v>
      </c>
      <c r="P58" s="6">
        <f t="shared" si="4"/>
        <v>-18.738617486322003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654.7451171875</v>
      </c>
      <c r="E59">
        <v>526.028564453125</v>
      </c>
      <c r="F59">
        <v>470.85665893554699</v>
      </c>
      <c r="G59">
        <v>468.17160034179699</v>
      </c>
      <c r="I59" s="7">
        <f t="shared" si="0"/>
        <v>183.88845825195301</v>
      </c>
      <c r="J59" s="7">
        <f t="shared" si="0"/>
        <v>57.856964111328011</v>
      </c>
      <c r="K59" s="7">
        <f t="shared" si="1"/>
        <v>143.3885833740234</v>
      </c>
      <c r="L59" s="8">
        <f t="shared" si="2"/>
        <v>2.4783288507519332</v>
      </c>
      <c r="M59" s="8">
        <f t="shared" si="5"/>
        <v>3.4614615739326888</v>
      </c>
      <c r="P59" s="6">
        <f t="shared" si="4"/>
        <v>-22.124201848794481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653.07843017578102</v>
      </c>
      <c r="E60">
        <v>527.24444580078102</v>
      </c>
      <c r="F60">
        <v>471.08599853515602</v>
      </c>
      <c r="G60">
        <v>468.50790405273398</v>
      </c>
      <c r="I60" s="7">
        <f t="shared" si="0"/>
        <v>181.992431640625</v>
      </c>
      <c r="J60" s="7">
        <f t="shared" si="0"/>
        <v>58.736541748047046</v>
      </c>
      <c r="K60" s="7">
        <f t="shared" si="1"/>
        <v>140.87685241699208</v>
      </c>
      <c r="L60" s="8">
        <f t="shared" si="2"/>
        <v>2.3984533005243902</v>
      </c>
      <c r="M60" s="8">
        <f t="shared" si="5"/>
        <v>3.3985365878979179</v>
      </c>
      <c r="P60" s="6">
        <f t="shared" si="4"/>
        <v>-23.539885197127539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648.716552734375</v>
      </c>
      <c r="E61">
        <v>527.95465087890602</v>
      </c>
      <c r="F61">
        <v>470.56823730468801</v>
      </c>
      <c r="G61">
        <v>468.04705810546898</v>
      </c>
      <c r="I61" s="7">
        <f t="shared" si="0"/>
        <v>178.14831542968699</v>
      </c>
      <c r="J61" s="7">
        <f t="shared" si="0"/>
        <v>59.907592773437045</v>
      </c>
      <c r="K61" s="7">
        <f t="shared" si="1"/>
        <v>136.21300048828107</v>
      </c>
      <c r="L61" s="8">
        <f t="shared" si="2"/>
        <v>2.273718475109181</v>
      </c>
      <c r="M61" s="8">
        <f t="shared" si="5"/>
        <v>3.2907523266754799</v>
      </c>
      <c r="P61" s="6">
        <f t="shared" si="4"/>
        <v>-25.964810388857725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646.03265380859398</v>
      </c>
      <c r="E62">
        <v>528.07257080078102</v>
      </c>
      <c r="F62">
        <v>470.18954467773398</v>
      </c>
      <c r="G62">
        <v>467.87078857421898</v>
      </c>
      <c r="I62" s="7">
        <f t="shared" si="0"/>
        <v>175.84310913086</v>
      </c>
      <c r="J62" s="7">
        <f t="shared" si="0"/>
        <v>60.201782226562045</v>
      </c>
      <c r="K62" s="7">
        <f t="shared" si="1"/>
        <v>133.70186157226658</v>
      </c>
      <c r="L62" s="8">
        <f t="shared" si="2"/>
        <v>2.220895405871806</v>
      </c>
      <c r="M62" s="8">
        <f t="shared" si="5"/>
        <v>3.254879821630877</v>
      </c>
      <c r="P62" s="6">
        <f t="shared" si="4"/>
        <v>-26.771868304239316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643.15826416015602</v>
      </c>
      <c r="E63">
        <v>528.31793212890602</v>
      </c>
      <c r="F63">
        <v>469.76379394531301</v>
      </c>
      <c r="G63">
        <v>467.39154052734398</v>
      </c>
      <c r="I63" s="7">
        <f t="shared" si="0"/>
        <v>173.39447021484301</v>
      </c>
      <c r="J63" s="7">
        <f t="shared" si="0"/>
        <v>60.926391601562045</v>
      </c>
      <c r="K63" s="7">
        <f t="shared" si="1"/>
        <v>130.74599609374957</v>
      </c>
      <c r="L63" s="8">
        <f t="shared" si="2"/>
        <v>2.1459665123249718</v>
      </c>
      <c r="M63" s="8">
        <f t="shared" si="5"/>
        <v>3.1969014922768144</v>
      </c>
      <c r="P63" s="6">
        <f t="shared" si="4"/>
        <v>-28.076262005421242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641.81585693359398</v>
      </c>
      <c r="E64">
        <v>529.77459716796898</v>
      </c>
      <c r="F64">
        <v>470.77066040039102</v>
      </c>
      <c r="G64">
        <v>468.40093994140602</v>
      </c>
      <c r="I64" s="7">
        <f t="shared" si="0"/>
        <v>171.04519653320295</v>
      </c>
      <c r="J64" s="7">
        <f t="shared" si="0"/>
        <v>61.373657226562955</v>
      </c>
      <c r="K64" s="7">
        <f t="shared" si="1"/>
        <v>128.08363647460888</v>
      </c>
      <c r="L64" s="8">
        <f t="shared" si="2"/>
        <v>2.086948085915489</v>
      </c>
      <c r="M64" s="8">
        <f t="shared" si="5"/>
        <v>3.1548336300601028</v>
      </c>
      <c r="P64" s="6">
        <f t="shared" si="4"/>
        <v>-29.022702772325182</v>
      </c>
      <c r="U64" s="18">
        <v>12.5</v>
      </c>
      <c r="V64" s="20">
        <f t="shared" ref="V64:V83" si="6">L26</f>
        <v>3.7260976683336415</v>
      </c>
    </row>
    <row r="65" spans="1:22" x14ac:dyDescent="0.15">
      <c r="A65" s="6">
        <v>32</v>
      </c>
      <c r="B65" s="6">
        <v>63</v>
      </c>
      <c r="D65">
        <v>637.65399169921898</v>
      </c>
      <c r="E65">
        <v>528.3564453125</v>
      </c>
      <c r="F65">
        <v>471.05905151367199</v>
      </c>
      <c r="G65">
        <v>468.39538574218801</v>
      </c>
      <c r="I65" s="7">
        <f t="shared" si="0"/>
        <v>166.59494018554699</v>
      </c>
      <c r="J65" s="7">
        <f t="shared" si="0"/>
        <v>59.961059570311988</v>
      </c>
      <c r="K65" s="7">
        <f t="shared" si="1"/>
        <v>124.6221984863286</v>
      </c>
      <c r="L65" s="8">
        <f t="shared" si="2"/>
        <v>2.0783855285311157</v>
      </c>
      <c r="M65" s="8">
        <f t="shared" si="5"/>
        <v>3.1632216368685011</v>
      </c>
      <c r="P65" s="6">
        <f t="shared" si="4"/>
        <v>-28.833989793385591</v>
      </c>
      <c r="U65" s="18">
        <v>13</v>
      </c>
      <c r="V65" s="20">
        <f t="shared" si="6"/>
        <v>3.6637051258608655</v>
      </c>
    </row>
    <row r="66" spans="1:22" x14ac:dyDescent="0.15">
      <c r="A66" s="6">
        <v>32.5</v>
      </c>
      <c r="B66" s="6">
        <v>64</v>
      </c>
      <c r="D66">
        <v>635.97686767578102</v>
      </c>
      <c r="E66">
        <v>529.43402099609398</v>
      </c>
      <c r="F66">
        <v>469.81942749023398</v>
      </c>
      <c r="G66">
        <v>467.61276245117199</v>
      </c>
      <c r="I66" s="7">
        <f t="shared" ref="I66:J129" si="7">D66-F66</f>
        <v>166.15744018554705</v>
      </c>
      <c r="J66" s="7">
        <f t="shared" si="7"/>
        <v>61.821258544921989</v>
      </c>
      <c r="K66" s="7">
        <f t="shared" ref="K66:K129" si="8">I66-0.7*J66</f>
        <v>122.88255920410165</v>
      </c>
      <c r="L66" s="8">
        <f t="shared" ref="L66:L129" si="9">K66/J66</f>
        <v>1.9877071754339957</v>
      </c>
      <c r="M66" s="8">
        <f t="shared" si="5"/>
        <v>3.0894938479641532</v>
      </c>
      <c r="P66" s="6">
        <f t="shared" si="4"/>
        <v>-30.492714087795843</v>
      </c>
      <c r="U66" s="18">
        <v>13.5</v>
      </c>
      <c r="V66" s="20">
        <f t="shared" si="6"/>
        <v>3.7358658174430848</v>
      </c>
    </row>
    <row r="67" spans="1:22" x14ac:dyDescent="0.15">
      <c r="A67" s="6">
        <v>33</v>
      </c>
      <c r="B67" s="6">
        <v>65</v>
      </c>
      <c r="D67">
        <v>634.36145019531295</v>
      </c>
      <c r="E67">
        <v>530.337890625</v>
      </c>
      <c r="F67">
        <v>469.92980957031301</v>
      </c>
      <c r="G67">
        <v>467.37612915039102</v>
      </c>
      <c r="I67" s="7">
        <f t="shared" si="7"/>
        <v>164.43164062499994</v>
      </c>
      <c r="J67" s="7">
        <f t="shared" si="7"/>
        <v>62.961761474608977</v>
      </c>
      <c r="K67" s="7">
        <f t="shared" si="8"/>
        <v>120.35840759277366</v>
      </c>
      <c r="L67" s="8">
        <f t="shared" si="9"/>
        <v>1.9116111870744186</v>
      </c>
      <c r="M67" s="8">
        <f t="shared" si="5"/>
        <v>3.0303484237973475</v>
      </c>
      <c r="P67" s="6">
        <f t="shared" si="4"/>
        <v>-31.823365032664935</v>
      </c>
      <c r="U67" s="18">
        <v>14</v>
      </c>
      <c r="V67" s="20">
        <f t="shared" si="6"/>
        <v>3.7463310169607378</v>
      </c>
    </row>
    <row r="68" spans="1:22" x14ac:dyDescent="0.15">
      <c r="A68" s="6">
        <v>33.5</v>
      </c>
      <c r="B68" s="6">
        <v>66</v>
      </c>
      <c r="D68">
        <v>632.32604980468795</v>
      </c>
      <c r="E68">
        <v>530.63720703125</v>
      </c>
      <c r="F68">
        <v>469.72271728515602</v>
      </c>
      <c r="G68">
        <v>467.11169433593801</v>
      </c>
      <c r="I68" s="7">
        <f t="shared" si="7"/>
        <v>162.60333251953193</v>
      </c>
      <c r="J68" s="7">
        <f t="shared" si="7"/>
        <v>63.525512695311988</v>
      </c>
      <c r="K68" s="7">
        <f t="shared" si="8"/>
        <v>118.13547363281354</v>
      </c>
      <c r="L68" s="8">
        <f t="shared" si="9"/>
        <v>1.8596539975903512</v>
      </c>
      <c r="M68" s="8">
        <f t="shared" si="5"/>
        <v>2.9953417985060518</v>
      </c>
      <c r="P68" s="6">
        <f t="shared" si="4"/>
        <v>-32.610942426465819</v>
      </c>
      <c r="U68" s="18">
        <v>14.5</v>
      </c>
      <c r="V68" s="20">
        <f t="shared" si="6"/>
        <v>3.70222947836091</v>
      </c>
    </row>
    <row r="69" spans="1:22" x14ac:dyDescent="0.15">
      <c r="A69" s="6">
        <v>34</v>
      </c>
      <c r="B69" s="6">
        <v>67</v>
      </c>
      <c r="D69">
        <v>629.36462402343795</v>
      </c>
      <c r="E69">
        <v>530.51110839843795</v>
      </c>
      <c r="F69">
        <v>469.711181640625</v>
      </c>
      <c r="G69">
        <v>466.85922241210898</v>
      </c>
      <c r="I69" s="7">
        <f t="shared" si="7"/>
        <v>159.65344238281295</v>
      </c>
      <c r="J69" s="7">
        <f t="shared" si="7"/>
        <v>63.651885986328978</v>
      </c>
      <c r="K69" s="7">
        <f t="shared" si="8"/>
        <v>115.09712219238267</v>
      </c>
      <c r="L69" s="8">
        <f t="shared" si="9"/>
        <v>1.8082279952726459</v>
      </c>
      <c r="M69" s="8">
        <f t="shared" si="5"/>
        <v>2.9608663603811181</v>
      </c>
      <c r="P69" s="6">
        <f t="shared" si="4"/>
        <v>-33.386569196616968</v>
      </c>
      <c r="U69" s="18">
        <v>15</v>
      </c>
      <c r="V69" s="20">
        <f t="shared" si="6"/>
        <v>3.7390932737387939</v>
      </c>
    </row>
    <row r="70" spans="1:22" x14ac:dyDescent="0.15">
      <c r="A70" s="6">
        <v>34.5</v>
      </c>
      <c r="B70" s="6">
        <v>68</v>
      </c>
      <c r="D70">
        <v>628.33288574218795</v>
      </c>
      <c r="E70">
        <v>530.73468017578102</v>
      </c>
      <c r="F70">
        <v>469.86819458007801</v>
      </c>
      <c r="G70">
        <v>467.34829711914102</v>
      </c>
      <c r="I70" s="7">
        <f t="shared" si="7"/>
        <v>158.46469116210994</v>
      </c>
      <c r="J70" s="7">
        <f t="shared" si="7"/>
        <v>63.38638305664</v>
      </c>
      <c r="K70" s="7">
        <f t="shared" si="8"/>
        <v>114.09422302246195</v>
      </c>
      <c r="L70" s="8">
        <f t="shared" si="9"/>
        <v>1.7999800196914704</v>
      </c>
      <c r="M70" s="8">
        <f t="shared" si="5"/>
        <v>2.9695689489927144</v>
      </c>
      <c r="P70" s="6">
        <f t="shared" ref="P70:P133" si="10">(M70-$O$2)/$O$2*100</f>
        <v>-33.190778771204364</v>
      </c>
      <c r="U70" s="18">
        <v>15.5</v>
      </c>
      <c r="V70" s="20">
        <f t="shared" si="6"/>
        <v>3.7902250556839814</v>
      </c>
    </row>
    <row r="71" spans="1:22" x14ac:dyDescent="0.15">
      <c r="A71" s="6">
        <v>35</v>
      </c>
      <c r="B71" s="6">
        <v>69</v>
      </c>
      <c r="D71">
        <v>628.41314697265602</v>
      </c>
      <c r="E71">
        <v>532.079833984375</v>
      </c>
      <c r="F71">
        <v>470.42105102539102</v>
      </c>
      <c r="G71">
        <v>468.02993774414102</v>
      </c>
      <c r="I71" s="7">
        <f t="shared" si="7"/>
        <v>157.992095947265</v>
      </c>
      <c r="J71" s="7">
        <f t="shared" si="7"/>
        <v>64.049896240233977</v>
      </c>
      <c r="K71" s="7">
        <f t="shared" si="8"/>
        <v>113.15716857910121</v>
      </c>
      <c r="L71" s="8">
        <f t="shared" si="9"/>
        <v>1.766703386289324</v>
      </c>
      <c r="M71" s="8">
        <f t="shared" si="5"/>
        <v>2.9532428797833394</v>
      </c>
      <c r="P71" s="6">
        <f t="shared" si="10"/>
        <v>-33.558081901167299</v>
      </c>
      <c r="U71" s="18">
        <v>16</v>
      </c>
      <c r="V71" s="20">
        <f t="shared" si="6"/>
        <v>3.7738054734389386</v>
      </c>
    </row>
    <row r="72" spans="1:22" x14ac:dyDescent="0.15">
      <c r="A72" s="6">
        <v>35.5</v>
      </c>
      <c r="B72" s="6">
        <v>70</v>
      </c>
      <c r="D72">
        <v>627.544677734375</v>
      </c>
      <c r="E72">
        <v>532.03131103515602</v>
      </c>
      <c r="F72">
        <v>471.05349731445301</v>
      </c>
      <c r="G72">
        <v>468.34060668945301</v>
      </c>
      <c r="I72" s="7">
        <f t="shared" si="7"/>
        <v>156.49118041992199</v>
      </c>
      <c r="J72" s="7">
        <f t="shared" si="7"/>
        <v>63.690704345703011</v>
      </c>
      <c r="K72" s="7">
        <f t="shared" si="8"/>
        <v>111.90768737792988</v>
      </c>
      <c r="L72" s="8">
        <f t="shared" si="9"/>
        <v>1.7570489842679828</v>
      </c>
      <c r="M72" s="8">
        <f t="shared" si="5"/>
        <v>2.9605390419547701</v>
      </c>
      <c r="P72" s="6">
        <f t="shared" si="10"/>
        <v>-33.393933191032907</v>
      </c>
      <c r="U72" s="18">
        <v>16.5</v>
      </c>
      <c r="V72" s="20">
        <f t="shared" si="6"/>
        <v>3.8281375968114548</v>
      </c>
    </row>
    <row r="73" spans="1:22" x14ac:dyDescent="0.15">
      <c r="A73" s="6">
        <v>36</v>
      </c>
      <c r="B73" s="6">
        <v>71</v>
      </c>
      <c r="D73">
        <v>624.162353515625</v>
      </c>
      <c r="E73">
        <v>532.35827636718795</v>
      </c>
      <c r="F73">
        <v>470.92083740234398</v>
      </c>
      <c r="G73">
        <v>468.712890625</v>
      </c>
      <c r="I73" s="7">
        <f t="shared" si="7"/>
        <v>153.24151611328102</v>
      </c>
      <c r="J73" s="7">
        <f t="shared" si="7"/>
        <v>63.645385742187955</v>
      </c>
      <c r="K73" s="7">
        <f t="shared" si="8"/>
        <v>108.68974609374945</v>
      </c>
      <c r="L73" s="8">
        <f t="shared" si="9"/>
        <v>1.7077396079273568</v>
      </c>
      <c r="M73" s="8">
        <f t="shared" si="5"/>
        <v>2.9281802298069159</v>
      </c>
      <c r="P73" s="6">
        <f t="shared" si="10"/>
        <v>-34.121940210442361</v>
      </c>
      <c r="U73" s="18">
        <v>17</v>
      </c>
      <c r="V73" s="20">
        <f t="shared" si="6"/>
        <v>3.8247400055100145</v>
      </c>
    </row>
    <row r="74" spans="1:22" x14ac:dyDescent="0.15">
      <c r="A74" s="6">
        <v>36.5</v>
      </c>
      <c r="B74" s="6">
        <v>72</v>
      </c>
      <c r="D74">
        <v>621.90563964843795</v>
      </c>
      <c r="E74">
        <v>531.76916503906295</v>
      </c>
      <c r="F74">
        <v>470.05435180664102</v>
      </c>
      <c r="G74">
        <v>467.126220703125</v>
      </c>
      <c r="I74" s="7">
        <f t="shared" si="7"/>
        <v>151.85128784179693</v>
      </c>
      <c r="J74" s="7">
        <f t="shared" si="7"/>
        <v>64.642944335937955</v>
      </c>
      <c r="K74" s="7">
        <f t="shared" si="8"/>
        <v>106.60122680664037</v>
      </c>
      <c r="L74" s="8">
        <f t="shared" si="9"/>
        <v>1.6490775273578604</v>
      </c>
      <c r="M74" s="8">
        <f t="shared" si="5"/>
        <v>2.8864687134301912</v>
      </c>
      <c r="P74" s="6">
        <f t="shared" si="10"/>
        <v>-35.06036392555643</v>
      </c>
      <c r="U74" s="18">
        <v>17.5</v>
      </c>
      <c r="V74" s="20">
        <f t="shared" si="6"/>
        <v>3.8442055323893971</v>
      </c>
    </row>
    <row r="75" spans="1:22" x14ac:dyDescent="0.15">
      <c r="A75" s="6">
        <v>37</v>
      </c>
      <c r="B75" s="6">
        <v>73</v>
      </c>
      <c r="D75">
        <v>621.86120605468795</v>
      </c>
      <c r="E75">
        <v>531.684326171875</v>
      </c>
      <c r="F75">
        <v>469.94180297851602</v>
      </c>
      <c r="G75">
        <v>467.44329833984398</v>
      </c>
      <c r="I75" s="7">
        <f t="shared" si="7"/>
        <v>151.91940307617193</v>
      </c>
      <c r="J75" s="7">
        <f t="shared" si="7"/>
        <v>64.241027832031023</v>
      </c>
      <c r="K75" s="7">
        <f t="shared" si="8"/>
        <v>106.95068359375023</v>
      </c>
      <c r="L75" s="8">
        <f t="shared" si="9"/>
        <v>1.6648345644996649</v>
      </c>
      <c r="M75" s="8">
        <f t="shared" si="5"/>
        <v>2.9191763147647674</v>
      </c>
      <c r="P75" s="6">
        <f t="shared" si="10"/>
        <v>-34.324509863583508</v>
      </c>
      <c r="U75" s="18">
        <v>18</v>
      </c>
      <c r="V75" s="20">
        <f t="shared" si="6"/>
        <v>3.8531561580227645</v>
      </c>
    </row>
    <row r="76" spans="1:22" x14ac:dyDescent="0.15">
      <c r="A76" s="6">
        <v>37.5</v>
      </c>
      <c r="B76" s="6">
        <v>74</v>
      </c>
      <c r="D76">
        <v>619.12292480468795</v>
      </c>
      <c r="E76">
        <v>532.03308105468795</v>
      </c>
      <c r="F76">
        <v>469.40948486328102</v>
      </c>
      <c r="G76">
        <v>467.08087158203102</v>
      </c>
      <c r="I76" s="7">
        <f t="shared" si="7"/>
        <v>149.71343994140693</v>
      </c>
      <c r="J76" s="7">
        <f t="shared" si="7"/>
        <v>64.952209472656932</v>
      </c>
      <c r="K76" s="7">
        <f t="shared" si="8"/>
        <v>104.24689331054708</v>
      </c>
      <c r="L76" s="8">
        <f t="shared" si="9"/>
        <v>1.6049784011494193</v>
      </c>
      <c r="M76" s="8">
        <f t="shared" si="5"/>
        <v>2.8762707156072933</v>
      </c>
      <c r="P76" s="6">
        <f t="shared" si="10"/>
        <v>-35.289797996407643</v>
      </c>
      <c r="U76" s="18">
        <v>18.5</v>
      </c>
      <c r="V76" s="20">
        <f t="shared" si="6"/>
        <v>3.8405132281288066</v>
      </c>
    </row>
    <row r="77" spans="1:22" x14ac:dyDescent="0.15">
      <c r="A77" s="6">
        <v>38</v>
      </c>
      <c r="B77" s="6">
        <v>75</v>
      </c>
      <c r="D77">
        <v>619.02087402343795</v>
      </c>
      <c r="E77">
        <v>532.76916503906295</v>
      </c>
      <c r="F77">
        <v>469.95037841796898</v>
      </c>
      <c r="G77">
        <v>467.65896606445301</v>
      </c>
      <c r="I77" s="7">
        <f t="shared" si="7"/>
        <v>149.07049560546898</v>
      </c>
      <c r="J77" s="7">
        <f t="shared" si="7"/>
        <v>65.110198974609943</v>
      </c>
      <c r="K77" s="7">
        <f t="shared" si="8"/>
        <v>103.49335632324201</v>
      </c>
      <c r="L77" s="8">
        <f t="shared" si="9"/>
        <v>1.5895106750265005</v>
      </c>
      <c r="M77" s="8">
        <f t="shared" si="5"/>
        <v>2.8777535536771461</v>
      </c>
      <c r="P77" s="6">
        <f t="shared" si="10"/>
        <v>-35.256437175912509</v>
      </c>
      <c r="U77" s="18">
        <v>19</v>
      </c>
      <c r="V77" s="20">
        <f t="shared" si="6"/>
        <v>3.7307083703426174</v>
      </c>
    </row>
    <row r="78" spans="1:22" x14ac:dyDescent="0.15">
      <c r="A78" s="6">
        <v>38.5</v>
      </c>
      <c r="B78" s="6">
        <v>76</v>
      </c>
      <c r="D78">
        <v>618.37322998046898</v>
      </c>
      <c r="E78">
        <v>533.31158447265602</v>
      </c>
      <c r="F78">
        <v>470.15447998046898</v>
      </c>
      <c r="G78">
        <v>467.39709472656301</v>
      </c>
      <c r="I78" s="7">
        <f t="shared" si="7"/>
        <v>148.21875</v>
      </c>
      <c r="J78" s="7">
        <f t="shared" si="7"/>
        <v>65.914489746093011</v>
      </c>
      <c r="K78" s="7">
        <f t="shared" si="8"/>
        <v>102.0786071777349</v>
      </c>
      <c r="L78" s="8">
        <f t="shared" si="9"/>
        <v>1.5486520121895575</v>
      </c>
      <c r="M78" s="8">
        <f t="shared" si="5"/>
        <v>2.8538454550329746</v>
      </c>
      <c r="P78" s="6">
        <f t="shared" si="10"/>
        <v>-35.794320444128971</v>
      </c>
      <c r="U78" s="18">
        <v>19.5</v>
      </c>
      <c r="V78" s="20">
        <f t="shared" si="6"/>
        <v>3.7647833252973277</v>
      </c>
    </row>
    <row r="79" spans="1:22" x14ac:dyDescent="0.15">
      <c r="A79" s="6">
        <v>39</v>
      </c>
      <c r="B79" s="6">
        <v>77</v>
      </c>
      <c r="D79">
        <v>618.78186035156295</v>
      </c>
      <c r="E79">
        <v>533.85125732421898</v>
      </c>
      <c r="F79">
        <v>470.95977783203102</v>
      </c>
      <c r="G79">
        <v>468.20965576171898</v>
      </c>
      <c r="I79" s="7">
        <f t="shared" si="7"/>
        <v>147.82208251953193</v>
      </c>
      <c r="J79" s="7">
        <f t="shared" si="7"/>
        <v>65.6416015625</v>
      </c>
      <c r="K79" s="7">
        <f t="shared" si="8"/>
        <v>101.87296142578194</v>
      </c>
      <c r="L79" s="8">
        <f t="shared" si="9"/>
        <v>1.5519572801523529</v>
      </c>
      <c r="M79" s="8">
        <f t="shared" si="5"/>
        <v>2.8741012871885419</v>
      </c>
      <c r="P79" s="6">
        <f t="shared" si="10"/>
        <v>-35.33860569397519</v>
      </c>
      <c r="U79" s="18">
        <v>20</v>
      </c>
      <c r="V79" s="20">
        <f t="shared" si="6"/>
        <v>3.8467792993157319</v>
      </c>
    </row>
    <row r="80" spans="1:22" x14ac:dyDescent="0.15">
      <c r="A80" s="6">
        <v>39.5</v>
      </c>
      <c r="B80" s="6">
        <v>78</v>
      </c>
      <c r="D80">
        <v>617.83038330078102</v>
      </c>
      <c r="E80">
        <v>533.901123046875</v>
      </c>
      <c r="F80">
        <v>471.11297607421898</v>
      </c>
      <c r="G80">
        <v>468.82711791992199</v>
      </c>
      <c r="I80" s="7">
        <f t="shared" si="7"/>
        <v>146.71740722656205</v>
      </c>
      <c r="J80" s="7">
        <f t="shared" si="7"/>
        <v>65.074005126953011</v>
      </c>
      <c r="K80" s="7">
        <f t="shared" si="8"/>
        <v>101.16560363769494</v>
      </c>
      <c r="L80" s="8">
        <f t="shared" si="9"/>
        <v>1.554623899978659</v>
      </c>
      <c r="M80" s="8">
        <f t="shared" si="5"/>
        <v>2.8937184712076194</v>
      </c>
      <c r="P80" s="6">
        <f t="shared" si="10"/>
        <v>-34.897259219275178</v>
      </c>
      <c r="U80" s="18">
        <v>20.5</v>
      </c>
      <c r="V80" s="20">
        <f t="shared" si="6"/>
        <v>3.8406897307011256</v>
      </c>
    </row>
    <row r="81" spans="1:22" x14ac:dyDescent="0.15">
      <c r="A81" s="6">
        <v>40</v>
      </c>
      <c r="B81" s="6">
        <v>79</v>
      </c>
      <c r="D81">
        <v>615.57232666015602</v>
      </c>
      <c r="E81">
        <v>533.608642578125</v>
      </c>
      <c r="F81">
        <v>470.62429809570301</v>
      </c>
      <c r="G81">
        <v>468.01071166992199</v>
      </c>
      <c r="I81" s="7">
        <f t="shared" si="7"/>
        <v>144.94802856445301</v>
      </c>
      <c r="J81" s="7">
        <f t="shared" si="7"/>
        <v>65.597930908203011</v>
      </c>
      <c r="K81" s="7">
        <f t="shared" si="8"/>
        <v>99.029476928710906</v>
      </c>
      <c r="L81" s="8">
        <f t="shared" si="9"/>
        <v>1.509643300598789</v>
      </c>
      <c r="M81" s="8">
        <f t="shared" si="5"/>
        <v>2.865688436020521</v>
      </c>
      <c r="P81" s="6">
        <f t="shared" si="10"/>
        <v>-35.527877620138035</v>
      </c>
      <c r="U81" s="18">
        <v>21</v>
      </c>
      <c r="V81" s="20">
        <f t="shared" si="6"/>
        <v>3.7505859801362456</v>
      </c>
    </row>
    <row r="82" spans="1:22" x14ac:dyDescent="0.15">
      <c r="A82" s="6">
        <v>40.5</v>
      </c>
      <c r="B82" s="6">
        <v>80</v>
      </c>
      <c r="D82">
        <v>614.40588378906295</v>
      </c>
      <c r="E82">
        <v>533.60455322265602</v>
      </c>
      <c r="F82">
        <v>470.46725463867199</v>
      </c>
      <c r="G82">
        <v>468.03723144531301</v>
      </c>
      <c r="I82" s="7">
        <f t="shared" si="7"/>
        <v>143.93862915039097</v>
      </c>
      <c r="J82" s="7">
        <f t="shared" si="7"/>
        <v>65.567321777343011</v>
      </c>
      <c r="K82" s="7">
        <f t="shared" si="8"/>
        <v>98.041503906250853</v>
      </c>
      <c r="L82" s="8">
        <f t="shared" si="9"/>
        <v>1.495279984733636</v>
      </c>
      <c r="M82" s="8">
        <f t="shared" si="5"/>
        <v>2.8682756843481396</v>
      </c>
      <c r="P82" s="6">
        <f t="shared" si="10"/>
        <v>-35.469669830097558</v>
      </c>
      <c r="U82" s="18">
        <v>21.5</v>
      </c>
      <c r="V82" s="20">
        <f t="shared" si="6"/>
        <v>3.6411581808664053</v>
      </c>
    </row>
    <row r="83" spans="1:22" x14ac:dyDescent="0.15">
      <c r="A83" s="6">
        <v>41</v>
      </c>
      <c r="B83" s="6">
        <v>81</v>
      </c>
      <c r="D83">
        <v>615.82629394531295</v>
      </c>
      <c r="E83">
        <v>534.38684082031295</v>
      </c>
      <c r="F83">
        <v>469.80743408203102</v>
      </c>
      <c r="G83">
        <v>467.01797485351602</v>
      </c>
      <c r="I83" s="7">
        <f t="shared" si="7"/>
        <v>146.01885986328193</v>
      </c>
      <c r="J83" s="7">
        <f t="shared" si="7"/>
        <v>67.368865966796932</v>
      </c>
      <c r="K83" s="7">
        <f t="shared" si="8"/>
        <v>98.860653686524074</v>
      </c>
      <c r="L83" s="8">
        <f t="shared" si="9"/>
        <v>1.4674531368131982</v>
      </c>
      <c r="M83" s="8">
        <f t="shared" si="5"/>
        <v>2.8573994006204737</v>
      </c>
      <c r="P83" s="6">
        <f t="shared" si="10"/>
        <v>-35.714363945031394</v>
      </c>
      <c r="U83" s="18">
        <v>22</v>
      </c>
      <c r="V83" s="20">
        <f t="shared" si="6"/>
        <v>3.6515904556648429</v>
      </c>
    </row>
    <row r="84" spans="1:22" x14ac:dyDescent="0.15">
      <c r="A84" s="6">
        <v>41.5</v>
      </c>
      <c r="B84" s="6">
        <v>82</v>
      </c>
      <c r="D84">
        <v>613.955078125</v>
      </c>
      <c r="E84">
        <v>535.19592285156295</v>
      </c>
      <c r="F84">
        <v>470.47839355468801</v>
      </c>
      <c r="G84">
        <v>467.73043823242199</v>
      </c>
      <c r="I84" s="7">
        <f t="shared" si="7"/>
        <v>143.47668457031199</v>
      </c>
      <c r="J84" s="7">
        <f t="shared" si="7"/>
        <v>67.465484619140966</v>
      </c>
      <c r="K84" s="7">
        <f t="shared" si="8"/>
        <v>96.250845336913315</v>
      </c>
      <c r="L84" s="8">
        <f t="shared" si="9"/>
        <v>1.4266679603692569</v>
      </c>
      <c r="M84" s="8">
        <f t="shared" si="5"/>
        <v>2.833564788369304</v>
      </c>
      <c r="P84" s="6">
        <f t="shared" si="10"/>
        <v>-36.250593919866994</v>
      </c>
      <c r="U84" s="18">
        <v>65</v>
      </c>
      <c r="V84" s="20">
        <f t="shared" ref="V84:V104" si="11">L131</f>
        <v>1.8255161280596179</v>
      </c>
    </row>
    <row r="85" spans="1:22" x14ac:dyDescent="0.15">
      <c r="A85" s="6">
        <v>42</v>
      </c>
      <c r="B85" s="6">
        <v>83</v>
      </c>
      <c r="D85">
        <v>613.01312255859398</v>
      </c>
      <c r="E85">
        <v>534.58410644531295</v>
      </c>
      <c r="F85">
        <v>470.97091674804699</v>
      </c>
      <c r="G85">
        <v>468.33932495117199</v>
      </c>
      <c r="I85" s="7">
        <f t="shared" si="7"/>
        <v>142.04220581054699</v>
      </c>
      <c r="J85" s="7">
        <f t="shared" si="7"/>
        <v>66.244781494140966</v>
      </c>
      <c r="K85" s="7">
        <f t="shared" si="8"/>
        <v>95.670858764648315</v>
      </c>
      <c r="L85" s="8">
        <f t="shared" si="9"/>
        <v>1.4442021938454117</v>
      </c>
      <c r="M85" s="8">
        <f t="shared" si="5"/>
        <v>2.8680495860382305</v>
      </c>
      <c r="P85" s="6">
        <f t="shared" si="10"/>
        <v>-35.474756579139466</v>
      </c>
      <c r="U85" s="18">
        <v>65.5</v>
      </c>
      <c r="V85" s="20">
        <f t="shared" si="11"/>
        <v>1.8627531193997113</v>
      </c>
    </row>
    <row r="86" spans="1:22" x14ac:dyDescent="0.15">
      <c r="A86" s="6">
        <v>42.5</v>
      </c>
      <c r="B86" s="6">
        <v>84</v>
      </c>
      <c r="D86">
        <v>611.8857421875</v>
      </c>
      <c r="E86">
        <v>533.86437988281295</v>
      </c>
      <c r="F86">
        <v>470.64910888671898</v>
      </c>
      <c r="G86">
        <v>467.99017333984398</v>
      </c>
      <c r="I86" s="7">
        <f t="shared" si="7"/>
        <v>141.23663330078102</v>
      </c>
      <c r="J86" s="7">
        <f t="shared" si="7"/>
        <v>65.874206542968977</v>
      </c>
      <c r="K86" s="7">
        <f t="shared" si="8"/>
        <v>95.12468872070275</v>
      </c>
      <c r="L86" s="8">
        <f t="shared" si="9"/>
        <v>1.4440354383419256</v>
      </c>
      <c r="M86" s="8">
        <f t="shared" si="5"/>
        <v>2.884833394727516</v>
      </c>
      <c r="P86" s="6">
        <f t="shared" si="10"/>
        <v>-35.097155248089514</v>
      </c>
      <c r="U86" s="18">
        <v>66</v>
      </c>
      <c r="V86" s="20">
        <f t="shared" si="11"/>
        <v>1.8534837547224794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610.56463623046898</v>
      </c>
      <c r="E87">
        <v>533.68890380859398</v>
      </c>
      <c r="F87">
        <v>470.49124145507801</v>
      </c>
      <c r="G87">
        <v>467.51861572265602</v>
      </c>
      <c r="I87" s="7">
        <f t="shared" si="7"/>
        <v>140.07339477539097</v>
      </c>
      <c r="J87" s="7">
        <f t="shared" si="7"/>
        <v>66.170288085937955</v>
      </c>
      <c r="K87" s="7">
        <f t="shared" si="8"/>
        <v>93.754193115234401</v>
      </c>
      <c r="L87" s="8">
        <f t="shared" si="9"/>
        <v>1.4168623989285365</v>
      </c>
      <c r="M87" s="8">
        <f t="shared" si="5"/>
        <v>2.8746109195068987</v>
      </c>
      <c r="P87" s="6">
        <f t="shared" si="10"/>
        <v>-35.327140010272508</v>
      </c>
      <c r="U87" s="18">
        <v>66.5</v>
      </c>
      <c r="V87" s="20">
        <f t="shared" si="11"/>
        <v>1.8261607040638219</v>
      </c>
    </row>
    <row r="88" spans="1:22" x14ac:dyDescent="0.15">
      <c r="A88" s="6">
        <v>43.5</v>
      </c>
      <c r="B88" s="6">
        <v>86</v>
      </c>
      <c r="D88">
        <v>611.39544677734398</v>
      </c>
      <c r="E88">
        <v>534.90881347656295</v>
      </c>
      <c r="F88">
        <v>470.00213623046898</v>
      </c>
      <c r="G88">
        <v>467.26913452148398</v>
      </c>
      <c r="I88" s="7">
        <f t="shared" si="7"/>
        <v>141.393310546875</v>
      </c>
      <c r="J88" s="7">
        <f t="shared" si="7"/>
        <v>67.639678955078978</v>
      </c>
      <c r="K88" s="7">
        <f t="shared" si="8"/>
        <v>94.045535278319718</v>
      </c>
      <c r="L88" s="8">
        <f t="shared" si="9"/>
        <v>1.3903900303958785</v>
      </c>
      <c r="M88" s="8">
        <f t="shared" ref="M88:M151" si="12">L88+ABS($N$2)*A88</f>
        <v>2.8650891151670121</v>
      </c>
      <c r="P88" s="6">
        <f t="shared" si="10"/>
        <v>-35.541361112246442</v>
      </c>
      <c r="U88" s="18">
        <v>67</v>
      </c>
      <c r="V88" s="20">
        <f t="shared" si="11"/>
        <v>1.9055070638414464</v>
      </c>
    </row>
    <row r="89" spans="1:22" x14ac:dyDescent="0.15">
      <c r="A89" s="6">
        <v>44</v>
      </c>
      <c r="B89" s="6">
        <v>87</v>
      </c>
      <c r="D89">
        <v>613.34918212890602</v>
      </c>
      <c r="E89">
        <v>534.80316162109398</v>
      </c>
      <c r="F89">
        <v>470.69918823242199</v>
      </c>
      <c r="G89">
        <v>468.15618896484398</v>
      </c>
      <c r="I89" s="7">
        <f t="shared" si="7"/>
        <v>142.64999389648403</v>
      </c>
      <c r="J89" s="7">
        <f t="shared" si="7"/>
        <v>66.64697265625</v>
      </c>
      <c r="K89" s="7">
        <f t="shared" si="8"/>
        <v>95.997113037109045</v>
      </c>
      <c r="L89" s="8">
        <f t="shared" si="9"/>
        <v>1.4403821990871277</v>
      </c>
      <c r="M89" s="8">
        <f t="shared" si="12"/>
        <v>2.9320318480510332</v>
      </c>
      <c r="P89" s="6">
        <f t="shared" si="10"/>
        <v>-34.035286686048735</v>
      </c>
      <c r="U89" s="18">
        <v>67.5</v>
      </c>
      <c r="V89" s="20">
        <f t="shared" si="11"/>
        <v>1.9381284565078514</v>
      </c>
    </row>
    <row r="90" spans="1:22" x14ac:dyDescent="0.15">
      <c r="A90" s="6">
        <v>44.5</v>
      </c>
      <c r="B90" s="6">
        <v>88</v>
      </c>
      <c r="D90">
        <v>611.78186035156295</v>
      </c>
      <c r="E90">
        <v>534.60723876953102</v>
      </c>
      <c r="F90">
        <v>470.32562255859398</v>
      </c>
      <c r="G90">
        <v>467.64953613281301</v>
      </c>
      <c r="I90" s="7">
        <f t="shared" si="7"/>
        <v>141.45623779296898</v>
      </c>
      <c r="J90" s="7">
        <f t="shared" si="7"/>
        <v>66.957702636718011</v>
      </c>
      <c r="K90" s="7">
        <f t="shared" si="8"/>
        <v>94.585845947266364</v>
      </c>
      <c r="L90" s="8">
        <f t="shared" si="9"/>
        <v>1.4126208370745046</v>
      </c>
      <c r="M90" s="8">
        <f t="shared" si="12"/>
        <v>2.9212210502311815</v>
      </c>
      <c r="P90" s="6">
        <f t="shared" si="10"/>
        <v>-34.278507502137629</v>
      </c>
      <c r="U90" s="18">
        <v>68</v>
      </c>
      <c r="V90" s="20">
        <f t="shared" si="11"/>
        <v>1.8922353452782388</v>
      </c>
    </row>
    <row r="91" spans="1:22" x14ac:dyDescent="0.15">
      <c r="A91" s="6">
        <v>45</v>
      </c>
      <c r="B91" s="6">
        <v>89</v>
      </c>
      <c r="D91">
        <v>613.39862060546898</v>
      </c>
      <c r="E91">
        <v>536.12335205078102</v>
      </c>
      <c r="F91">
        <v>469.802734375</v>
      </c>
      <c r="G91">
        <v>467.71929931640602</v>
      </c>
      <c r="I91" s="7">
        <f t="shared" si="7"/>
        <v>143.59588623046898</v>
      </c>
      <c r="J91" s="7">
        <f t="shared" si="7"/>
        <v>68.404052734375</v>
      </c>
      <c r="K91" s="7">
        <f t="shared" si="8"/>
        <v>95.713049316406483</v>
      </c>
      <c r="L91" s="8">
        <f t="shared" si="9"/>
        <v>1.399230681376104</v>
      </c>
      <c r="M91" s="8">
        <f t="shared" si="12"/>
        <v>2.9247814587255525</v>
      </c>
      <c r="P91" s="6">
        <f t="shared" si="10"/>
        <v>-34.198405600868085</v>
      </c>
      <c r="U91" s="18">
        <v>68.5</v>
      </c>
      <c r="V91" s="20">
        <f t="shared" si="11"/>
        <v>1.9742914801514588</v>
      </c>
    </row>
    <row r="92" spans="1:22" x14ac:dyDescent="0.15">
      <c r="A92" s="6">
        <v>45.5</v>
      </c>
      <c r="B92" s="6">
        <v>90</v>
      </c>
      <c r="D92">
        <v>612.73291015625</v>
      </c>
      <c r="E92">
        <v>536.30291748046898</v>
      </c>
      <c r="F92">
        <v>470.95251464843801</v>
      </c>
      <c r="G92">
        <v>468.76080322265602</v>
      </c>
      <c r="I92" s="7">
        <f t="shared" si="7"/>
        <v>141.78039550781199</v>
      </c>
      <c r="J92" s="7">
        <f t="shared" si="7"/>
        <v>67.542114257812955</v>
      </c>
      <c r="K92" s="7">
        <f t="shared" si="8"/>
        <v>94.500915527342926</v>
      </c>
      <c r="L92" s="8">
        <f t="shared" si="9"/>
        <v>1.3991406186461139</v>
      </c>
      <c r="M92" s="8">
        <f t="shared" si="12"/>
        <v>2.9416419601883339</v>
      </c>
      <c r="P92" s="6">
        <f t="shared" si="10"/>
        <v>-33.819078839441147</v>
      </c>
      <c r="U92" s="18">
        <v>69</v>
      </c>
      <c r="V92" s="20">
        <f t="shared" si="11"/>
        <v>1.9765255050752664</v>
      </c>
    </row>
    <row r="93" spans="1:22" x14ac:dyDescent="0.15">
      <c r="A93" s="6">
        <v>46</v>
      </c>
      <c r="B93" s="6">
        <v>91</v>
      </c>
      <c r="D93">
        <v>611.21044921875</v>
      </c>
      <c r="E93">
        <v>537.33239746093795</v>
      </c>
      <c r="F93">
        <v>471.54257202148398</v>
      </c>
      <c r="G93">
        <v>468.96832275390602</v>
      </c>
      <c r="I93" s="7">
        <f t="shared" si="7"/>
        <v>139.66787719726602</v>
      </c>
      <c r="J93" s="7">
        <f t="shared" si="7"/>
        <v>68.364074707031932</v>
      </c>
      <c r="K93" s="7">
        <f t="shared" si="8"/>
        <v>91.81302490234367</v>
      </c>
      <c r="L93" s="8">
        <f t="shared" si="9"/>
        <v>1.3430010615341479</v>
      </c>
      <c r="M93" s="8">
        <f t="shared" si="12"/>
        <v>2.9024529672691397</v>
      </c>
      <c r="P93" s="6">
        <f t="shared" si="10"/>
        <v>-34.700750941569055</v>
      </c>
      <c r="U93" s="18">
        <v>69.5</v>
      </c>
      <c r="V93" s="20">
        <f t="shared" si="11"/>
        <v>1.9488828480771365</v>
      </c>
    </row>
    <row r="94" spans="1:22" x14ac:dyDescent="0.15">
      <c r="A94" s="6">
        <v>46.5</v>
      </c>
      <c r="B94" s="6">
        <v>92</v>
      </c>
      <c r="D94">
        <v>612.12701416015602</v>
      </c>
      <c r="E94">
        <v>537.12561035156295</v>
      </c>
      <c r="F94">
        <v>470.80828857421898</v>
      </c>
      <c r="G94">
        <v>468.51477050781301</v>
      </c>
      <c r="I94" s="7">
        <f t="shared" si="7"/>
        <v>141.31872558593705</v>
      </c>
      <c r="J94" s="7">
        <f t="shared" si="7"/>
        <v>68.610839843749943</v>
      </c>
      <c r="K94" s="7">
        <f t="shared" si="8"/>
        <v>93.291137695312088</v>
      </c>
      <c r="L94" s="8">
        <f t="shared" si="9"/>
        <v>1.3597142653809153</v>
      </c>
      <c r="M94" s="8">
        <f t="shared" si="12"/>
        <v>2.936116735308679</v>
      </c>
      <c r="P94" s="6">
        <f t="shared" si="10"/>
        <v>-33.943385086463607</v>
      </c>
      <c r="U94" s="18">
        <v>70</v>
      </c>
      <c r="V94" s="20">
        <f t="shared" si="11"/>
        <v>1.9644270958945425</v>
      </c>
    </row>
    <row r="95" spans="1:22" x14ac:dyDescent="0.15">
      <c r="A95" s="6">
        <v>47</v>
      </c>
      <c r="B95" s="6">
        <v>93</v>
      </c>
      <c r="D95">
        <v>609.51428222656295</v>
      </c>
      <c r="E95">
        <v>535.78546142578102</v>
      </c>
      <c r="F95">
        <v>470.98031616210898</v>
      </c>
      <c r="G95">
        <v>468.25631713867199</v>
      </c>
      <c r="I95" s="7">
        <f t="shared" si="7"/>
        <v>138.53396606445398</v>
      </c>
      <c r="J95" s="7">
        <f t="shared" si="7"/>
        <v>67.529144287109034</v>
      </c>
      <c r="K95" s="7">
        <f t="shared" si="8"/>
        <v>91.263565063477657</v>
      </c>
      <c r="L95" s="8">
        <f t="shared" si="9"/>
        <v>1.3514692956193641</v>
      </c>
      <c r="M95" s="8">
        <f t="shared" si="12"/>
        <v>2.9448223297398992</v>
      </c>
      <c r="P95" s="6">
        <f t="shared" si="10"/>
        <v>-33.747527036263811</v>
      </c>
      <c r="U95" s="18">
        <v>70.5</v>
      </c>
      <c r="V95" s="20">
        <f t="shared" si="11"/>
        <v>1.9556519571867059</v>
      </c>
    </row>
    <row r="96" spans="1:22" x14ac:dyDescent="0.15">
      <c r="A96" s="6">
        <v>47.5</v>
      </c>
      <c r="B96" s="6">
        <v>94</v>
      </c>
      <c r="D96">
        <v>609.76873779296898</v>
      </c>
      <c r="E96">
        <v>535.955078125</v>
      </c>
      <c r="F96">
        <v>470.11297607421898</v>
      </c>
      <c r="G96">
        <v>467.20281982421898</v>
      </c>
      <c r="I96" s="7">
        <f t="shared" si="7"/>
        <v>139.65576171875</v>
      </c>
      <c r="J96" s="7">
        <f t="shared" si="7"/>
        <v>68.752258300781023</v>
      </c>
      <c r="K96" s="7">
        <f t="shared" si="8"/>
        <v>91.529180908203287</v>
      </c>
      <c r="L96" s="8">
        <f t="shared" si="9"/>
        <v>1.3312898102601456</v>
      </c>
      <c r="M96" s="8">
        <f t="shared" si="12"/>
        <v>2.9415934085734525</v>
      </c>
      <c r="P96" s="6">
        <f t="shared" si="10"/>
        <v>-33.820171151367674</v>
      </c>
      <c r="U96" s="18">
        <v>71</v>
      </c>
      <c r="V96" s="20">
        <f t="shared" si="11"/>
        <v>1.9241678114019907</v>
      </c>
    </row>
    <row r="97" spans="1:22" x14ac:dyDescent="0.15">
      <c r="A97" s="6">
        <v>48</v>
      </c>
      <c r="B97" s="6">
        <v>95</v>
      </c>
      <c r="D97">
        <v>611.36053466796898</v>
      </c>
      <c r="E97">
        <v>538.23449707031295</v>
      </c>
      <c r="F97">
        <v>470.361572265625</v>
      </c>
      <c r="G97">
        <v>468.08685302734398</v>
      </c>
      <c r="I97" s="7">
        <f t="shared" si="7"/>
        <v>140.99896240234398</v>
      </c>
      <c r="J97" s="7">
        <f t="shared" si="7"/>
        <v>70.147644042968977</v>
      </c>
      <c r="K97" s="7">
        <f t="shared" si="8"/>
        <v>91.895611572265693</v>
      </c>
      <c r="L97" s="8">
        <f t="shared" si="9"/>
        <v>1.3100313321424593</v>
      </c>
      <c r="M97" s="8">
        <f t="shared" si="12"/>
        <v>2.9372854946485378</v>
      </c>
      <c r="P97" s="6">
        <f t="shared" si="10"/>
        <v>-33.917090394324426</v>
      </c>
      <c r="U97" s="18">
        <v>71.5</v>
      </c>
      <c r="V97" s="20">
        <f t="shared" si="11"/>
        <v>1.9448515685845673</v>
      </c>
    </row>
    <row r="98" spans="1:22" x14ac:dyDescent="0.15">
      <c r="A98" s="6">
        <v>48.5</v>
      </c>
      <c r="B98" s="6">
        <v>96</v>
      </c>
      <c r="D98">
        <v>613.70703125</v>
      </c>
      <c r="E98">
        <v>539.26165771484398</v>
      </c>
      <c r="F98">
        <v>470.84124755859398</v>
      </c>
      <c r="G98">
        <v>468.44201660156301</v>
      </c>
      <c r="I98" s="7">
        <f t="shared" si="7"/>
        <v>142.86578369140602</v>
      </c>
      <c r="J98" s="7">
        <f t="shared" si="7"/>
        <v>70.819641113280966</v>
      </c>
      <c r="K98" s="7">
        <f t="shared" si="8"/>
        <v>93.292034912109358</v>
      </c>
      <c r="L98" s="8">
        <f t="shared" si="9"/>
        <v>1.3173186625286935</v>
      </c>
      <c r="M98" s="8">
        <f t="shared" si="12"/>
        <v>2.9615233892275437</v>
      </c>
      <c r="P98" s="6">
        <f t="shared" si="10"/>
        <v>-33.371787392823713</v>
      </c>
      <c r="U98" s="18">
        <v>72</v>
      </c>
      <c r="V98" s="20">
        <f t="shared" si="11"/>
        <v>1.9756999079174509</v>
      </c>
    </row>
    <row r="99" spans="1:22" x14ac:dyDescent="0.15">
      <c r="A99" s="6">
        <v>49</v>
      </c>
      <c r="B99" s="6">
        <v>97</v>
      </c>
      <c r="D99">
        <v>613.6240234375</v>
      </c>
      <c r="E99">
        <v>538.44989013671898</v>
      </c>
      <c r="F99">
        <v>470.98544311523398</v>
      </c>
      <c r="G99">
        <v>468.4775390625</v>
      </c>
      <c r="I99" s="7">
        <f t="shared" si="7"/>
        <v>142.63858032226602</v>
      </c>
      <c r="J99" s="7">
        <f t="shared" si="7"/>
        <v>69.972351074218977</v>
      </c>
      <c r="K99" s="7">
        <f t="shared" si="8"/>
        <v>93.657934570312733</v>
      </c>
      <c r="L99" s="8">
        <f t="shared" si="9"/>
        <v>1.3384991804973181</v>
      </c>
      <c r="M99" s="8">
        <f t="shared" si="12"/>
        <v>2.9996544713889399</v>
      </c>
      <c r="P99" s="6">
        <f t="shared" si="10"/>
        <v>-32.513916116698525</v>
      </c>
      <c r="U99" s="18">
        <v>72.5</v>
      </c>
      <c r="V99" s="20">
        <f t="shared" si="11"/>
        <v>1.9950561448870152</v>
      </c>
    </row>
    <row r="100" spans="1:22" x14ac:dyDescent="0.15">
      <c r="A100" s="6">
        <v>49.5</v>
      </c>
      <c r="B100" s="6">
        <v>98</v>
      </c>
      <c r="D100">
        <v>611.61901855468795</v>
      </c>
      <c r="E100">
        <v>537.87756347656295</v>
      </c>
      <c r="F100">
        <v>469.83312988281301</v>
      </c>
      <c r="G100">
        <v>466.97348022460898</v>
      </c>
      <c r="I100" s="7">
        <f t="shared" si="7"/>
        <v>141.78588867187494</v>
      </c>
      <c r="J100" s="7">
        <f t="shared" si="7"/>
        <v>70.904083251953978</v>
      </c>
      <c r="K100" s="7">
        <f t="shared" si="8"/>
        <v>92.153030395507159</v>
      </c>
      <c r="L100" s="8">
        <f t="shared" si="9"/>
        <v>1.2996858032568612</v>
      </c>
      <c r="M100" s="8">
        <f t="shared" si="12"/>
        <v>2.9777916583412547</v>
      </c>
      <c r="P100" s="6">
        <f t="shared" si="10"/>
        <v>-33.005784646668864</v>
      </c>
      <c r="U100" s="18">
        <v>73</v>
      </c>
      <c r="V100" s="20">
        <f t="shared" si="11"/>
        <v>2.0389398980328384</v>
      </c>
    </row>
    <row r="101" spans="1:22" x14ac:dyDescent="0.15">
      <c r="A101" s="6">
        <v>50</v>
      </c>
      <c r="B101" s="6">
        <v>99</v>
      </c>
      <c r="D101">
        <v>614.267578125</v>
      </c>
      <c r="E101">
        <v>539.50793457031295</v>
      </c>
      <c r="F101">
        <v>470.70046997070301</v>
      </c>
      <c r="G101">
        <v>468.02822875976602</v>
      </c>
      <c r="I101" s="7">
        <f t="shared" si="7"/>
        <v>143.56710815429699</v>
      </c>
      <c r="J101" s="7">
        <f t="shared" si="7"/>
        <v>71.479705810546932</v>
      </c>
      <c r="K101" s="7">
        <f t="shared" si="8"/>
        <v>93.531314086914136</v>
      </c>
      <c r="L101" s="8">
        <f t="shared" si="9"/>
        <v>1.3085016652812449</v>
      </c>
      <c r="M101" s="8">
        <f t="shared" si="12"/>
        <v>3.00355808455841</v>
      </c>
      <c r="P101" s="6">
        <f t="shared" si="10"/>
        <v>-32.426092812942869</v>
      </c>
      <c r="U101" s="18">
        <v>73.5</v>
      </c>
      <c r="V101" s="20">
        <f t="shared" si="11"/>
        <v>2.0201906851881444</v>
      </c>
    </row>
    <row r="102" spans="1:22" x14ac:dyDescent="0.15">
      <c r="A102" s="6">
        <v>50.5</v>
      </c>
      <c r="B102" s="6">
        <v>100</v>
      </c>
      <c r="D102">
        <v>613.41271972656295</v>
      </c>
      <c r="E102">
        <v>539.43585205078102</v>
      </c>
      <c r="F102">
        <v>471.19598388671898</v>
      </c>
      <c r="G102">
        <v>468.50448608398398</v>
      </c>
      <c r="I102" s="7">
        <f t="shared" si="7"/>
        <v>142.21673583984398</v>
      </c>
      <c r="J102" s="7">
        <f t="shared" si="7"/>
        <v>70.931365966797046</v>
      </c>
      <c r="K102" s="7">
        <f t="shared" si="8"/>
        <v>92.564779663086057</v>
      </c>
      <c r="L102" s="8">
        <f t="shared" si="9"/>
        <v>1.3049907949949195</v>
      </c>
      <c r="M102" s="8">
        <f t="shared" si="12"/>
        <v>3.0169977784648561</v>
      </c>
      <c r="P102" s="6">
        <f t="shared" si="10"/>
        <v>-32.123727217509355</v>
      </c>
      <c r="U102" s="18">
        <v>74</v>
      </c>
      <c r="V102" s="20">
        <f t="shared" si="11"/>
        <v>2.015421203317862</v>
      </c>
    </row>
    <row r="103" spans="1:22" x14ac:dyDescent="0.15">
      <c r="A103" s="6">
        <v>51</v>
      </c>
      <c r="B103" s="6">
        <v>101</v>
      </c>
      <c r="D103">
        <v>615.09661865234398</v>
      </c>
      <c r="E103">
        <v>540.24853515625</v>
      </c>
      <c r="F103">
        <v>470.63714599609398</v>
      </c>
      <c r="G103">
        <v>468.23919677734398</v>
      </c>
      <c r="I103" s="7">
        <f t="shared" si="7"/>
        <v>144.45947265625</v>
      </c>
      <c r="J103" s="7">
        <f t="shared" si="7"/>
        <v>72.009338378906023</v>
      </c>
      <c r="K103" s="7">
        <f t="shared" si="8"/>
        <v>94.052935791015784</v>
      </c>
      <c r="L103" s="8">
        <f t="shared" si="9"/>
        <v>1.3061213713160165</v>
      </c>
      <c r="M103" s="8">
        <f t="shared" si="12"/>
        <v>3.0350789189787246</v>
      </c>
      <c r="P103" s="6">
        <f t="shared" si="10"/>
        <v>-31.7169385766631</v>
      </c>
      <c r="U103" s="18">
        <v>74.5</v>
      </c>
      <c r="V103" s="20">
        <f t="shared" si="11"/>
        <v>2.0431320787517437</v>
      </c>
    </row>
    <row r="104" spans="1:22" x14ac:dyDescent="0.15">
      <c r="A104" s="6">
        <v>51.5</v>
      </c>
      <c r="B104" s="6">
        <v>102</v>
      </c>
      <c r="D104">
        <v>613.385009765625</v>
      </c>
      <c r="E104">
        <v>538.78820800781295</v>
      </c>
      <c r="F104">
        <v>469.74368286132801</v>
      </c>
      <c r="G104">
        <v>467.61105346679699</v>
      </c>
      <c r="I104" s="7">
        <f t="shared" si="7"/>
        <v>143.64132690429699</v>
      </c>
      <c r="J104" s="7">
        <f t="shared" si="7"/>
        <v>71.177154541015966</v>
      </c>
      <c r="K104" s="7">
        <f t="shared" si="8"/>
        <v>93.817318725585807</v>
      </c>
      <c r="L104" s="8">
        <f t="shared" si="9"/>
        <v>1.3180818948237585</v>
      </c>
      <c r="M104" s="8">
        <f t="shared" si="12"/>
        <v>3.0639900066792385</v>
      </c>
      <c r="P104" s="6">
        <f t="shared" si="10"/>
        <v>-31.066498298182982</v>
      </c>
      <c r="U104" s="18">
        <v>75</v>
      </c>
      <c r="V104" s="20">
        <f t="shared" si="11"/>
        <v>1.9967467298975869</v>
      </c>
    </row>
    <row r="105" spans="1:22" x14ac:dyDescent="0.15">
      <c r="A105" s="6">
        <v>52</v>
      </c>
      <c r="B105" s="6">
        <v>103</v>
      </c>
      <c r="D105">
        <v>615.920166015625</v>
      </c>
      <c r="E105">
        <v>540.78955078125</v>
      </c>
      <c r="F105">
        <v>470.57852172851602</v>
      </c>
      <c r="G105">
        <v>468.13650512695301</v>
      </c>
      <c r="I105" s="7">
        <f t="shared" si="7"/>
        <v>145.34164428710898</v>
      </c>
      <c r="J105" s="7">
        <f t="shared" si="7"/>
        <v>72.653045654296989</v>
      </c>
      <c r="K105" s="7">
        <f t="shared" si="8"/>
        <v>94.484512329101079</v>
      </c>
      <c r="L105" s="8">
        <f t="shared" si="9"/>
        <v>1.3004893528990398</v>
      </c>
      <c r="M105" s="8">
        <f t="shared" si="12"/>
        <v>3.0633480289472912</v>
      </c>
      <c r="P105" s="6">
        <f t="shared" si="10"/>
        <v>-31.080941482717279</v>
      </c>
    </row>
    <row r="106" spans="1:22" x14ac:dyDescent="0.15">
      <c r="A106" s="6">
        <v>52.5</v>
      </c>
      <c r="B106" s="6">
        <v>104</v>
      </c>
      <c r="D106">
        <v>615.91564941406295</v>
      </c>
      <c r="E106">
        <v>540.96057128906295</v>
      </c>
      <c r="F106">
        <v>471.52886962890602</v>
      </c>
      <c r="G106">
        <v>469.15319824218801</v>
      </c>
      <c r="I106" s="7">
        <f t="shared" si="7"/>
        <v>144.38677978515693</v>
      </c>
      <c r="J106" s="7">
        <f t="shared" si="7"/>
        <v>71.807373046874943</v>
      </c>
      <c r="K106" s="7">
        <f t="shared" si="8"/>
        <v>94.121618652344466</v>
      </c>
      <c r="L106" s="8">
        <f t="shared" si="9"/>
        <v>1.3107514543235423</v>
      </c>
      <c r="M106" s="8">
        <f t="shared" si="12"/>
        <v>3.0905606945645658</v>
      </c>
      <c r="P106" s="6">
        <f t="shared" si="10"/>
        <v>-30.468712223630224</v>
      </c>
    </row>
    <row r="107" spans="1:22" x14ac:dyDescent="0.15">
      <c r="A107" s="6">
        <v>53</v>
      </c>
      <c r="B107" s="6">
        <v>105</v>
      </c>
      <c r="D107">
        <v>616.1591796875</v>
      </c>
      <c r="E107">
        <v>540.45849609375</v>
      </c>
      <c r="F107">
        <v>470.30850219726602</v>
      </c>
      <c r="G107">
        <v>467.88189697265602</v>
      </c>
      <c r="I107" s="7">
        <f t="shared" si="7"/>
        <v>145.85067749023398</v>
      </c>
      <c r="J107" s="7">
        <f t="shared" si="7"/>
        <v>72.576599121093977</v>
      </c>
      <c r="K107" s="7">
        <f t="shared" si="8"/>
        <v>95.047058105468196</v>
      </c>
      <c r="L107" s="8">
        <f t="shared" si="9"/>
        <v>1.3096102498118198</v>
      </c>
      <c r="M107" s="8">
        <f t="shared" si="12"/>
        <v>3.1063700542456147</v>
      </c>
      <c r="P107" s="6">
        <f t="shared" si="10"/>
        <v>-30.113034000103848</v>
      </c>
    </row>
    <row r="108" spans="1:22" x14ac:dyDescent="0.15">
      <c r="A108" s="6">
        <v>53.5</v>
      </c>
      <c r="B108" s="6">
        <v>106</v>
      </c>
      <c r="D108">
        <v>618.053955078125</v>
      </c>
      <c r="E108">
        <v>540.89978027343795</v>
      </c>
      <c r="F108">
        <v>471.36029052734398</v>
      </c>
      <c r="G108">
        <v>468.90243530273398</v>
      </c>
      <c r="I108" s="7">
        <f t="shared" si="7"/>
        <v>146.69366455078102</v>
      </c>
      <c r="J108" s="7">
        <f t="shared" si="7"/>
        <v>71.997344970703978</v>
      </c>
      <c r="K108" s="7">
        <f t="shared" si="8"/>
        <v>96.295523071288244</v>
      </c>
      <c r="L108" s="8">
        <f t="shared" si="9"/>
        <v>1.3374871408170856</v>
      </c>
      <c r="M108" s="8">
        <f t="shared" si="12"/>
        <v>3.1511975094436524</v>
      </c>
      <c r="P108" s="6">
        <f t="shared" si="10"/>
        <v>-29.104508041322696</v>
      </c>
    </row>
    <row r="109" spans="1:22" x14ac:dyDescent="0.15">
      <c r="A109" s="6">
        <v>54</v>
      </c>
      <c r="B109" s="6">
        <v>107</v>
      </c>
      <c r="D109">
        <v>614.47979736328102</v>
      </c>
      <c r="E109">
        <v>540.56646728515602</v>
      </c>
      <c r="F109">
        <v>470.40905761718801</v>
      </c>
      <c r="G109">
        <v>467.75653076171898</v>
      </c>
      <c r="I109" s="7">
        <f t="shared" si="7"/>
        <v>144.07073974609301</v>
      </c>
      <c r="J109" s="7">
        <f t="shared" si="7"/>
        <v>72.809936523437045</v>
      </c>
      <c r="K109" s="7">
        <f t="shared" si="8"/>
        <v>93.103784179687082</v>
      </c>
      <c r="L109" s="8">
        <f t="shared" si="9"/>
        <v>1.27872360044865</v>
      </c>
      <c r="M109" s="8">
        <f t="shared" si="12"/>
        <v>3.1093845332679884</v>
      </c>
      <c r="P109" s="6">
        <f t="shared" si="10"/>
        <v>-30.045214394176316</v>
      </c>
    </row>
    <row r="110" spans="1:22" x14ac:dyDescent="0.15">
      <c r="A110" s="6">
        <v>54.5</v>
      </c>
      <c r="B110" s="6">
        <v>108</v>
      </c>
      <c r="D110">
        <v>615.27526855468795</v>
      </c>
      <c r="E110">
        <v>541.68890380859398</v>
      </c>
      <c r="F110">
        <v>470.38082885742199</v>
      </c>
      <c r="G110">
        <v>467.55627441406301</v>
      </c>
      <c r="I110" s="7">
        <f t="shared" si="7"/>
        <v>144.89443969726597</v>
      </c>
      <c r="J110" s="7">
        <f t="shared" si="7"/>
        <v>74.132629394530966</v>
      </c>
      <c r="K110" s="7">
        <f t="shared" si="8"/>
        <v>93.001599121094301</v>
      </c>
      <c r="L110" s="8">
        <f t="shared" si="9"/>
        <v>1.2545298862413663</v>
      </c>
      <c r="M110" s="8">
        <f t="shared" si="12"/>
        <v>3.1021413832534765</v>
      </c>
      <c r="P110" s="6">
        <f t="shared" si="10"/>
        <v>-30.20817043932119</v>
      </c>
    </row>
    <row r="111" spans="1:22" x14ac:dyDescent="0.15">
      <c r="A111" s="6">
        <v>55</v>
      </c>
      <c r="B111" s="6">
        <v>109</v>
      </c>
      <c r="D111">
        <v>616.70611572265602</v>
      </c>
      <c r="E111">
        <v>541.97686767578102</v>
      </c>
      <c r="F111">
        <v>471.05734252929699</v>
      </c>
      <c r="G111">
        <v>468.65084838867199</v>
      </c>
      <c r="I111" s="7">
        <f t="shared" si="7"/>
        <v>145.64877319335903</v>
      </c>
      <c r="J111" s="7">
        <f t="shared" si="7"/>
        <v>73.326019287109034</v>
      </c>
      <c r="K111" s="7">
        <f t="shared" si="8"/>
        <v>94.320559692382716</v>
      </c>
      <c r="L111" s="8">
        <f t="shared" si="9"/>
        <v>1.2863177438157289</v>
      </c>
      <c r="M111" s="8">
        <f t="shared" si="12"/>
        <v>3.1508798050206108</v>
      </c>
      <c r="P111" s="6">
        <f t="shared" si="10"/>
        <v>-29.111655740348695</v>
      </c>
    </row>
    <row r="112" spans="1:22" x14ac:dyDescent="0.15">
      <c r="A112" s="6">
        <v>55.5</v>
      </c>
      <c r="B112" s="6">
        <v>110</v>
      </c>
      <c r="D112">
        <v>617.46350097656295</v>
      </c>
      <c r="E112">
        <v>543.23358154296898</v>
      </c>
      <c r="F112">
        <v>470.66964721679699</v>
      </c>
      <c r="G112">
        <v>467.75140380859398</v>
      </c>
      <c r="I112" s="7">
        <f t="shared" si="7"/>
        <v>146.79385375976597</v>
      </c>
      <c r="J112" s="7">
        <f t="shared" si="7"/>
        <v>75.482177734375</v>
      </c>
      <c r="K112" s="7">
        <f t="shared" si="8"/>
        <v>93.956329345703466</v>
      </c>
      <c r="L112" s="8">
        <f t="shared" si="9"/>
        <v>1.244748524298541</v>
      </c>
      <c r="M112" s="8">
        <f t="shared" si="12"/>
        <v>3.1262611496961945</v>
      </c>
      <c r="P112" s="6">
        <f t="shared" si="10"/>
        <v>-29.665525079022341</v>
      </c>
    </row>
    <row r="113" spans="1:16" x14ac:dyDescent="0.15">
      <c r="A113" s="6">
        <v>56</v>
      </c>
      <c r="B113" s="6">
        <v>111</v>
      </c>
      <c r="D113">
        <v>619.77233886718795</v>
      </c>
      <c r="E113">
        <v>544.46618652343795</v>
      </c>
      <c r="F113">
        <v>471.86947631835898</v>
      </c>
      <c r="G113">
        <v>469.02438354492199</v>
      </c>
      <c r="I113" s="7">
        <f t="shared" si="7"/>
        <v>147.90286254882898</v>
      </c>
      <c r="J113" s="7">
        <f t="shared" si="7"/>
        <v>75.441802978515966</v>
      </c>
      <c r="K113" s="7">
        <f t="shared" si="8"/>
        <v>95.093600463867801</v>
      </c>
      <c r="L113" s="8">
        <f t="shared" si="9"/>
        <v>1.26048949931576</v>
      </c>
      <c r="M113" s="8">
        <f t="shared" si="12"/>
        <v>3.1589526889061847</v>
      </c>
      <c r="P113" s="6">
        <f t="shared" si="10"/>
        <v>-28.930032381965777</v>
      </c>
    </row>
    <row r="114" spans="1:16" x14ac:dyDescent="0.15">
      <c r="A114" s="6">
        <v>56.5</v>
      </c>
      <c r="B114" s="6">
        <v>112</v>
      </c>
      <c r="D114">
        <v>617.41680908203102</v>
      </c>
      <c r="E114">
        <v>542.07391357421898</v>
      </c>
      <c r="F114">
        <v>470.53402709960898</v>
      </c>
      <c r="G114">
        <v>467.91442871093801</v>
      </c>
      <c r="I114" s="7">
        <f t="shared" si="7"/>
        <v>146.88278198242205</v>
      </c>
      <c r="J114" s="7">
        <f t="shared" si="7"/>
        <v>74.159484863280966</v>
      </c>
      <c r="K114" s="7">
        <f t="shared" si="8"/>
        <v>94.971142578125381</v>
      </c>
      <c r="L114" s="8">
        <f t="shared" si="9"/>
        <v>1.2806337955719675</v>
      </c>
      <c r="M114" s="8">
        <f t="shared" si="12"/>
        <v>3.1960475493551641</v>
      </c>
      <c r="P114" s="6">
        <f t="shared" si="10"/>
        <v>-28.095473972730051</v>
      </c>
    </row>
    <row r="115" spans="1:16" x14ac:dyDescent="0.15">
      <c r="A115" s="6">
        <v>57</v>
      </c>
      <c r="B115" s="6">
        <v>113</v>
      </c>
      <c r="D115">
        <v>618.69476318359398</v>
      </c>
      <c r="E115">
        <v>541.48614501953102</v>
      </c>
      <c r="F115">
        <v>470.26657104492199</v>
      </c>
      <c r="G115">
        <v>467.69277954101602</v>
      </c>
      <c r="I115" s="7">
        <f t="shared" si="7"/>
        <v>148.42819213867199</v>
      </c>
      <c r="J115" s="7">
        <f t="shared" si="7"/>
        <v>73.793365478515</v>
      </c>
      <c r="K115" s="7">
        <f t="shared" si="8"/>
        <v>96.7728363037115</v>
      </c>
      <c r="L115" s="8">
        <f t="shared" si="9"/>
        <v>1.3114029381392964</v>
      </c>
      <c r="M115" s="8">
        <f t="shared" si="12"/>
        <v>3.2437672561152646</v>
      </c>
      <c r="P115" s="6">
        <f t="shared" si="10"/>
        <v>-27.02187827562047</v>
      </c>
    </row>
    <row r="116" spans="1:16" x14ac:dyDescent="0.15">
      <c r="A116" s="6">
        <v>57.5</v>
      </c>
      <c r="B116" s="6">
        <v>114</v>
      </c>
      <c r="D116">
        <v>622.28887939453102</v>
      </c>
      <c r="E116">
        <v>541.92517089843795</v>
      </c>
      <c r="F116">
        <v>471.600341796875</v>
      </c>
      <c r="G116">
        <v>468.53958129882801</v>
      </c>
      <c r="I116" s="7">
        <f t="shared" si="7"/>
        <v>150.68853759765602</v>
      </c>
      <c r="J116" s="7">
        <f t="shared" si="7"/>
        <v>73.385589599609943</v>
      </c>
      <c r="K116" s="7">
        <f t="shared" si="8"/>
        <v>99.318624877929068</v>
      </c>
      <c r="L116" s="8">
        <f t="shared" si="9"/>
        <v>1.3533804854578284</v>
      </c>
      <c r="M116" s="8">
        <f t="shared" si="12"/>
        <v>3.3026953676265682</v>
      </c>
      <c r="P116" s="6">
        <f t="shared" si="10"/>
        <v>-25.696116420557551</v>
      </c>
    </row>
    <row r="117" spans="1:16" x14ac:dyDescent="0.15">
      <c r="A117" s="6">
        <v>58</v>
      </c>
      <c r="B117" s="6">
        <v>115</v>
      </c>
      <c r="D117">
        <v>624.59002685546898</v>
      </c>
      <c r="E117">
        <v>540.09295654296898</v>
      </c>
      <c r="F117">
        <v>471.316650390625</v>
      </c>
      <c r="G117">
        <v>468.593505859375</v>
      </c>
      <c r="I117" s="7">
        <f t="shared" si="7"/>
        <v>153.27337646484398</v>
      </c>
      <c r="J117" s="7">
        <f t="shared" si="7"/>
        <v>71.499450683593977</v>
      </c>
      <c r="K117" s="7">
        <f t="shared" si="8"/>
        <v>103.22376098632819</v>
      </c>
      <c r="L117" s="8">
        <f t="shared" si="9"/>
        <v>1.4437000564259379</v>
      </c>
      <c r="M117" s="8">
        <f t="shared" si="12"/>
        <v>3.4099655027874496</v>
      </c>
      <c r="P117" s="6">
        <f t="shared" si="10"/>
        <v>-23.282758012551206</v>
      </c>
    </row>
    <row r="118" spans="1:16" x14ac:dyDescent="0.15">
      <c r="A118" s="6">
        <v>58.5</v>
      </c>
      <c r="B118" s="6">
        <v>116</v>
      </c>
      <c r="D118">
        <v>624.97821044921898</v>
      </c>
      <c r="E118">
        <v>537.05303955078102</v>
      </c>
      <c r="F118">
        <v>470.81002807617199</v>
      </c>
      <c r="G118">
        <v>468.06460571289102</v>
      </c>
      <c r="I118" s="7">
        <f t="shared" si="7"/>
        <v>154.16818237304699</v>
      </c>
      <c r="J118" s="7">
        <f t="shared" si="7"/>
        <v>68.98843383789</v>
      </c>
      <c r="K118" s="7">
        <f t="shared" si="8"/>
        <v>105.87627868652399</v>
      </c>
      <c r="L118" s="8">
        <f t="shared" si="9"/>
        <v>1.5346960757989314</v>
      </c>
      <c r="M118" s="8">
        <f t="shared" si="12"/>
        <v>3.5179120863532143</v>
      </c>
      <c r="P118" s="6">
        <f t="shared" si="10"/>
        <v>-20.854180900447403</v>
      </c>
    </row>
    <row r="119" spans="1:16" x14ac:dyDescent="0.15">
      <c r="A119" s="6">
        <v>59</v>
      </c>
      <c r="B119" s="6">
        <v>117</v>
      </c>
      <c r="D119">
        <v>625.512451171875</v>
      </c>
      <c r="E119">
        <v>536.767822265625</v>
      </c>
      <c r="F119">
        <v>470.74880981445301</v>
      </c>
      <c r="G119">
        <v>468.05947875976602</v>
      </c>
      <c r="I119" s="7">
        <f t="shared" si="7"/>
        <v>154.76364135742199</v>
      </c>
      <c r="J119" s="7">
        <f t="shared" si="7"/>
        <v>68.708343505858977</v>
      </c>
      <c r="K119" s="7">
        <f t="shared" si="8"/>
        <v>106.66780090332071</v>
      </c>
      <c r="L119" s="8">
        <f t="shared" si="9"/>
        <v>1.5524723121031845</v>
      </c>
      <c r="M119" s="8">
        <f t="shared" si="12"/>
        <v>3.5526388868502394</v>
      </c>
      <c r="P119" s="6">
        <f t="shared" si="10"/>
        <v>-20.072898991582829</v>
      </c>
    </row>
    <row r="120" spans="1:16" x14ac:dyDescent="0.15">
      <c r="A120" s="6">
        <v>59.5</v>
      </c>
      <c r="B120" s="6">
        <v>118</v>
      </c>
      <c r="D120">
        <v>627.86346435546898</v>
      </c>
      <c r="E120">
        <v>536.47662353515602</v>
      </c>
      <c r="F120">
        <v>472.1591796875</v>
      </c>
      <c r="G120">
        <v>468.95379638671898</v>
      </c>
      <c r="I120" s="7">
        <f t="shared" si="7"/>
        <v>155.70428466796898</v>
      </c>
      <c r="J120" s="7">
        <f t="shared" si="7"/>
        <v>67.522827148437045</v>
      </c>
      <c r="K120" s="7">
        <f t="shared" si="8"/>
        <v>108.43830566406305</v>
      </c>
      <c r="L120" s="8">
        <f t="shared" si="9"/>
        <v>1.6059503170043596</v>
      </c>
      <c r="M120" s="8">
        <f t="shared" si="12"/>
        <v>3.6230674559441862</v>
      </c>
      <c r="P120" s="6">
        <f t="shared" si="10"/>
        <v>-18.48840038783057</v>
      </c>
    </row>
    <row r="121" spans="1:16" x14ac:dyDescent="0.15">
      <c r="A121" s="6">
        <v>60</v>
      </c>
      <c r="B121" s="6">
        <v>119</v>
      </c>
      <c r="D121">
        <v>629.20135498046898</v>
      </c>
      <c r="E121">
        <v>537.04895019531295</v>
      </c>
      <c r="F121">
        <v>471.39794921875</v>
      </c>
      <c r="G121">
        <v>468.29867553710898</v>
      </c>
      <c r="I121" s="7">
        <f t="shared" si="7"/>
        <v>157.80340576171898</v>
      </c>
      <c r="J121" s="7">
        <f t="shared" si="7"/>
        <v>68.750274658203978</v>
      </c>
      <c r="K121" s="7">
        <f t="shared" si="8"/>
        <v>109.6782135009762</v>
      </c>
      <c r="L121" s="8">
        <f t="shared" si="9"/>
        <v>1.5953130957839494</v>
      </c>
      <c r="M121" s="8">
        <f t="shared" si="12"/>
        <v>3.6293807989165474</v>
      </c>
      <c r="P121" s="6">
        <f t="shared" si="10"/>
        <v>-18.346363097375733</v>
      </c>
    </row>
    <row r="122" spans="1:16" x14ac:dyDescent="0.15">
      <c r="A122" s="6">
        <v>60.5</v>
      </c>
      <c r="B122" s="6">
        <v>120</v>
      </c>
      <c r="D122">
        <v>628.086181640625</v>
      </c>
      <c r="E122">
        <v>535.42315673828102</v>
      </c>
      <c r="F122">
        <v>470.68719482421898</v>
      </c>
      <c r="G122">
        <v>467.69021606445301</v>
      </c>
      <c r="I122" s="7">
        <f t="shared" si="7"/>
        <v>157.39898681640602</v>
      </c>
      <c r="J122" s="7">
        <f t="shared" si="7"/>
        <v>67.732940673828011</v>
      </c>
      <c r="K122" s="7">
        <f t="shared" si="8"/>
        <v>109.98592834472642</v>
      </c>
      <c r="L122" s="8">
        <f t="shared" si="9"/>
        <v>1.6238174107096601</v>
      </c>
      <c r="M122" s="8">
        <f t="shared" si="12"/>
        <v>3.6748356780350298</v>
      </c>
      <c r="P122" s="6">
        <f t="shared" si="10"/>
        <v>-17.323721385020498</v>
      </c>
    </row>
    <row r="123" spans="1:16" x14ac:dyDescent="0.15">
      <c r="A123" s="6">
        <v>61</v>
      </c>
      <c r="B123" s="6">
        <v>121</v>
      </c>
      <c r="D123">
        <v>629.684326171875</v>
      </c>
      <c r="E123">
        <v>536.38775634765602</v>
      </c>
      <c r="F123">
        <v>470.06033325195301</v>
      </c>
      <c r="G123">
        <v>467.40905761718801</v>
      </c>
      <c r="I123" s="7">
        <f t="shared" si="7"/>
        <v>159.62399291992199</v>
      </c>
      <c r="J123" s="7">
        <f t="shared" si="7"/>
        <v>68.978698730468011</v>
      </c>
      <c r="K123" s="7">
        <f t="shared" si="8"/>
        <v>111.33890380859438</v>
      </c>
      <c r="L123" s="8">
        <f t="shared" si="9"/>
        <v>1.6141055986522372</v>
      </c>
      <c r="M123" s="8">
        <f t="shared" si="12"/>
        <v>3.6820744301703785</v>
      </c>
      <c r="P123" s="6">
        <f t="shared" si="10"/>
        <v>-17.160864283152236</v>
      </c>
    </row>
    <row r="124" spans="1:16" x14ac:dyDescent="0.15">
      <c r="A124" s="6">
        <v>61.5</v>
      </c>
      <c r="B124" s="6">
        <v>122</v>
      </c>
      <c r="D124">
        <v>632.92926025390602</v>
      </c>
      <c r="E124">
        <v>535.70202636718795</v>
      </c>
      <c r="F124">
        <v>471.62686157226602</v>
      </c>
      <c r="G124">
        <v>468.76892089843801</v>
      </c>
      <c r="I124" s="7">
        <f t="shared" si="7"/>
        <v>161.30239868164</v>
      </c>
      <c r="J124" s="7">
        <f t="shared" si="7"/>
        <v>66.933105468749943</v>
      </c>
      <c r="K124" s="7">
        <f t="shared" si="8"/>
        <v>114.44922485351503</v>
      </c>
      <c r="L124" s="8">
        <f t="shared" si="9"/>
        <v>1.7099045988079793</v>
      </c>
      <c r="M124" s="8">
        <f t="shared" si="12"/>
        <v>3.7948239945188922</v>
      </c>
      <c r="P124" s="6">
        <f t="shared" si="10"/>
        <v>-14.624229937428323</v>
      </c>
    </row>
    <row r="125" spans="1:16" x14ac:dyDescent="0.15">
      <c r="A125" s="6">
        <v>62</v>
      </c>
      <c r="B125" s="6">
        <v>123</v>
      </c>
      <c r="D125">
        <v>631.914306640625</v>
      </c>
      <c r="E125">
        <v>534.4970703125</v>
      </c>
      <c r="F125">
        <v>471.03082275390602</v>
      </c>
      <c r="G125">
        <v>468.32135009765602</v>
      </c>
      <c r="I125" s="7">
        <f t="shared" si="7"/>
        <v>160.88348388671898</v>
      </c>
      <c r="J125" s="7">
        <f t="shared" si="7"/>
        <v>66.175720214843977</v>
      </c>
      <c r="K125" s="7">
        <f t="shared" si="8"/>
        <v>114.5604797363282</v>
      </c>
      <c r="L125" s="8">
        <f t="shared" si="9"/>
        <v>1.7311557677710165</v>
      </c>
      <c r="M125" s="8">
        <f t="shared" si="12"/>
        <v>3.8330257276747011</v>
      </c>
      <c r="P125" s="6">
        <f t="shared" si="10"/>
        <v>-13.764769158585127</v>
      </c>
    </row>
    <row r="126" spans="1:16" x14ac:dyDescent="0.15">
      <c r="A126" s="6">
        <v>62.5</v>
      </c>
      <c r="B126" s="6">
        <v>124</v>
      </c>
      <c r="D126">
        <v>633.44714355468795</v>
      </c>
      <c r="E126">
        <v>535.060302734375</v>
      </c>
      <c r="F126">
        <v>470.288818359375</v>
      </c>
      <c r="G126">
        <v>467.70132446289102</v>
      </c>
      <c r="I126" s="7">
        <f t="shared" si="7"/>
        <v>163.15832519531295</v>
      </c>
      <c r="J126" s="7">
        <f t="shared" si="7"/>
        <v>67.358978271483977</v>
      </c>
      <c r="K126" s="7">
        <f t="shared" si="8"/>
        <v>116.00704040527418</v>
      </c>
      <c r="L126" s="8">
        <f t="shared" si="9"/>
        <v>1.7222209033177256</v>
      </c>
      <c r="M126" s="8">
        <f t="shared" si="12"/>
        <v>3.841041427414182</v>
      </c>
      <c r="P126" s="6">
        <f t="shared" si="10"/>
        <v>-13.584432326406089</v>
      </c>
    </row>
    <row r="127" spans="1:16" x14ac:dyDescent="0.15">
      <c r="A127" s="6">
        <v>63</v>
      </c>
      <c r="B127" s="6">
        <v>125</v>
      </c>
      <c r="D127">
        <v>634.28570556640602</v>
      </c>
      <c r="E127">
        <v>535.41223144531295</v>
      </c>
      <c r="F127">
        <v>471.756103515625</v>
      </c>
      <c r="G127">
        <v>469.34872436523398</v>
      </c>
      <c r="I127" s="7">
        <f t="shared" si="7"/>
        <v>162.52960205078102</v>
      </c>
      <c r="J127" s="7">
        <f t="shared" si="7"/>
        <v>66.063507080078978</v>
      </c>
      <c r="K127" s="7">
        <f t="shared" si="8"/>
        <v>116.28514709472574</v>
      </c>
      <c r="L127" s="8">
        <f t="shared" si="9"/>
        <v>1.7602024511621905</v>
      </c>
      <c r="M127" s="8">
        <f t="shared" si="12"/>
        <v>3.8959735394514183</v>
      </c>
      <c r="P127" s="6">
        <f t="shared" si="10"/>
        <v>-12.348572277793455</v>
      </c>
    </row>
    <row r="128" spans="1:16" x14ac:dyDescent="0.15">
      <c r="A128" s="6">
        <v>63.5</v>
      </c>
      <c r="B128" s="6">
        <v>126</v>
      </c>
      <c r="D128">
        <v>633.869384765625</v>
      </c>
      <c r="E128">
        <v>533.72381591796898</v>
      </c>
      <c r="F128">
        <v>470.12237548828102</v>
      </c>
      <c r="G128">
        <v>467.76550292968801</v>
      </c>
      <c r="I128" s="7">
        <f t="shared" si="7"/>
        <v>163.74700927734398</v>
      </c>
      <c r="J128" s="7">
        <f t="shared" si="7"/>
        <v>65.958312988280966</v>
      </c>
      <c r="K128" s="7">
        <f t="shared" si="8"/>
        <v>117.5761901855473</v>
      </c>
      <c r="L128" s="8">
        <f t="shared" si="9"/>
        <v>1.7825833448232289</v>
      </c>
      <c r="M128" s="8">
        <f t="shared" si="12"/>
        <v>3.9353049973052285</v>
      </c>
      <c r="P128" s="6">
        <f t="shared" si="10"/>
        <v>-11.46369500633034</v>
      </c>
    </row>
    <row r="129" spans="1:16" x14ac:dyDescent="0.15">
      <c r="A129" s="6">
        <v>64</v>
      </c>
      <c r="B129" s="6">
        <v>127</v>
      </c>
      <c r="D129">
        <v>635.74603271484398</v>
      </c>
      <c r="E129">
        <v>534.16461181640602</v>
      </c>
      <c r="F129">
        <v>470.76678466796898</v>
      </c>
      <c r="G129">
        <v>468.05691528320301</v>
      </c>
      <c r="I129" s="7">
        <f t="shared" si="7"/>
        <v>164.979248046875</v>
      </c>
      <c r="J129" s="7">
        <f t="shared" si="7"/>
        <v>66.107696533203011</v>
      </c>
      <c r="K129" s="7">
        <f t="shared" si="8"/>
        <v>118.70386047363289</v>
      </c>
      <c r="L129" s="8">
        <f t="shared" si="9"/>
        <v>1.7956133203644922</v>
      </c>
      <c r="M129" s="8">
        <f t="shared" si="12"/>
        <v>3.9652855370392635</v>
      </c>
      <c r="P129" s="6">
        <f t="shared" si="10"/>
        <v>-10.789194246774226</v>
      </c>
    </row>
    <row r="130" spans="1:16" x14ac:dyDescent="0.15">
      <c r="A130" s="6">
        <v>64.5</v>
      </c>
      <c r="B130" s="6">
        <v>128</v>
      </c>
      <c r="D130">
        <v>634.55780029296898</v>
      </c>
      <c r="E130">
        <v>532.29071044921898</v>
      </c>
      <c r="F130">
        <v>470.76080322265602</v>
      </c>
      <c r="G130">
        <v>467.91485595703102</v>
      </c>
      <c r="I130" s="7">
        <f t="shared" ref="I130:J151" si="13">D130-F130</f>
        <v>163.79699707031295</v>
      </c>
      <c r="J130" s="7">
        <f t="shared" si="13"/>
        <v>64.375854492187955</v>
      </c>
      <c r="K130" s="7">
        <f t="shared" ref="K130:K151" si="14">I130-0.7*J130</f>
        <v>118.73389892578139</v>
      </c>
      <c r="L130" s="8">
        <f t="shared" ref="L130:L151" si="15">K130/J130</f>
        <v>1.8443855986438178</v>
      </c>
      <c r="M130" s="8">
        <f t="shared" si="12"/>
        <v>4.0310083795113609</v>
      </c>
      <c r="P130" s="6">
        <f t="shared" si="10"/>
        <v>-9.3105648571474777</v>
      </c>
    </row>
    <row r="131" spans="1:16" x14ac:dyDescent="0.15">
      <c r="A131" s="6">
        <v>65</v>
      </c>
      <c r="B131" s="6">
        <v>129</v>
      </c>
      <c r="D131">
        <v>636.29339599609398</v>
      </c>
      <c r="E131">
        <v>533.40679931640602</v>
      </c>
      <c r="F131">
        <v>470.14675903320301</v>
      </c>
      <c r="G131">
        <v>467.61959838867199</v>
      </c>
      <c r="I131" s="7">
        <f t="shared" si="13"/>
        <v>166.14663696289097</v>
      </c>
      <c r="J131" s="7">
        <f t="shared" si="13"/>
        <v>65.787200927734034</v>
      </c>
      <c r="K131" s="7">
        <f t="shared" si="14"/>
        <v>120.09559631347715</v>
      </c>
      <c r="L131" s="8">
        <f t="shared" si="15"/>
        <v>1.8255161280596179</v>
      </c>
      <c r="M131" s="8">
        <f t="shared" si="12"/>
        <v>4.0290894731199325</v>
      </c>
      <c r="P131" s="6">
        <f t="shared" si="10"/>
        <v>-9.3537363220382925</v>
      </c>
    </row>
    <row r="132" spans="1:16" x14ac:dyDescent="0.15">
      <c r="A132" s="6">
        <v>65.5</v>
      </c>
      <c r="B132" s="6">
        <v>130</v>
      </c>
      <c r="D132">
        <v>639.33239746093795</v>
      </c>
      <c r="E132">
        <v>534.15960693359398</v>
      </c>
      <c r="F132">
        <v>471.4013671875</v>
      </c>
      <c r="G132">
        <v>468.63201904296898</v>
      </c>
      <c r="I132" s="7">
        <f t="shared" si="13"/>
        <v>167.93103027343795</v>
      </c>
      <c r="J132" s="7">
        <f t="shared" si="13"/>
        <v>65.527587890625</v>
      </c>
      <c r="K132" s="7">
        <f t="shared" si="14"/>
        <v>122.06171875000047</v>
      </c>
      <c r="L132" s="8">
        <f t="shared" si="15"/>
        <v>1.8627531193997113</v>
      </c>
      <c r="M132" s="8">
        <f t="shared" si="12"/>
        <v>4.0832770286527973</v>
      </c>
      <c r="P132" s="6">
        <f t="shared" si="10"/>
        <v>-8.1346272703118441</v>
      </c>
    </row>
    <row r="133" spans="1:16" x14ac:dyDescent="0.15">
      <c r="A133" s="6">
        <v>66</v>
      </c>
      <c r="B133" s="6">
        <v>131</v>
      </c>
      <c r="D133">
        <v>638.11022949218795</v>
      </c>
      <c r="E133">
        <v>533.216796875</v>
      </c>
      <c r="F133">
        <v>470.52032470703102</v>
      </c>
      <c r="G133">
        <v>467.58493041992199</v>
      </c>
      <c r="I133" s="7">
        <f t="shared" si="13"/>
        <v>167.58990478515693</v>
      </c>
      <c r="J133" s="7">
        <f t="shared" si="13"/>
        <v>65.631866455078011</v>
      </c>
      <c r="K133" s="7">
        <f t="shared" si="14"/>
        <v>121.64759826660233</v>
      </c>
      <c r="L133" s="8">
        <f t="shared" si="15"/>
        <v>1.8534837547224794</v>
      </c>
      <c r="M133" s="8">
        <f t="shared" si="12"/>
        <v>4.0909582281683372</v>
      </c>
      <c r="P133" s="6">
        <f t="shared" si="10"/>
        <v>-7.9618160082900289</v>
      </c>
    </row>
    <row r="134" spans="1:16" x14ac:dyDescent="0.15">
      <c r="A134" s="6">
        <v>66.5</v>
      </c>
      <c r="B134" s="6">
        <v>132</v>
      </c>
      <c r="D134">
        <v>639.89434814453102</v>
      </c>
      <c r="E134">
        <v>534.58367919921898</v>
      </c>
      <c r="F134">
        <v>470.20153808593801</v>
      </c>
      <c r="G134">
        <v>467.40948486328102</v>
      </c>
      <c r="I134" s="7">
        <f t="shared" si="13"/>
        <v>169.69281005859301</v>
      </c>
      <c r="J134" s="7">
        <f t="shared" si="13"/>
        <v>67.174194335937955</v>
      </c>
      <c r="K134" s="7">
        <f t="shared" si="14"/>
        <v>122.67087402343645</v>
      </c>
      <c r="L134" s="8">
        <f t="shared" si="15"/>
        <v>1.8261607040638219</v>
      </c>
      <c r="M134" s="8">
        <f t="shared" si="12"/>
        <v>4.0805857417024516</v>
      </c>
      <c r="P134" s="6">
        <f t="shared" ref="P134:P151" si="16">(M134-$O$2)/$O$2*100</f>
        <v>-8.195175716347018</v>
      </c>
    </row>
    <row r="135" spans="1:16" x14ac:dyDescent="0.15">
      <c r="A135" s="6">
        <v>67</v>
      </c>
      <c r="B135" s="6">
        <v>133</v>
      </c>
      <c r="D135">
        <v>640.66485595703102</v>
      </c>
      <c r="E135">
        <v>533.91156005859398</v>
      </c>
      <c r="F135">
        <v>471.5986328125</v>
      </c>
      <c r="G135">
        <v>469.02352905273398</v>
      </c>
      <c r="I135" s="7">
        <f t="shared" si="13"/>
        <v>169.06622314453102</v>
      </c>
      <c r="J135" s="7">
        <f t="shared" si="13"/>
        <v>64.88803100586</v>
      </c>
      <c r="K135" s="7">
        <f t="shared" si="14"/>
        <v>123.64460144042903</v>
      </c>
      <c r="L135" s="8">
        <f t="shared" si="15"/>
        <v>1.9055070638414464</v>
      </c>
      <c r="M135" s="8">
        <f t="shared" si="12"/>
        <v>4.1768826656728475</v>
      </c>
      <c r="P135" s="6">
        <f t="shared" si="16"/>
        <v>-6.0286920927312204</v>
      </c>
    </row>
    <row r="136" spans="1:16" x14ac:dyDescent="0.15">
      <c r="A136" s="6">
        <v>67.5</v>
      </c>
      <c r="B136" s="6">
        <v>134</v>
      </c>
      <c r="D136">
        <v>640.283447265625</v>
      </c>
      <c r="E136">
        <v>532.47662353515602</v>
      </c>
      <c r="F136">
        <v>470.23663330078102</v>
      </c>
      <c r="G136">
        <v>468.01925659179699</v>
      </c>
      <c r="I136" s="7">
        <f t="shared" si="13"/>
        <v>170.04681396484398</v>
      </c>
      <c r="J136" s="7">
        <f t="shared" si="13"/>
        <v>64.457366943359034</v>
      </c>
      <c r="K136" s="7">
        <f t="shared" si="14"/>
        <v>124.92665710449265</v>
      </c>
      <c r="L136" s="8">
        <f t="shared" si="15"/>
        <v>1.9381284565078514</v>
      </c>
      <c r="M136" s="8">
        <f t="shared" si="12"/>
        <v>4.2264546225320245</v>
      </c>
      <c r="P136" s="6">
        <f t="shared" si="16"/>
        <v>-4.913424560831527</v>
      </c>
    </row>
    <row r="137" spans="1:16" x14ac:dyDescent="0.15">
      <c r="A137" s="6">
        <v>68</v>
      </c>
      <c r="B137" s="6">
        <v>135</v>
      </c>
      <c r="D137">
        <v>641.56506347656295</v>
      </c>
      <c r="E137">
        <v>533.80859375</v>
      </c>
      <c r="F137">
        <v>470.56439208984398</v>
      </c>
      <c r="G137">
        <v>467.84210205078102</v>
      </c>
      <c r="I137" s="7">
        <f t="shared" si="13"/>
        <v>171.00067138671898</v>
      </c>
      <c r="J137" s="7">
        <f t="shared" si="13"/>
        <v>65.966491699218977</v>
      </c>
      <c r="K137" s="7">
        <f t="shared" si="14"/>
        <v>124.8241271972657</v>
      </c>
      <c r="L137" s="8">
        <f t="shared" si="15"/>
        <v>1.8922353452782388</v>
      </c>
      <c r="M137" s="8">
        <f t="shared" si="12"/>
        <v>4.1975120754951831</v>
      </c>
      <c r="P137" s="6">
        <f t="shared" si="16"/>
        <v>-5.5645726099667563</v>
      </c>
    </row>
    <row r="138" spans="1:16" x14ac:dyDescent="0.15">
      <c r="A138" s="6">
        <v>68.5</v>
      </c>
      <c r="B138" s="6">
        <v>136</v>
      </c>
      <c r="D138">
        <v>642.99957275390602</v>
      </c>
      <c r="E138">
        <v>532.863037109375</v>
      </c>
      <c r="F138">
        <v>471.52801513671898</v>
      </c>
      <c r="G138">
        <v>468.74453735351602</v>
      </c>
      <c r="I138" s="7">
        <f t="shared" si="13"/>
        <v>171.47155761718705</v>
      </c>
      <c r="J138" s="7">
        <f t="shared" si="13"/>
        <v>64.118499755858977</v>
      </c>
      <c r="K138" s="7">
        <f t="shared" si="14"/>
        <v>126.58860778808577</v>
      </c>
      <c r="L138" s="8">
        <f t="shared" si="15"/>
        <v>1.9742914801514588</v>
      </c>
      <c r="M138" s="8">
        <f t="shared" si="12"/>
        <v>4.296518774561175</v>
      </c>
      <c r="P138" s="6">
        <f t="shared" si="16"/>
        <v>-3.3371245949017005</v>
      </c>
    </row>
    <row r="139" spans="1:16" x14ac:dyDescent="0.15">
      <c r="A139" s="6">
        <v>69</v>
      </c>
      <c r="B139" s="6">
        <v>137</v>
      </c>
      <c r="D139">
        <v>639.37640380859398</v>
      </c>
      <c r="E139">
        <v>530.85943603515602</v>
      </c>
      <c r="F139">
        <v>470.12365722656301</v>
      </c>
      <c r="G139">
        <v>467.62344360351602</v>
      </c>
      <c r="I139" s="7">
        <f t="shared" si="13"/>
        <v>169.25274658203097</v>
      </c>
      <c r="J139" s="7">
        <f t="shared" si="13"/>
        <v>63.23599243164</v>
      </c>
      <c r="K139" s="7">
        <f t="shared" si="14"/>
        <v>124.98755187988297</v>
      </c>
      <c r="L139" s="8">
        <f t="shared" si="15"/>
        <v>1.9765255050752664</v>
      </c>
      <c r="M139" s="8">
        <f t="shared" si="12"/>
        <v>4.3157033636777538</v>
      </c>
      <c r="P139" s="6">
        <f t="shared" si="16"/>
        <v>-2.9055106197798861</v>
      </c>
    </row>
    <row r="140" spans="1:16" x14ac:dyDescent="0.15">
      <c r="A140" s="6">
        <v>69.5</v>
      </c>
      <c r="B140" s="6">
        <v>138</v>
      </c>
      <c r="D140">
        <v>641.73150634765602</v>
      </c>
      <c r="E140">
        <v>532.67755126953102</v>
      </c>
      <c r="F140">
        <v>470.32434082031301</v>
      </c>
      <c r="G140">
        <v>467.96832275390602</v>
      </c>
      <c r="I140" s="7">
        <f t="shared" si="13"/>
        <v>171.40716552734301</v>
      </c>
      <c r="J140" s="7">
        <f t="shared" si="13"/>
        <v>64.709228515625</v>
      </c>
      <c r="K140" s="7">
        <f t="shared" si="14"/>
        <v>126.11070556640551</v>
      </c>
      <c r="L140" s="8">
        <f t="shared" si="15"/>
        <v>1.9488828480771365</v>
      </c>
      <c r="M140" s="8">
        <f t="shared" si="12"/>
        <v>4.305011270872396</v>
      </c>
      <c r="P140" s="6">
        <f t="shared" si="16"/>
        <v>-3.1460608160884327</v>
      </c>
    </row>
    <row r="141" spans="1:16" x14ac:dyDescent="0.15">
      <c r="A141" s="6">
        <v>70</v>
      </c>
      <c r="B141" s="6">
        <v>139</v>
      </c>
      <c r="D141">
        <v>642.79547119140602</v>
      </c>
      <c r="E141">
        <v>533.079345703125</v>
      </c>
      <c r="F141">
        <v>471.52374267578102</v>
      </c>
      <c r="G141">
        <v>468.79846191406301</v>
      </c>
      <c r="I141" s="7">
        <f t="shared" si="13"/>
        <v>171.271728515625</v>
      </c>
      <c r="J141" s="7">
        <f t="shared" si="13"/>
        <v>64.280883789061988</v>
      </c>
      <c r="K141" s="7">
        <f t="shared" si="14"/>
        <v>126.27510986328161</v>
      </c>
      <c r="L141" s="8">
        <f t="shared" si="15"/>
        <v>1.9644270958945425</v>
      </c>
      <c r="M141" s="8">
        <f t="shared" si="12"/>
        <v>4.3375060828825731</v>
      </c>
      <c r="P141" s="6">
        <f t="shared" si="16"/>
        <v>-2.414994078233283</v>
      </c>
    </row>
    <row r="142" spans="1:16" x14ac:dyDescent="0.15">
      <c r="A142" s="6">
        <v>70.5</v>
      </c>
      <c r="B142" s="6">
        <v>140</v>
      </c>
      <c r="D142">
        <v>642.048095703125</v>
      </c>
      <c r="E142">
        <v>532.78369140625</v>
      </c>
      <c r="F142">
        <v>471.65853881835898</v>
      </c>
      <c r="G142">
        <v>468.62258911132801</v>
      </c>
      <c r="I142" s="7">
        <f t="shared" si="13"/>
        <v>170.38955688476602</v>
      </c>
      <c r="J142" s="7">
        <f t="shared" si="13"/>
        <v>64.161102294921989</v>
      </c>
      <c r="K142" s="7">
        <f t="shared" si="14"/>
        <v>125.47678527832063</v>
      </c>
      <c r="L142" s="8">
        <f t="shared" si="15"/>
        <v>1.9556519571867059</v>
      </c>
      <c r="M142" s="8">
        <f t="shared" si="12"/>
        <v>4.3456815083675089</v>
      </c>
      <c r="P142" s="6">
        <f t="shared" si="16"/>
        <v>-2.2310637438162702</v>
      </c>
    </row>
    <row r="143" spans="1:16" x14ac:dyDescent="0.15">
      <c r="A143" s="6">
        <v>71</v>
      </c>
      <c r="B143" s="6">
        <v>141</v>
      </c>
      <c r="D143">
        <v>641.09161376953102</v>
      </c>
      <c r="E143">
        <v>532.78143310546898</v>
      </c>
      <c r="F143">
        <v>470.21951293945301</v>
      </c>
      <c r="G143">
        <v>467.66665649414102</v>
      </c>
      <c r="I143" s="7">
        <f t="shared" si="13"/>
        <v>170.87210083007801</v>
      </c>
      <c r="J143" s="7">
        <f t="shared" si="13"/>
        <v>65.114776611327954</v>
      </c>
      <c r="K143" s="7">
        <f t="shared" si="14"/>
        <v>125.29175720214845</v>
      </c>
      <c r="L143" s="8">
        <f t="shared" si="15"/>
        <v>1.9241678114019907</v>
      </c>
      <c r="M143" s="8">
        <f t="shared" si="12"/>
        <v>4.3311479267755653</v>
      </c>
      <c r="P143" s="6">
        <f t="shared" si="16"/>
        <v>-2.5580395724638154</v>
      </c>
    </row>
    <row r="144" spans="1:16" x14ac:dyDescent="0.15">
      <c r="A144" s="6">
        <v>71.5</v>
      </c>
      <c r="B144" s="6">
        <v>142</v>
      </c>
      <c r="D144">
        <v>642.54968261718795</v>
      </c>
      <c r="E144">
        <v>533.04986572265602</v>
      </c>
      <c r="F144">
        <v>470.7197265625</v>
      </c>
      <c r="G144">
        <v>468.08215332031301</v>
      </c>
      <c r="I144" s="7">
        <f t="shared" si="13"/>
        <v>171.82995605468795</v>
      </c>
      <c r="J144" s="7">
        <f t="shared" si="13"/>
        <v>64.967712402343011</v>
      </c>
      <c r="K144" s="7">
        <f t="shared" si="14"/>
        <v>126.35255737304786</v>
      </c>
      <c r="L144" s="8">
        <f t="shared" si="15"/>
        <v>1.9448515685845673</v>
      </c>
      <c r="M144" s="8">
        <f t="shared" si="12"/>
        <v>4.3687822481509135</v>
      </c>
      <c r="P144" s="6">
        <f t="shared" si="16"/>
        <v>-1.7113443969185231</v>
      </c>
    </row>
    <row r="145" spans="1:16" x14ac:dyDescent="0.15">
      <c r="A145" s="6">
        <v>72</v>
      </c>
      <c r="B145" s="6">
        <v>143</v>
      </c>
      <c r="D145">
        <v>643.24127197265602</v>
      </c>
      <c r="E145">
        <v>533.02038574218795</v>
      </c>
      <c r="F145">
        <v>471.38552856445301</v>
      </c>
      <c r="G145">
        <v>468.79205322265602</v>
      </c>
      <c r="I145" s="7">
        <f t="shared" si="13"/>
        <v>171.85574340820301</v>
      </c>
      <c r="J145" s="7">
        <f t="shared" si="13"/>
        <v>64.228332519531932</v>
      </c>
      <c r="K145" s="7">
        <f t="shared" si="14"/>
        <v>126.89591064453066</v>
      </c>
      <c r="L145" s="8">
        <f t="shared" si="15"/>
        <v>1.9756999079174509</v>
      </c>
      <c r="M145" s="8">
        <f t="shared" si="12"/>
        <v>4.416581151676569</v>
      </c>
      <c r="P145" s="6">
        <f t="shared" si="16"/>
        <v>-0.63596693473749377</v>
      </c>
    </row>
    <row r="146" spans="1:16" x14ac:dyDescent="0.15">
      <c r="A146" s="6">
        <v>72.5</v>
      </c>
      <c r="B146" s="6">
        <v>144</v>
      </c>
      <c r="D146">
        <v>641.366455078125</v>
      </c>
      <c r="E146">
        <v>531.94873046875</v>
      </c>
      <c r="F146">
        <v>471.31365966796898</v>
      </c>
      <c r="G146">
        <v>468.85067749023398</v>
      </c>
      <c r="I146" s="7">
        <f t="shared" si="13"/>
        <v>170.05279541015602</v>
      </c>
      <c r="J146" s="7">
        <f t="shared" si="13"/>
        <v>63.098052978516023</v>
      </c>
      <c r="K146" s="7">
        <f t="shared" si="14"/>
        <v>125.88415832519482</v>
      </c>
      <c r="L146" s="8">
        <f t="shared" si="15"/>
        <v>1.9950561448870152</v>
      </c>
      <c r="M146" s="8">
        <f t="shared" si="12"/>
        <v>4.4528879528389052</v>
      </c>
      <c r="P146" s="6">
        <f t="shared" si="16"/>
        <v>0.18086175408186952</v>
      </c>
    </row>
    <row r="147" spans="1:16" x14ac:dyDescent="0.15">
      <c r="A147" s="6">
        <v>73</v>
      </c>
      <c r="B147" s="6">
        <v>145</v>
      </c>
      <c r="D147">
        <v>644.64080810546898</v>
      </c>
      <c r="E147">
        <v>531.31201171875</v>
      </c>
      <c r="F147">
        <v>470.23449707031301</v>
      </c>
      <c r="G147">
        <v>467.63543701171898</v>
      </c>
      <c r="I147" s="7">
        <f t="shared" si="13"/>
        <v>174.40631103515597</v>
      </c>
      <c r="J147" s="7">
        <f t="shared" si="13"/>
        <v>63.676574707031023</v>
      </c>
      <c r="K147" s="7">
        <f t="shared" si="14"/>
        <v>129.83270874023424</v>
      </c>
      <c r="L147" s="8">
        <f t="shared" si="15"/>
        <v>2.0389398980328384</v>
      </c>
      <c r="M147" s="8">
        <f t="shared" si="12"/>
        <v>4.5137222701774995</v>
      </c>
      <c r="P147" s="6">
        <f t="shared" si="16"/>
        <v>1.5495093373466147</v>
      </c>
    </row>
    <row r="148" spans="1:16" x14ac:dyDescent="0.15">
      <c r="A148" s="6">
        <v>73.5</v>
      </c>
      <c r="B148" s="6">
        <v>146</v>
      </c>
      <c r="D148">
        <v>646.13562011718795</v>
      </c>
      <c r="E148">
        <v>532.28161621093795</v>
      </c>
      <c r="F148">
        <v>470.30892944335898</v>
      </c>
      <c r="G148">
        <v>467.64398193359398</v>
      </c>
      <c r="I148" s="7">
        <f t="shared" si="13"/>
        <v>175.82669067382898</v>
      </c>
      <c r="J148" s="7">
        <f t="shared" si="13"/>
        <v>64.637634277343977</v>
      </c>
      <c r="K148" s="7">
        <f t="shared" si="14"/>
        <v>130.5803466796882</v>
      </c>
      <c r="L148" s="8">
        <f t="shared" si="15"/>
        <v>2.0201906851881444</v>
      </c>
      <c r="M148" s="8">
        <f t="shared" si="12"/>
        <v>4.5119236215255771</v>
      </c>
      <c r="P148" s="6">
        <f t="shared" si="16"/>
        <v>1.5090434253697544</v>
      </c>
    </row>
    <row r="149" spans="1:16" x14ac:dyDescent="0.15">
      <c r="A149" s="6">
        <v>74</v>
      </c>
      <c r="B149" s="6">
        <v>147</v>
      </c>
      <c r="D149">
        <v>644.95056152343795</v>
      </c>
      <c r="E149">
        <v>532.74102783203102</v>
      </c>
      <c r="F149">
        <v>471.63330078125</v>
      </c>
      <c r="G149">
        <v>468.91400146484398</v>
      </c>
      <c r="I149" s="7">
        <f t="shared" si="13"/>
        <v>173.31726074218795</v>
      </c>
      <c r="J149" s="7">
        <f t="shared" si="13"/>
        <v>63.827026367187045</v>
      </c>
      <c r="K149" s="7">
        <f t="shared" si="14"/>
        <v>128.63834228515702</v>
      </c>
      <c r="L149" s="8">
        <f t="shared" si="15"/>
        <v>2.015421203317862</v>
      </c>
      <c r="M149" s="8">
        <f t="shared" si="12"/>
        <v>4.5241047038480664</v>
      </c>
      <c r="P149" s="6">
        <f t="shared" si="16"/>
        <v>1.7830928371422621</v>
      </c>
    </row>
    <row r="150" spans="1:16" x14ac:dyDescent="0.15">
      <c r="A150" s="6">
        <v>74.5</v>
      </c>
      <c r="B150" s="6">
        <v>148</v>
      </c>
      <c r="D150">
        <v>642.74377441406295</v>
      </c>
      <c r="E150">
        <v>531.29571533203102</v>
      </c>
      <c r="F150">
        <v>471.31024169921898</v>
      </c>
      <c r="G150">
        <v>468.80017089843801</v>
      </c>
      <c r="I150" s="7">
        <f t="shared" si="13"/>
        <v>171.43353271484398</v>
      </c>
      <c r="J150" s="7">
        <f t="shared" si="13"/>
        <v>62.495544433593011</v>
      </c>
      <c r="K150" s="7">
        <f t="shared" si="14"/>
        <v>127.68665161132887</v>
      </c>
      <c r="L150" s="8">
        <f t="shared" si="15"/>
        <v>2.0431320787517437</v>
      </c>
      <c r="M150" s="8">
        <f t="shared" si="12"/>
        <v>4.5687661434747202</v>
      </c>
      <c r="P150" s="6">
        <f t="shared" si="16"/>
        <v>2.7878837854803118</v>
      </c>
    </row>
    <row r="151" spans="1:16" x14ac:dyDescent="0.15">
      <c r="A151" s="6">
        <v>75</v>
      </c>
      <c r="B151" s="6">
        <v>149</v>
      </c>
      <c r="D151">
        <v>638.98504638671898</v>
      </c>
      <c r="E151">
        <v>530.55871582031295</v>
      </c>
      <c r="F151">
        <v>470.30422973632801</v>
      </c>
      <c r="G151">
        <v>468.00897216796898</v>
      </c>
      <c r="I151" s="7">
        <f t="shared" si="13"/>
        <v>168.68081665039097</v>
      </c>
      <c r="J151" s="7">
        <f t="shared" si="13"/>
        <v>62.549743652343977</v>
      </c>
      <c r="K151" s="7">
        <f t="shared" si="14"/>
        <v>124.89599609375018</v>
      </c>
      <c r="L151" s="8">
        <f t="shared" si="15"/>
        <v>1.9967467298975869</v>
      </c>
      <c r="M151" s="8">
        <f t="shared" si="12"/>
        <v>4.5393313588133344</v>
      </c>
      <c r="P151" s="6">
        <f t="shared" si="16"/>
        <v>2.1256613976379506</v>
      </c>
    </row>
    <row r="152" spans="1:16" x14ac:dyDescent="0.15">
      <c r="D152">
        <v>640.06939697265602</v>
      </c>
      <c r="E152">
        <v>531.86120605468795</v>
      </c>
      <c r="F152">
        <v>472.29910278320301</v>
      </c>
      <c r="G152">
        <v>469.34872436523398</v>
      </c>
      <c r="I152" s="7"/>
      <c r="J152" s="7"/>
      <c r="K152" s="7"/>
      <c r="L152" s="8"/>
      <c r="M152" s="8"/>
    </row>
    <row r="153" spans="1:16" x14ac:dyDescent="0.15">
      <c r="D153">
        <v>635.91064453125</v>
      </c>
      <c r="E153">
        <v>530.16143798828102</v>
      </c>
      <c r="F153">
        <v>470.96875</v>
      </c>
      <c r="G153">
        <v>468.84722900390602</v>
      </c>
      <c r="I153" s="7"/>
      <c r="J153" s="7"/>
      <c r="K153" s="7"/>
      <c r="L153" s="8"/>
      <c r="M153" s="8"/>
    </row>
    <row r="154" spans="1:16" x14ac:dyDescent="0.15">
      <c r="D154">
        <v>636.81317138671898</v>
      </c>
      <c r="E154">
        <v>531.14239501953102</v>
      </c>
      <c r="F154">
        <v>471.66067504882801</v>
      </c>
      <c r="G154">
        <v>468.91784667968801</v>
      </c>
      <c r="I154" s="7"/>
      <c r="J154" s="7"/>
      <c r="K154" s="7"/>
      <c r="L154" s="8"/>
      <c r="M154" s="8"/>
    </row>
    <row r="155" spans="1:16" x14ac:dyDescent="0.15">
      <c r="D155">
        <v>636.34283447265602</v>
      </c>
      <c r="E155">
        <v>529.904296875</v>
      </c>
      <c r="F155">
        <v>471.53915405273398</v>
      </c>
      <c r="G155">
        <v>468.94949340820301</v>
      </c>
      <c r="I155" s="7"/>
      <c r="J155" s="7"/>
      <c r="K155" s="7"/>
      <c r="L155" s="8"/>
      <c r="M155" s="8"/>
    </row>
    <row r="156" spans="1:16" x14ac:dyDescent="0.15">
      <c r="D156">
        <v>637.00408935546898</v>
      </c>
      <c r="E156">
        <v>530.78094482421898</v>
      </c>
      <c r="F156">
        <v>471.34786987304699</v>
      </c>
      <c r="G156">
        <v>468.32220458984398</v>
      </c>
      <c r="I156" s="7"/>
      <c r="J156" s="7"/>
      <c r="K156" s="7"/>
      <c r="L156" s="8"/>
      <c r="M156" s="8"/>
    </row>
    <row r="157" spans="1:16" x14ac:dyDescent="0.15">
      <c r="D157">
        <v>638.296142578125</v>
      </c>
      <c r="E157">
        <v>531.143310546875</v>
      </c>
      <c r="F157">
        <v>472.26187133789102</v>
      </c>
      <c r="G157">
        <v>469.21566772460898</v>
      </c>
      <c r="I157" s="7"/>
      <c r="J157" s="7"/>
      <c r="K157" s="7"/>
      <c r="L157" s="8"/>
      <c r="M157" s="8"/>
    </row>
    <row r="158" spans="1:16" x14ac:dyDescent="0.15">
      <c r="D158">
        <v>637.42083740234398</v>
      </c>
      <c r="E158">
        <v>530.41271972656295</v>
      </c>
      <c r="F158">
        <v>470.72912597656301</v>
      </c>
      <c r="G158">
        <v>468.08001708984398</v>
      </c>
      <c r="I158" s="7"/>
      <c r="J158" s="7"/>
      <c r="K158" s="7"/>
      <c r="L158" s="8"/>
      <c r="M158" s="8"/>
    </row>
    <row r="159" spans="1:16" x14ac:dyDescent="0.15">
      <c r="D159">
        <v>636.55511474609398</v>
      </c>
      <c r="E159">
        <v>531.458984375</v>
      </c>
      <c r="F159">
        <v>471.72186279296898</v>
      </c>
      <c r="G159">
        <v>468.80615234375</v>
      </c>
      <c r="I159" s="7"/>
      <c r="J159" s="7"/>
      <c r="K159" s="7"/>
      <c r="L159" s="8"/>
      <c r="M159" s="8"/>
    </row>
    <row r="160" spans="1:16" x14ac:dyDescent="0.15">
      <c r="D160">
        <v>636.72064208984398</v>
      </c>
      <c r="E160">
        <v>530.43853759765602</v>
      </c>
      <c r="F160">
        <v>471.02096557617199</v>
      </c>
      <c r="G160">
        <v>468.30166625976602</v>
      </c>
      <c r="I160" s="7"/>
      <c r="J160" s="7"/>
      <c r="K160" s="7"/>
      <c r="L160" s="8"/>
      <c r="M160" s="8"/>
    </row>
    <row r="161" spans="4:13" x14ac:dyDescent="0.15">
      <c r="D161">
        <v>638.87438964843795</v>
      </c>
      <c r="E161">
        <v>531.04260253906295</v>
      </c>
      <c r="F161">
        <v>472.10781860351602</v>
      </c>
      <c r="G161">
        <v>469.76593017578102</v>
      </c>
      <c r="I161" s="7"/>
      <c r="J161" s="7"/>
      <c r="K161" s="7"/>
      <c r="L161" s="8"/>
      <c r="M161" s="8"/>
    </row>
    <row r="162" spans="4:13" x14ac:dyDescent="0.15">
      <c r="D162">
        <v>637.34332275390602</v>
      </c>
      <c r="E162">
        <v>530.14739990234398</v>
      </c>
      <c r="F162">
        <v>472.07019042968801</v>
      </c>
      <c r="G162">
        <v>469.13308715820301</v>
      </c>
      <c r="I162" s="7"/>
      <c r="J162" s="7"/>
      <c r="K162" s="7"/>
      <c r="L162" s="8"/>
      <c r="M162" s="8"/>
    </row>
    <row r="163" spans="4:13" x14ac:dyDescent="0.15">
      <c r="D163">
        <v>639.322021484375</v>
      </c>
      <c r="E163">
        <v>530.977783203125</v>
      </c>
      <c r="F163">
        <v>471.70516967773398</v>
      </c>
      <c r="G163">
        <v>469.14804077148398</v>
      </c>
      <c r="I163" s="7"/>
      <c r="J163" s="7"/>
      <c r="K163" s="7"/>
      <c r="L163" s="8"/>
      <c r="M163" s="8"/>
    </row>
    <row r="164" spans="4:13" x14ac:dyDescent="0.15">
      <c r="D164">
        <v>637.71380615234398</v>
      </c>
      <c r="E164">
        <v>530.55377197265602</v>
      </c>
      <c r="F164">
        <v>471.20709228515602</v>
      </c>
      <c r="G164">
        <v>468.47198486328102</v>
      </c>
      <c r="I164" s="7"/>
      <c r="J164" s="7"/>
      <c r="K164" s="7"/>
      <c r="L164" s="8"/>
      <c r="M164" s="8"/>
    </row>
    <row r="165" spans="4:13" x14ac:dyDescent="0.15">
      <c r="D165">
        <v>638.62493896484398</v>
      </c>
      <c r="E165">
        <v>531.03765869140602</v>
      </c>
      <c r="F165">
        <v>472.53829956054699</v>
      </c>
      <c r="G165">
        <v>469.90628051757801</v>
      </c>
      <c r="I165" s="7"/>
      <c r="J165" s="7"/>
      <c r="K165" s="7"/>
      <c r="L165" s="8"/>
      <c r="M165" s="8"/>
    </row>
    <row r="166" spans="4:13" x14ac:dyDescent="0.15">
      <c r="D166">
        <v>636.93603515625</v>
      </c>
      <c r="E166">
        <v>530.15100097656295</v>
      </c>
      <c r="F166">
        <v>471.18185424804699</v>
      </c>
      <c r="G166">
        <v>468.39538574218801</v>
      </c>
      <c r="I166" s="7"/>
      <c r="J166" s="7"/>
      <c r="K166" s="7"/>
      <c r="L166" s="8"/>
      <c r="M166" s="8"/>
    </row>
    <row r="167" spans="4:13" x14ac:dyDescent="0.15">
      <c r="D167">
        <v>638.18231201171898</v>
      </c>
      <c r="E167">
        <v>531.257568359375</v>
      </c>
      <c r="F167">
        <v>472.82797241210898</v>
      </c>
      <c r="G167">
        <v>469.887451171875</v>
      </c>
      <c r="I167" s="7"/>
      <c r="J167" s="7"/>
      <c r="K167" s="7"/>
      <c r="L167" s="8"/>
      <c r="M167" s="8"/>
    </row>
    <row r="168" spans="4:13" x14ac:dyDescent="0.15">
      <c r="D168">
        <v>638.22674560546898</v>
      </c>
      <c r="E168">
        <v>531.14373779296898</v>
      </c>
      <c r="F168">
        <v>471.79504394531301</v>
      </c>
      <c r="G168">
        <v>469.00897216796898</v>
      </c>
      <c r="I168" s="7"/>
      <c r="J168" s="7"/>
      <c r="K168" s="7"/>
      <c r="L168" s="8"/>
      <c r="M168" s="8"/>
    </row>
    <row r="169" spans="4:13" x14ac:dyDescent="0.15">
      <c r="D169">
        <v>637.24578857421898</v>
      </c>
      <c r="E169">
        <v>530.32971191406295</v>
      </c>
      <c r="F169">
        <v>471.71673583984398</v>
      </c>
      <c r="G169">
        <v>468.93026733398398</v>
      </c>
      <c r="I169" s="7"/>
      <c r="J169" s="7"/>
      <c r="K169" s="7"/>
      <c r="L169" s="8"/>
      <c r="M169" s="8"/>
    </row>
    <row r="170" spans="4:13" x14ac:dyDescent="0.15">
      <c r="D170">
        <v>637.51110839843795</v>
      </c>
      <c r="E170">
        <v>531.334228515625</v>
      </c>
      <c r="F170">
        <v>472.95123291015602</v>
      </c>
      <c r="G170">
        <v>469.90200805664102</v>
      </c>
      <c r="I170" s="7"/>
      <c r="J170" s="7"/>
      <c r="K170" s="7"/>
      <c r="L170" s="8"/>
      <c r="M170" s="8"/>
    </row>
    <row r="171" spans="4:13" x14ac:dyDescent="0.15">
      <c r="D171">
        <v>637.95281982421898</v>
      </c>
      <c r="E171">
        <v>531.171875</v>
      </c>
      <c r="F171">
        <v>470.88787841796898</v>
      </c>
      <c r="G171">
        <v>468.62985229492199</v>
      </c>
      <c r="I171" s="7"/>
      <c r="J171" s="7"/>
      <c r="K171" s="7"/>
      <c r="L171" s="8"/>
      <c r="M171" s="8"/>
    </row>
    <row r="172" spans="4:13" x14ac:dyDescent="0.15">
      <c r="D172">
        <v>637.51153564453102</v>
      </c>
      <c r="E172">
        <v>531.77191162109398</v>
      </c>
      <c r="F172">
        <v>472.42617797851602</v>
      </c>
      <c r="G172">
        <v>469.60546875</v>
      </c>
      <c r="I172" s="7"/>
      <c r="J172" s="7"/>
      <c r="K172" s="7"/>
      <c r="L172" s="8"/>
      <c r="M172" s="8"/>
    </row>
    <row r="173" spans="4:13" x14ac:dyDescent="0.15">
      <c r="D173">
        <v>638.248046875</v>
      </c>
      <c r="E173">
        <v>532.79998779296898</v>
      </c>
      <c r="F173">
        <v>472.77792358398398</v>
      </c>
      <c r="G173">
        <v>469.98287963867199</v>
      </c>
      <c r="I173" s="7"/>
      <c r="J173" s="7"/>
      <c r="K173" s="7"/>
      <c r="L173" s="8"/>
      <c r="M173" s="8"/>
    </row>
    <row r="174" spans="4:13" x14ac:dyDescent="0.15">
      <c r="D174">
        <v>636.251708984375</v>
      </c>
      <c r="E174">
        <v>532.28753662109398</v>
      </c>
      <c r="F174">
        <v>472.14291381835898</v>
      </c>
      <c r="G174">
        <v>469.45443725585898</v>
      </c>
      <c r="I174" s="7"/>
      <c r="J174" s="7"/>
      <c r="K174" s="7"/>
      <c r="L174" s="8"/>
      <c r="M174" s="8"/>
    </row>
    <row r="175" spans="4:13" x14ac:dyDescent="0.15">
      <c r="D175">
        <v>634.13244628906295</v>
      </c>
      <c r="E175">
        <v>530.990478515625</v>
      </c>
      <c r="F175">
        <v>471.87164306640602</v>
      </c>
      <c r="G175">
        <v>468.87121582031301</v>
      </c>
      <c r="I175" s="7"/>
      <c r="J175" s="7"/>
      <c r="K175" s="7"/>
      <c r="L175" s="8"/>
      <c r="M175" s="8"/>
    </row>
    <row r="176" spans="4:13" x14ac:dyDescent="0.15">
      <c r="D176">
        <v>637.38415527343795</v>
      </c>
      <c r="E176">
        <v>533.69024658203102</v>
      </c>
      <c r="F176">
        <v>473.00726318359398</v>
      </c>
      <c r="G176">
        <v>470.27215576171898</v>
      </c>
      <c r="I176" s="7"/>
      <c r="J176" s="7"/>
      <c r="K176" s="7"/>
      <c r="L176" s="8"/>
      <c r="M176" s="8"/>
    </row>
    <row r="177" spans="1:16" x14ac:dyDescent="0.15">
      <c r="D177">
        <v>633.75238037109398</v>
      </c>
      <c r="E177">
        <v>532.02313232421898</v>
      </c>
      <c r="F177">
        <v>471.62985229492199</v>
      </c>
      <c r="G177">
        <v>468.87121582031301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635.98913574218795</v>
      </c>
      <c r="E178">
        <v>531.18273925781295</v>
      </c>
      <c r="F178">
        <v>471.94308471679699</v>
      </c>
      <c r="G178">
        <v>469.26528930664102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640.14465332031295</v>
      </c>
      <c r="E179">
        <v>532.79180908203102</v>
      </c>
      <c r="F179">
        <v>471.65383911132801</v>
      </c>
      <c r="G179">
        <v>469.11810302734398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638.8984375</v>
      </c>
      <c r="E180">
        <v>532.41589355468795</v>
      </c>
      <c r="F180">
        <v>472.20111083984398</v>
      </c>
      <c r="G180">
        <v>469.48522949218801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641.44714355468795</v>
      </c>
      <c r="E181">
        <v>534.06213378906295</v>
      </c>
      <c r="F181">
        <v>473.14505004882801</v>
      </c>
      <c r="G181">
        <v>470.22421264648398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640.52062988281295</v>
      </c>
      <c r="E182">
        <v>532.32745361328102</v>
      </c>
      <c r="F182">
        <v>471.88531494140602</v>
      </c>
      <c r="G182">
        <v>469.06503295898398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642.70977783203102</v>
      </c>
      <c r="E183">
        <v>533.53332519531295</v>
      </c>
      <c r="F183">
        <v>473.01626586914102</v>
      </c>
      <c r="G183">
        <v>469.71203613281301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640.51745605468795</v>
      </c>
      <c r="E184">
        <v>531.24670410156295</v>
      </c>
      <c r="F184">
        <v>471.47796630859398</v>
      </c>
      <c r="G184">
        <v>468.62557983398398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640.729248046875</v>
      </c>
      <c r="E185">
        <v>532.89611816406295</v>
      </c>
      <c r="F185">
        <v>472.849365234375</v>
      </c>
      <c r="G185">
        <v>470.05349731445301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641.25897216796898</v>
      </c>
      <c r="E186">
        <v>533.67028808593795</v>
      </c>
      <c r="F186">
        <v>472.10696411132801</v>
      </c>
      <c r="G186">
        <v>469.084716796875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640.67346191406295</v>
      </c>
      <c r="E187">
        <v>533.77276611328102</v>
      </c>
      <c r="F187">
        <v>472.68719482421898</v>
      </c>
      <c r="G187">
        <v>469.69619750976602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D188">
        <v>639.50158691406295</v>
      </c>
      <c r="E188">
        <v>533.45080566406295</v>
      </c>
      <c r="F188">
        <v>472.167724609375</v>
      </c>
      <c r="G188">
        <v>469.39923095703102</v>
      </c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D189">
        <v>639.25714111328102</v>
      </c>
      <c r="E189">
        <v>532.72247314453102</v>
      </c>
      <c r="F189">
        <v>471.54086303710898</v>
      </c>
      <c r="G189">
        <v>469.21694946289102</v>
      </c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D190">
        <v>638.4521484375</v>
      </c>
      <c r="E190">
        <v>532.767333984375</v>
      </c>
      <c r="F190">
        <v>472.96405029296898</v>
      </c>
      <c r="G190">
        <v>470.26956176757801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V798"/>
  <sheetViews>
    <sheetView topLeftCell="A8" zoomScale="75" zoomScaleNormal="75" zoomScalePageLayoutView="75" workbookViewId="0">
      <selection activeCell="S58" sqref="S58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725.82476806640602</v>
      </c>
      <c r="E2">
        <v>581.07360839843795</v>
      </c>
      <c r="F2">
        <v>485.08804321289102</v>
      </c>
      <c r="G2">
        <v>478.93508911132801</v>
      </c>
      <c r="I2" s="7">
        <f t="shared" ref="I2:J65" si="0">D2-F2</f>
        <v>240.736724853515</v>
      </c>
      <c r="J2" s="7">
        <f t="shared" si="0"/>
        <v>102.13851928710994</v>
      </c>
      <c r="K2" s="7">
        <f t="shared" ref="K2:K65" si="1">I2-0.7*J2</f>
        <v>169.23976135253804</v>
      </c>
      <c r="L2" s="8">
        <f t="shared" ref="L2:L65" si="2">K2/J2</f>
        <v>1.6569631372548828</v>
      </c>
      <c r="M2" s="8"/>
      <c r="N2" s="18">
        <f>LINEST(V64:V104,U64:U104)</f>
        <v>-2.0045378509447723E-2</v>
      </c>
      <c r="O2" s="9">
        <f>AVERAGE(M38:M45)</f>
        <v>2.3785477308594962</v>
      </c>
    </row>
    <row r="3" spans="1:16" x14ac:dyDescent="0.15">
      <c r="A3" s="6">
        <v>1</v>
      </c>
      <c r="B3" s="6">
        <v>1</v>
      </c>
      <c r="C3" s="6" t="s">
        <v>7</v>
      </c>
      <c r="D3">
        <v>728.08605957031295</v>
      </c>
      <c r="E3">
        <v>573.59307861328102</v>
      </c>
      <c r="F3">
        <v>485.92263793945301</v>
      </c>
      <c r="G3">
        <v>479.79635620117199</v>
      </c>
      <c r="I3" s="7">
        <f t="shared" si="0"/>
        <v>242.16342163085994</v>
      </c>
      <c r="J3" s="7">
        <f t="shared" si="0"/>
        <v>93.796722412109034</v>
      </c>
      <c r="K3" s="7">
        <f t="shared" si="1"/>
        <v>176.50571594238363</v>
      </c>
      <c r="L3" s="8">
        <f t="shared" si="2"/>
        <v>1.8817898046253796</v>
      </c>
      <c r="M3" s="8"/>
      <c r="N3" s="18"/>
    </row>
    <row r="4" spans="1:16" ht="15" x14ac:dyDescent="0.15">
      <c r="A4" s="6">
        <v>1.5</v>
      </c>
      <c r="B4" s="6">
        <v>2</v>
      </c>
      <c r="D4">
        <v>737.02386474609398</v>
      </c>
      <c r="E4">
        <v>572.30950927734398</v>
      </c>
      <c r="F4">
        <v>485.16940307617199</v>
      </c>
      <c r="G4">
        <v>478.91061401367199</v>
      </c>
      <c r="I4" s="7">
        <f t="shared" si="0"/>
        <v>251.85446166992199</v>
      </c>
      <c r="J4" s="7">
        <f t="shared" si="0"/>
        <v>93.398895263671989</v>
      </c>
      <c r="K4" s="7">
        <f t="shared" si="1"/>
        <v>186.47523498535162</v>
      </c>
      <c r="L4" s="8">
        <f t="shared" si="2"/>
        <v>1.9965464736913454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739.57025146484398</v>
      </c>
      <c r="E5">
        <v>569.05181884765602</v>
      </c>
      <c r="F5">
        <v>484.55358886718801</v>
      </c>
      <c r="G5">
        <v>478.17919921875</v>
      </c>
      <c r="I5" s="7">
        <f t="shared" si="0"/>
        <v>255.01666259765597</v>
      </c>
      <c r="J5" s="7">
        <f t="shared" si="0"/>
        <v>90.872619628906023</v>
      </c>
      <c r="K5" s="7">
        <f t="shared" si="1"/>
        <v>191.40582885742174</v>
      </c>
      <c r="L5" s="8">
        <f t="shared" si="2"/>
        <v>2.106309135128495</v>
      </c>
      <c r="M5" s="8"/>
      <c r="N5" s="18">
        <f>RSQ(V64:V104,U64:U104)</f>
        <v>0.98532531500658538</v>
      </c>
    </row>
    <row r="6" spans="1:16" x14ac:dyDescent="0.15">
      <c r="A6" s="6">
        <v>2.5</v>
      </c>
      <c r="B6" s="6">
        <v>4</v>
      </c>
      <c r="C6" s="6" t="s">
        <v>5</v>
      </c>
      <c r="D6">
        <v>741.28668212890602</v>
      </c>
      <c r="E6">
        <v>565.08447265625</v>
      </c>
      <c r="F6">
        <v>485.91864013671898</v>
      </c>
      <c r="G6">
        <v>479.21163940429699</v>
      </c>
      <c r="I6" s="7">
        <f t="shared" si="0"/>
        <v>255.36804199218705</v>
      </c>
      <c r="J6" s="7">
        <f t="shared" si="0"/>
        <v>85.872833251953011</v>
      </c>
      <c r="K6" s="7">
        <f t="shared" si="1"/>
        <v>195.25705871581994</v>
      </c>
      <c r="L6" s="8">
        <f t="shared" si="2"/>
        <v>2.2737931348198437</v>
      </c>
      <c r="M6" s="8">
        <f t="shared" ref="M6:M22" si="3">L6+ABS($N$2)*A6</f>
        <v>2.3239065810934632</v>
      </c>
      <c r="P6" s="6">
        <f t="shared" ref="P6:P69" si="4">(M6-$O$2)/$O$2*100</f>
        <v>-2.2972484031795446</v>
      </c>
    </row>
    <row r="7" spans="1:16" x14ac:dyDescent="0.15">
      <c r="A7" s="6">
        <v>3</v>
      </c>
      <c r="B7" s="6">
        <v>5</v>
      </c>
      <c r="C7" s="6" t="s">
        <v>8</v>
      </c>
      <c r="D7">
        <v>740.861083984375</v>
      </c>
      <c r="E7">
        <v>566.00360107421898</v>
      </c>
      <c r="F7">
        <v>484.58248901367199</v>
      </c>
      <c r="G7">
        <v>478.35794067382801</v>
      </c>
      <c r="I7" s="7">
        <f t="shared" si="0"/>
        <v>256.27859497070301</v>
      </c>
      <c r="J7" s="7">
        <f t="shared" si="0"/>
        <v>87.645660400390966</v>
      </c>
      <c r="K7" s="7">
        <f t="shared" si="1"/>
        <v>194.92663269042933</v>
      </c>
      <c r="L7" s="8">
        <f t="shared" si="2"/>
        <v>2.2240306228505502</v>
      </c>
      <c r="M7" s="8">
        <f t="shared" si="3"/>
        <v>2.2841667583788934</v>
      </c>
      <c r="P7" s="6">
        <f t="shared" si="4"/>
        <v>-3.9680083462734621</v>
      </c>
    </row>
    <row r="8" spans="1:16" x14ac:dyDescent="0.15">
      <c r="A8" s="6">
        <v>3.5</v>
      </c>
      <c r="B8" s="6">
        <v>6</v>
      </c>
      <c r="D8">
        <v>714.11248779296898</v>
      </c>
      <c r="E8">
        <v>556.802490234375</v>
      </c>
      <c r="F8">
        <v>485.11160278320301</v>
      </c>
      <c r="G8">
        <v>478.63760375976602</v>
      </c>
      <c r="I8" s="7">
        <f t="shared" si="0"/>
        <v>229.00088500976597</v>
      </c>
      <c r="J8" s="7">
        <f t="shared" si="0"/>
        <v>78.164886474608977</v>
      </c>
      <c r="K8" s="7">
        <f t="shared" si="1"/>
        <v>174.28546447753968</v>
      </c>
      <c r="L8" s="8">
        <f t="shared" si="2"/>
        <v>2.2297155709956087</v>
      </c>
      <c r="M8" s="8">
        <f t="shared" si="3"/>
        <v>2.2998743957786756</v>
      </c>
      <c r="P8" s="6">
        <f t="shared" si="4"/>
        <v>-3.3076206148863689</v>
      </c>
    </row>
    <row r="9" spans="1:16" x14ac:dyDescent="0.15">
      <c r="A9" s="6">
        <v>4</v>
      </c>
      <c r="B9" s="6">
        <v>7</v>
      </c>
      <c r="D9">
        <v>716.33746337890602</v>
      </c>
      <c r="E9">
        <v>555.1005859375</v>
      </c>
      <c r="F9">
        <v>484.17340087890602</v>
      </c>
      <c r="G9">
        <v>477.85015869140602</v>
      </c>
      <c r="I9" s="7">
        <f t="shared" si="0"/>
        <v>232.1640625</v>
      </c>
      <c r="J9" s="7">
        <f t="shared" si="0"/>
        <v>77.250427246093977</v>
      </c>
      <c r="K9" s="7">
        <f t="shared" si="1"/>
        <v>178.08876342773422</v>
      </c>
      <c r="L9" s="8">
        <f t="shared" si="2"/>
        <v>2.3053434107283715</v>
      </c>
      <c r="M9" s="8">
        <f t="shared" si="3"/>
        <v>2.3855249247661625</v>
      </c>
      <c r="P9" s="6">
        <f t="shared" si="4"/>
        <v>0.29333840209063444</v>
      </c>
    </row>
    <row r="10" spans="1:16" x14ac:dyDescent="0.15">
      <c r="A10" s="6">
        <v>4.5</v>
      </c>
      <c r="B10" s="6">
        <v>8</v>
      </c>
      <c r="D10">
        <v>718.27166748046898</v>
      </c>
      <c r="E10">
        <v>554.22912597656295</v>
      </c>
      <c r="F10">
        <v>484.30767822265602</v>
      </c>
      <c r="G10">
        <v>477.8857421875</v>
      </c>
      <c r="I10" s="7">
        <f t="shared" si="0"/>
        <v>233.96398925781295</v>
      </c>
      <c r="J10" s="7">
        <f t="shared" si="0"/>
        <v>76.343383789062955</v>
      </c>
      <c r="K10" s="7">
        <f t="shared" si="1"/>
        <v>180.52362060546889</v>
      </c>
      <c r="L10" s="8">
        <f t="shared" si="2"/>
        <v>2.3646269217546907</v>
      </c>
      <c r="M10" s="8">
        <f t="shared" si="3"/>
        <v>2.4548311250472055</v>
      </c>
      <c r="P10" s="6">
        <f t="shared" si="4"/>
        <v>3.2071416183077384</v>
      </c>
    </row>
    <row r="11" spans="1:16" x14ac:dyDescent="0.15">
      <c r="A11" s="6">
        <v>5</v>
      </c>
      <c r="B11" s="6">
        <v>9</v>
      </c>
      <c r="D11">
        <v>706.27734375</v>
      </c>
      <c r="E11">
        <v>549.06689453125</v>
      </c>
      <c r="F11">
        <v>484.24768066406301</v>
      </c>
      <c r="G11">
        <v>478.09515380859398</v>
      </c>
      <c r="I11" s="7">
        <f t="shared" si="0"/>
        <v>222.02966308593699</v>
      </c>
      <c r="J11" s="7">
        <f t="shared" si="0"/>
        <v>70.971740722656023</v>
      </c>
      <c r="K11" s="7">
        <f t="shared" si="1"/>
        <v>172.34944458007777</v>
      </c>
      <c r="L11" s="8">
        <f t="shared" si="2"/>
        <v>2.4284235221675963</v>
      </c>
      <c r="M11" s="8">
        <f t="shared" si="3"/>
        <v>2.5286504147148348</v>
      </c>
      <c r="P11" s="6">
        <f t="shared" si="4"/>
        <v>6.3106862186489918</v>
      </c>
    </row>
    <row r="12" spans="1:16" x14ac:dyDescent="0.15">
      <c r="A12" s="6">
        <v>5.5</v>
      </c>
      <c r="B12" s="6">
        <v>10</v>
      </c>
      <c r="D12">
        <v>724.44219970703102</v>
      </c>
      <c r="E12">
        <v>554.56506347656295</v>
      </c>
      <c r="F12">
        <v>483.11560058593801</v>
      </c>
      <c r="G12">
        <v>476.86083984375</v>
      </c>
      <c r="I12" s="7">
        <f t="shared" si="0"/>
        <v>241.32659912109301</v>
      </c>
      <c r="J12" s="7">
        <f t="shared" si="0"/>
        <v>77.704223632812955</v>
      </c>
      <c r="K12" s="7">
        <f t="shared" si="1"/>
        <v>186.93364257812394</v>
      </c>
      <c r="L12" s="8">
        <f t="shared" si="2"/>
        <v>2.4057076158622808</v>
      </c>
      <c r="M12" s="8">
        <f t="shared" si="3"/>
        <v>2.5159571976642434</v>
      </c>
      <c r="P12" s="6">
        <f t="shared" si="4"/>
        <v>5.7770321369625757</v>
      </c>
    </row>
    <row r="13" spans="1:16" x14ac:dyDescent="0.15">
      <c r="A13" s="6">
        <v>6</v>
      </c>
      <c r="B13" s="6">
        <v>11</v>
      </c>
      <c r="D13">
        <v>749.53912353515602</v>
      </c>
      <c r="E13">
        <v>561.08917236328102</v>
      </c>
      <c r="F13">
        <v>484.86660766601602</v>
      </c>
      <c r="G13">
        <v>478.40817260742199</v>
      </c>
      <c r="I13" s="7">
        <f t="shared" si="0"/>
        <v>264.67251586914</v>
      </c>
      <c r="J13" s="7">
        <f t="shared" si="0"/>
        <v>82.680999755859034</v>
      </c>
      <c r="K13" s="7">
        <f t="shared" si="1"/>
        <v>206.79581604003869</v>
      </c>
      <c r="L13" s="8">
        <f t="shared" si="2"/>
        <v>2.5011286347609083</v>
      </c>
      <c r="M13" s="8">
        <f t="shared" si="3"/>
        <v>2.6214009058175947</v>
      </c>
      <c r="P13" s="6">
        <f t="shared" si="4"/>
        <v>10.210145115328109</v>
      </c>
    </row>
    <row r="14" spans="1:16" x14ac:dyDescent="0.15">
      <c r="A14" s="6">
        <v>6.5</v>
      </c>
      <c r="B14" s="6">
        <v>12</v>
      </c>
      <c r="D14">
        <v>755.953369140625</v>
      </c>
      <c r="E14">
        <v>562.239990234375</v>
      </c>
      <c r="F14">
        <v>483.87951660156301</v>
      </c>
      <c r="G14">
        <v>477.89816284179699</v>
      </c>
      <c r="I14" s="7">
        <f t="shared" si="0"/>
        <v>272.07385253906199</v>
      </c>
      <c r="J14" s="7">
        <f t="shared" si="0"/>
        <v>84.341827392578011</v>
      </c>
      <c r="K14" s="7">
        <f t="shared" si="1"/>
        <v>213.03457336425737</v>
      </c>
      <c r="L14" s="8">
        <f t="shared" si="2"/>
        <v>2.525847256932972</v>
      </c>
      <c r="M14" s="8">
        <f t="shared" si="3"/>
        <v>2.656142217244382</v>
      </c>
      <c r="P14" s="6">
        <f t="shared" si="4"/>
        <v>11.67075534299142</v>
      </c>
    </row>
    <row r="15" spans="1:16" x14ac:dyDescent="0.15">
      <c r="A15" s="6">
        <v>7</v>
      </c>
      <c r="B15" s="6">
        <v>13</v>
      </c>
      <c r="D15">
        <v>757.03112792968795</v>
      </c>
      <c r="E15">
        <v>562.21563720703102</v>
      </c>
      <c r="F15">
        <v>483.92129516601602</v>
      </c>
      <c r="G15">
        <v>477.61892700195301</v>
      </c>
      <c r="I15" s="7">
        <f t="shared" si="0"/>
        <v>273.10983276367193</v>
      </c>
      <c r="J15" s="7">
        <f t="shared" si="0"/>
        <v>84.596710205078011</v>
      </c>
      <c r="K15" s="7">
        <f t="shared" si="1"/>
        <v>213.89213562011733</v>
      </c>
      <c r="L15" s="8">
        <f t="shared" si="2"/>
        <v>2.528374154285709</v>
      </c>
      <c r="M15" s="8">
        <f t="shared" si="3"/>
        <v>2.6686918038518432</v>
      </c>
      <c r="P15" s="6">
        <f t="shared" si="4"/>
        <v>12.198370847386883</v>
      </c>
    </row>
    <row r="16" spans="1:16" x14ac:dyDescent="0.15">
      <c r="A16" s="6">
        <v>7.5</v>
      </c>
      <c r="B16" s="6">
        <v>14</v>
      </c>
      <c r="D16">
        <v>746.37634277343795</v>
      </c>
      <c r="E16">
        <v>558.45050048828102</v>
      </c>
      <c r="F16">
        <v>484.3681640625</v>
      </c>
      <c r="G16">
        <v>478.64071655273398</v>
      </c>
      <c r="I16" s="7">
        <f t="shared" si="0"/>
        <v>262.00817871093795</v>
      </c>
      <c r="J16" s="7">
        <f t="shared" si="0"/>
        <v>79.809783935547046</v>
      </c>
      <c r="K16" s="7">
        <f t="shared" si="1"/>
        <v>206.14132995605502</v>
      </c>
      <c r="L16" s="8">
        <f t="shared" si="2"/>
        <v>2.5829080068996437</v>
      </c>
      <c r="M16" s="8">
        <f t="shared" si="3"/>
        <v>2.7332483457205017</v>
      </c>
      <c r="P16" s="6">
        <f t="shared" si="4"/>
        <v>14.912486735459925</v>
      </c>
    </row>
    <row r="17" spans="1:16" x14ac:dyDescent="0.15">
      <c r="A17" s="6">
        <v>8</v>
      </c>
      <c r="B17" s="6">
        <v>15</v>
      </c>
      <c r="D17">
        <v>749.02282714843795</v>
      </c>
      <c r="E17">
        <v>560.58941650390602</v>
      </c>
      <c r="F17">
        <v>484.10272216796898</v>
      </c>
      <c r="G17">
        <v>478.43084716796898</v>
      </c>
      <c r="I17" s="7">
        <f t="shared" si="0"/>
        <v>264.92010498046898</v>
      </c>
      <c r="J17" s="7">
        <f t="shared" si="0"/>
        <v>82.158569335937045</v>
      </c>
      <c r="K17" s="7">
        <f t="shared" si="1"/>
        <v>207.40910644531306</v>
      </c>
      <c r="L17" s="8">
        <f t="shared" si="2"/>
        <v>2.5244975432476289</v>
      </c>
      <c r="M17" s="8">
        <f t="shared" si="3"/>
        <v>2.6848605713232105</v>
      </c>
      <c r="P17" s="6">
        <f t="shared" si="4"/>
        <v>12.878145621783554</v>
      </c>
    </row>
    <row r="18" spans="1:16" x14ac:dyDescent="0.15">
      <c r="A18" s="6">
        <v>8.5</v>
      </c>
      <c r="B18" s="6">
        <v>16</v>
      </c>
      <c r="D18">
        <v>748.70294189453102</v>
      </c>
      <c r="E18">
        <v>560.96527099609398</v>
      </c>
      <c r="F18">
        <v>483.24810791015602</v>
      </c>
      <c r="G18">
        <v>476.92263793945301</v>
      </c>
      <c r="I18" s="7">
        <f t="shared" si="0"/>
        <v>265.454833984375</v>
      </c>
      <c r="J18" s="7">
        <f t="shared" si="0"/>
        <v>84.042633056640966</v>
      </c>
      <c r="K18" s="7">
        <f t="shared" si="1"/>
        <v>206.62499084472631</v>
      </c>
      <c r="L18" s="8">
        <f t="shared" si="2"/>
        <v>2.4585735040627577</v>
      </c>
      <c r="M18" s="8">
        <f t="shared" si="3"/>
        <v>2.6289592213930635</v>
      </c>
      <c r="P18" s="6">
        <f t="shared" si="4"/>
        <v>10.527915302464006</v>
      </c>
    </row>
    <row r="19" spans="1:16" x14ac:dyDescent="0.15">
      <c r="A19" s="6">
        <v>9</v>
      </c>
      <c r="B19" s="6">
        <v>17</v>
      </c>
      <c r="D19">
        <v>748.59722900390602</v>
      </c>
      <c r="E19">
        <v>561.20007324218795</v>
      </c>
      <c r="F19">
        <v>484.69186401367199</v>
      </c>
      <c r="G19">
        <v>478.18319702148398</v>
      </c>
      <c r="I19" s="7">
        <f t="shared" si="0"/>
        <v>263.90536499023403</v>
      </c>
      <c r="J19" s="7">
        <f t="shared" si="0"/>
        <v>83.016876220703978</v>
      </c>
      <c r="K19" s="7">
        <f t="shared" si="1"/>
        <v>205.79355163574127</v>
      </c>
      <c r="L19" s="8">
        <f t="shared" si="2"/>
        <v>2.4789363440829808</v>
      </c>
      <c r="M19" s="8">
        <f t="shared" si="3"/>
        <v>2.6593447506680103</v>
      </c>
      <c r="P19" s="6">
        <f t="shared" si="4"/>
        <v>11.805397729271011</v>
      </c>
    </row>
    <row r="20" spans="1:16" x14ac:dyDescent="0.15">
      <c r="A20" s="6">
        <v>9.5</v>
      </c>
      <c r="B20" s="6">
        <v>18</v>
      </c>
      <c r="D20">
        <v>747.75793457031295</v>
      </c>
      <c r="E20">
        <v>560.41265869140602</v>
      </c>
      <c r="F20">
        <v>482.44952392578102</v>
      </c>
      <c r="G20">
        <v>476.93420410156301</v>
      </c>
      <c r="I20" s="7">
        <f t="shared" si="0"/>
        <v>265.30841064453193</v>
      </c>
      <c r="J20" s="7">
        <f t="shared" si="0"/>
        <v>83.478454589843011</v>
      </c>
      <c r="K20" s="7">
        <f t="shared" si="1"/>
        <v>206.87349243164184</v>
      </c>
      <c r="L20" s="8">
        <f t="shared" si="2"/>
        <v>2.4781662939027687</v>
      </c>
      <c r="M20" s="8">
        <f t="shared" si="3"/>
        <v>2.6685973897425219</v>
      </c>
      <c r="P20" s="6">
        <f t="shared" si="4"/>
        <v>12.19440144588628</v>
      </c>
    </row>
    <row r="21" spans="1:16" x14ac:dyDescent="0.15">
      <c r="A21" s="6">
        <v>10</v>
      </c>
      <c r="B21" s="6">
        <v>19</v>
      </c>
      <c r="D21">
        <v>748.98602294921898</v>
      </c>
      <c r="E21">
        <v>559.34423828125</v>
      </c>
      <c r="F21">
        <v>483.87640380859398</v>
      </c>
      <c r="G21">
        <v>477.90972900390602</v>
      </c>
      <c r="I21" s="7">
        <f t="shared" si="0"/>
        <v>265.109619140625</v>
      </c>
      <c r="J21" s="7">
        <f t="shared" si="0"/>
        <v>81.434509277343977</v>
      </c>
      <c r="K21" s="7">
        <f t="shared" si="1"/>
        <v>208.10546264648423</v>
      </c>
      <c r="L21" s="8">
        <f t="shared" si="2"/>
        <v>2.5554947711139651</v>
      </c>
      <c r="M21" s="8">
        <f t="shared" si="3"/>
        <v>2.7559485562084425</v>
      </c>
      <c r="P21" s="6">
        <f t="shared" si="4"/>
        <v>15.866859447574392</v>
      </c>
    </row>
    <row r="22" spans="1:16" x14ac:dyDescent="0.15">
      <c r="A22" s="6">
        <v>10.5</v>
      </c>
      <c r="B22" s="6">
        <v>20</v>
      </c>
      <c r="D22">
        <v>745.05596923828102</v>
      </c>
      <c r="E22">
        <v>557.45306396484398</v>
      </c>
      <c r="F22">
        <v>484.70785522460898</v>
      </c>
      <c r="G22">
        <v>478.53802490234398</v>
      </c>
      <c r="I22" s="7">
        <f t="shared" si="0"/>
        <v>260.34811401367205</v>
      </c>
      <c r="J22" s="7">
        <f t="shared" si="0"/>
        <v>78.9150390625</v>
      </c>
      <c r="K22" s="7">
        <f t="shared" si="1"/>
        <v>205.10758666992206</v>
      </c>
      <c r="L22" s="8">
        <f t="shared" si="2"/>
        <v>2.5990937735895776</v>
      </c>
      <c r="M22" s="8">
        <f t="shared" si="3"/>
        <v>2.8095702479387787</v>
      </c>
      <c r="P22" s="6">
        <f t="shared" si="4"/>
        <v>18.121247326137578</v>
      </c>
    </row>
    <row r="23" spans="1:16" x14ac:dyDescent="0.15">
      <c r="A23" s="6">
        <v>11</v>
      </c>
      <c r="B23" s="6">
        <v>21</v>
      </c>
      <c r="D23">
        <v>745.727294921875</v>
      </c>
      <c r="E23">
        <v>561.86730957031295</v>
      </c>
      <c r="F23">
        <v>483.77545166015602</v>
      </c>
      <c r="G23">
        <v>477.689208984375</v>
      </c>
      <c r="I23" s="7">
        <f t="shared" si="0"/>
        <v>261.95184326171898</v>
      </c>
      <c r="J23" s="7">
        <f t="shared" si="0"/>
        <v>84.178100585937955</v>
      </c>
      <c r="K23" s="7">
        <f t="shared" si="1"/>
        <v>203.0271728515624</v>
      </c>
      <c r="L23" s="8">
        <f t="shared" si="2"/>
        <v>2.4118763839805424</v>
      </c>
      <c r="M23" s="8">
        <f>L23+ABS($N$2)*A23</f>
        <v>2.6323755475844672</v>
      </c>
      <c r="P23" s="6">
        <f t="shared" si="4"/>
        <v>10.671546062825886</v>
      </c>
    </row>
    <row r="24" spans="1:16" x14ac:dyDescent="0.15">
      <c r="A24" s="6">
        <v>11.5</v>
      </c>
      <c r="B24" s="6">
        <v>22</v>
      </c>
      <c r="D24">
        <v>744.98602294921898</v>
      </c>
      <c r="E24">
        <v>560.38360595703102</v>
      </c>
      <c r="F24">
        <v>484.40463256835898</v>
      </c>
      <c r="G24">
        <v>478.723876953125</v>
      </c>
      <c r="I24" s="7">
        <f t="shared" si="0"/>
        <v>260.58139038086</v>
      </c>
      <c r="J24" s="7">
        <f t="shared" si="0"/>
        <v>81.659729003906023</v>
      </c>
      <c r="K24" s="7">
        <f t="shared" si="1"/>
        <v>203.41958007812579</v>
      </c>
      <c r="L24" s="8">
        <f t="shared" si="2"/>
        <v>2.4910636192338531</v>
      </c>
      <c r="M24" s="8">
        <f t="shared" ref="M24:M87" si="5">L24+ABS($N$2)*A24</f>
        <v>2.7215854720925021</v>
      </c>
      <c r="P24" s="6">
        <f t="shared" si="4"/>
        <v>14.4221508268429</v>
      </c>
    </row>
    <row r="25" spans="1:16" x14ac:dyDescent="0.15">
      <c r="A25" s="6">
        <v>12</v>
      </c>
      <c r="B25" s="6">
        <v>23</v>
      </c>
      <c r="D25">
        <v>742.05651855468795</v>
      </c>
      <c r="E25">
        <v>559.28924560546898</v>
      </c>
      <c r="F25">
        <v>484.26901245117199</v>
      </c>
      <c r="G25">
        <v>478.35260009765602</v>
      </c>
      <c r="I25" s="7">
        <f t="shared" si="0"/>
        <v>257.78750610351597</v>
      </c>
      <c r="J25" s="7">
        <f t="shared" si="0"/>
        <v>80.936645507812955</v>
      </c>
      <c r="K25" s="7">
        <f t="shared" si="1"/>
        <v>201.13185424804689</v>
      </c>
      <c r="L25" s="8">
        <f t="shared" si="2"/>
        <v>2.485053006411432</v>
      </c>
      <c r="M25" s="8">
        <f t="shared" si="5"/>
        <v>2.7255975485248047</v>
      </c>
      <c r="P25" s="6">
        <f t="shared" si="4"/>
        <v>14.590828393420589</v>
      </c>
    </row>
    <row r="26" spans="1:16" x14ac:dyDescent="0.15">
      <c r="A26" s="6">
        <v>12.5</v>
      </c>
      <c r="B26" s="6">
        <v>24</v>
      </c>
      <c r="D26">
        <v>744.70086669921898</v>
      </c>
      <c r="E26">
        <v>563.68841552734398</v>
      </c>
      <c r="F26">
        <v>483.71008300781301</v>
      </c>
      <c r="G26">
        <v>477.96221923828102</v>
      </c>
      <c r="I26" s="7">
        <f t="shared" si="0"/>
        <v>260.99078369140597</v>
      </c>
      <c r="J26" s="7">
        <f t="shared" si="0"/>
        <v>85.726196289062955</v>
      </c>
      <c r="K26" s="7">
        <f t="shared" si="1"/>
        <v>200.9824462890619</v>
      </c>
      <c r="L26" s="8">
        <f t="shared" si="2"/>
        <v>2.3444694269574571</v>
      </c>
      <c r="M26" s="8">
        <f t="shared" si="5"/>
        <v>2.5950366583255535</v>
      </c>
      <c r="P26" s="6">
        <f t="shared" si="4"/>
        <v>9.101727270691697</v>
      </c>
    </row>
    <row r="27" spans="1:16" x14ac:dyDescent="0.15">
      <c r="A27" s="6">
        <v>13</v>
      </c>
      <c r="B27" s="6">
        <v>25</v>
      </c>
      <c r="D27">
        <v>739.07775878906295</v>
      </c>
      <c r="E27">
        <v>563.57489013671898</v>
      </c>
      <c r="F27">
        <v>484.38772583007801</v>
      </c>
      <c r="G27">
        <v>478.52511596679699</v>
      </c>
      <c r="I27" s="7">
        <f t="shared" si="0"/>
        <v>254.69003295898494</v>
      </c>
      <c r="J27" s="7">
        <f t="shared" si="0"/>
        <v>85.049774169921989</v>
      </c>
      <c r="K27" s="7">
        <f t="shared" si="1"/>
        <v>195.15519104003954</v>
      </c>
      <c r="L27" s="8">
        <f t="shared" si="2"/>
        <v>2.2945997557869653</v>
      </c>
      <c r="M27" s="8">
        <f t="shared" si="5"/>
        <v>2.5551896764097854</v>
      </c>
      <c r="P27" s="6">
        <f t="shared" si="4"/>
        <v>7.4264620910701282</v>
      </c>
    </row>
    <row r="28" spans="1:16" x14ac:dyDescent="0.15">
      <c r="A28" s="6">
        <v>13.5</v>
      </c>
      <c r="B28" s="6">
        <v>26</v>
      </c>
      <c r="D28">
        <v>736.193359375</v>
      </c>
      <c r="E28">
        <v>564.64593505859398</v>
      </c>
      <c r="F28">
        <v>483.81057739257801</v>
      </c>
      <c r="G28">
        <v>477.42108154296898</v>
      </c>
      <c r="I28" s="7">
        <f t="shared" si="0"/>
        <v>252.38278198242199</v>
      </c>
      <c r="J28" s="7">
        <f t="shared" si="0"/>
        <v>87.224853515625</v>
      </c>
      <c r="K28" s="7">
        <f t="shared" si="1"/>
        <v>191.32538452148449</v>
      </c>
      <c r="L28" s="8">
        <f t="shared" si="2"/>
        <v>2.1934732683410179</v>
      </c>
      <c r="M28" s="8">
        <f t="shared" si="5"/>
        <v>2.4640858782185622</v>
      </c>
      <c r="P28" s="6">
        <f t="shared" si="4"/>
        <v>3.5962342167569812</v>
      </c>
    </row>
    <row r="29" spans="1:16" x14ac:dyDescent="0.15">
      <c r="A29" s="6">
        <v>14</v>
      </c>
      <c r="B29" s="6">
        <v>27</v>
      </c>
      <c r="D29">
        <v>735.441162109375</v>
      </c>
      <c r="E29">
        <v>566.17364501953102</v>
      </c>
      <c r="F29">
        <v>483.18496704101602</v>
      </c>
      <c r="G29">
        <v>477.53268432617199</v>
      </c>
      <c r="I29" s="7">
        <f t="shared" si="0"/>
        <v>252.25619506835898</v>
      </c>
      <c r="J29" s="7">
        <f t="shared" si="0"/>
        <v>88.640960693359034</v>
      </c>
      <c r="K29" s="7">
        <f t="shared" si="1"/>
        <v>190.20752258300766</v>
      </c>
      <c r="L29" s="8">
        <f t="shared" si="2"/>
        <v>2.1458197327193225</v>
      </c>
      <c r="M29" s="8">
        <f t="shared" si="5"/>
        <v>2.4264550318515905</v>
      </c>
      <c r="P29" s="6">
        <f t="shared" si="4"/>
        <v>2.0141408293195284</v>
      </c>
    </row>
    <row r="30" spans="1:16" x14ac:dyDescent="0.15">
      <c r="A30" s="6">
        <v>14.5</v>
      </c>
      <c r="B30" s="6">
        <v>28</v>
      </c>
      <c r="D30">
        <v>737.21875</v>
      </c>
      <c r="E30">
        <v>566.18975830078102</v>
      </c>
      <c r="F30">
        <v>484.937744140625</v>
      </c>
      <c r="G30">
        <v>478.46954345703102</v>
      </c>
      <c r="I30" s="7">
        <f t="shared" si="0"/>
        <v>252.281005859375</v>
      </c>
      <c r="J30" s="7">
        <f t="shared" si="0"/>
        <v>87.72021484375</v>
      </c>
      <c r="K30" s="7">
        <f t="shared" si="1"/>
        <v>190.87685546874999</v>
      </c>
      <c r="L30" s="8">
        <f t="shared" si="2"/>
        <v>2.1759734151215411</v>
      </c>
      <c r="M30" s="8">
        <f t="shared" si="5"/>
        <v>2.4666314035085328</v>
      </c>
      <c r="P30" s="6">
        <f t="shared" si="4"/>
        <v>3.7032543642589539</v>
      </c>
    </row>
    <row r="31" spans="1:16" x14ac:dyDescent="0.15">
      <c r="A31" s="6">
        <v>15</v>
      </c>
      <c r="B31" s="6">
        <v>29</v>
      </c>
      <c r="D31">
        <v>735.13323974609398</v>
      </c>
      <c r="E31">
        <v>563.121826171875</v>
      </c>
      <c r="F31">
        <v>484.29302978515602</v>
      </c>
      <c r="G31">
        <v>478.330810546875</v>
      </c>
      <c r="I31" s="7">
        <f t="shared" si="0"/>
        <v>250.84020996093795</v>
      </c>
      <c r="J31" s="7">
        <f t="shared" si="0"/>
        <v>84.791015625</v>
      </c>
      <c r="K31" s="7">
        <f t="shared" si="1"/>
        <v>191.48649902343794</v>
      </c>
      <c r="L31" s="8">
        <f t="shared" si="2"/>
        <v>2.2583347729942695</v>
      </c>
      <c r="M31" s="8">
        <f t="shared" si="5"/>
        <v>2.5590154506359855</v>
      </c>
      <c r="P31" s="6">
        <f t="shared" si="4"/>
        <v>7.5873070544300845</v>
      </c>
    </row>
    <row r="32" spans="1:16" x14ac:dyDescent="0.15">
      <c r="A32" s="6">
        <v>15.5</v>
      </c>
      <c r="B32" s="6">
        <v>30</v>
      </c>
      <c r="D32">
        <v>736.24987792968795</v>
      </c>
      <c r="E32">
        <v>565.94140625</v>
      </c>
      <c r="F32">
        <v>483.63760375976602</v>
      </c>
      <c r="G32">
        <v>477.78656005859398</v>
      </c>
      <c r="I32" s="7">
        <f t="shared" si="0"/>
        <v>252.61227416992193</v>
      </c>
      <c r="J32" s="7">
        <f t="shared" si="0"/>
        <v>88.154846191406023</v>
      </c>
      <c r="K32" s="7">
        <f t="shared" si="1"/>
        <v>190.90388183593771</v>
      </c>
      <c r="L32" s="8">
        <f t="shared" si="2"/>
        <v>2.1655517544825393</v>
      </c>
      <c r="M32" s="8">
        <f t="shared" si="5"/>
        <v>2.476255121378979</v>
      </c>
      <c r="P32" s="6">
        <f t="shared" si="4"/>
        <v>4.1078591466472627</v>
      </c>
    </row>
    <row r="33" spans="1:16" x14ac:dyDescent="0.15">
      <c r="A33" s="6">
        <v>16</v>
      </c>
      <c r="B33" s="6">
        <v>31</v>
      </c>
      <c r="D33">
        <v>736.441650390625</v>
      </c>
      <c r="E33">
        <v>566.83514404296898</v>
      </c>
      <c r="F33">
        <v>484.03823852539102</v>
      </c>
      <c r="G33">
        <v>477.67541503906301</v>
      </c>
      <c r="I33" s="7">
        <f t="shared" si="0"/>
        <v>252.40341186523398</v>
      </c>
      <c r="J33" s="7">
        <f t="shared" si="0"/>
        <v>89.159729003905966</v>
      </c>
      <c r="K33" s="7">
        <f t="shared" si="1"/>
        <v>189.9916015624998</v>
      </c>
      <c r="L33" s="8">
        <f t="shared" si="2"/>
        <v>2.1309127302773265</v>
      </c>
      <c r="M33" s="8">
        <f t="shared" si="5"/>
        <v>2.4516387864284903</v>
      </c>
      <c r="P33" s="6">
        <f t="shared" si="4"/>
        <v>3.072927846715205</v>
      </c>
    </row>
    <row r="34" spans="1:16" x14ac:dyDescent="0.15">
      <c r="A34" s="6">
        <v>16.5</v>
      </c>
      <c r="B34" s="6">
        <v>32</v>
      </c>
      <c r="D34">
        <v>735.9580078125</v>
      </c>
      <c r="E34">
        <v>565.66302490234398</v>
      </c>
      <c r="F34">
        <v>484.58068847656301</v>
      </c>
      <c r="G34">
        <v>478.43576049804699</v>
      </c>
      <c r="I34" s="7">
        <f t="shared" si="0"/>
        <v>251.37731933593699</v>
      </c>
      <c r="J34" s="7">
        <f t="shared" si="0"/>
        <v>87.227264404296989</v>
      </c>
      <c r="K34" s="7">
        <f t="shared" si="1"/>
        <v>190.3182342529291</v>
      </c>
      <c r="L34" s="8">
        <f t="shared" si="2"/>
        <v>2.1818663642918699</v>
      </c>
      <c r="M34" s="8">
        <f t="shared" si="5"/>
        <v>2.5126151096977574</v>
      </c>
      <c r="P34" s="6">
        <f t="shared" si="4"/>
        <v>5.6365225342699112</v>
      </c>
    </row>
    <row r="35" spans="1:16" x14ac:dyDescent="0.15">
      <c r="A35" s="6">
        <v>17</v>
      </c>
      <c r="B35" s="6">
        <v>33</v>
      </c>
      <c r="D35">
        <v>734.693603515625</v>
      </c>
      <c r="E35">
        <v>566.1591796875</v>
      </c>
      <c r="F35">
        <v>484.54244995117199</v>
      </c>
      <c r="G35">
        <v>478.67987060546898</v>
      </c>
      <c r="I35" s="7">
        <f t="shared" si="0"/>
        <v>250.15115356445301</v>
      </c>
      <c r="J35" s="7">
        <f t="shared" si="0"/>
        <v>87.479309082031023</v>
      </c>
      <c r="K35" s="7">
        <f t="shared" si="1"/>
        <v>188.9156372070313</v>
      </c>
      <c r="L35" s="8">
        <f t="shared" si="2"/>
        <v>2.1595465166498</v>
      </c>
      <c r="M35" s="8">
        <f t="shared" si="5"/>
        <v>2.5003179513104112</v>
      </c>
      <c r="P35" s="6">
        <f t="shared" si="4"/>
        <v>5.1195197334515097</v>
      </c>
    </row>
    <row r="36" spans="1:16" x14ac:dyDescent="0.15">
      <c r="A36" s="6">
        <v>17.5</v>
      </c>
      <c r="B36" s="6">
        <v>34</v>
      </c>
      <c r="D36">
        <v>732.32452392578102</v>
      </c>
      <c r="E36">
        <v>568.10369873046898</v>
      </c>
      <c r="F36">
        <v>483.28903198242199</v>
      </c>
      <c r="G36">
        <v>477.8505859375</v>
      </c>
      <c r="I36" s="7">
        <f t="shared" si="0"/>
        <v>249.03549194335903</v>
      </c>
      <c r="J36" s="7">
        <f t="shared" si="0"/>
        <v>90.253112792968977</v>
      </c>
      <c r="K36" s="7">
        <f t="shared" si="1"/>
        <v>185.85831298828074</v>
      </c>
      <c r="L36" s="8">
        <f t="shared" si="2"/>
        <v>2.0593008621721438</v>
      </c>
      <c r="M36" s="8">
        <f t="shared" si="5"/>
        <v>2.4100949860874792</v>
      </c>
      <c r="P36" s="6">
        <f t="shared" si="4"/>
        <v>1.3263242447770118</v>
      </c>
    </row>
    <row r="37" spans="1:16" x14ac:dyDescent="0.15">
      <c r="A37" s="6">
        <v>18</v>
      </c>
      <c r="B37" s="6">
        <v>35</v>
      </c>
      <c r="D37">
        <v>730.67291259765602</v>
      </c>
      <c r="E37">
        <v>569.99432373046898</v>
      </c>
      <c r="F37">
        <v>483.06536865234398</v>
      </c>
      <c r="G37">
        <v>477.34860229492199</v>
      </c>
      <c r="I37" s="7">
        <f t="shared" si="0"/>
        <v>247.60754394531205</v>
      </c>
      <c r="J37" s="7">
        <f t="shared" si="0"/>
        <v>92.645721435546989</v>
      </c>
      <c r="K37" s="7">
        <f t="shared" si="1"/>
        <v>182.75553894042918</v>
      </c>
      <c r="L37" s="8">
        <f t="shared" si="2"/>
        <v>1.9726279434023404</v>
      </c>
      <c r="M37" s="8">
        <f t="shared" si="5"/>
        <v>2.3334447565723995</v>
      </c>
      <c r="P37" s="6">
        <f t="shared" si="4"/>
        <v>-1.8962400334425342</v>
      </c>
    </row>
    <row r="38" spans="1:16" x14ac:dyDescent="0.15">
      <c r="A38" s="6">
        <v>18.5</v>
      </c>
      <c r="B38" s="6">
        <v>36</v>
      </c>
      <c r="D38">
        <v>727.56451416015602</v>
      </c>
      <c r="E38">
        <v>569.95855712890602</v>
      </c>
      <c r="F38">
        <v>483.73544311523398</v>
      </c>
      <c r="G38">
        <v>477.77902221679699</v>
      </c>
      <c r="I38" s="7">
        <f t="shared" si="0"/>
        <v>243.82907104492205</v>
      </c>
      <c r="J38" s="7">
        <f t="shared" si="0"/>
        <v>92.179534912109034</v>
      </c>
      <c r="K38" s="7">
        <f t="shared" si="1"/>
        <v>179.30339660644574</v>
      </c>
      <c r="L38" s="8">
        <f t="shared" si="2"/>
        <v>1.9451540602521722</v>
      </c>
      <c r="M38" s="8">
        <f t="shared" si="5"/>
        <v>2.315993562676955</v>
      </c>
      <c r="P38" s="6">
        <f t="shared" si="4"/>
        <v>-2.6299311706449156</v>
      </c>
    </row>
    <row r="39" spans="1:16" x14ac:dyDescent="0.15">
      <c r="A39" s="6">
        <v>19</v>
      </c>
      <c r="B39" s="6">
        <v>37</v>
      </c>
      <c r="D39">
        <v>730.48522949218795</v>
      </c>
      <c r="E39">
        <v>568.93518066406295</v>
      </c>
      <c r="F39">
        <v>484.53356933593801</v>
      </c>
      <c r="G39">
        <v>478.90573120117199</v>
      </c>
      <c r="I39" s="7">
        <f t="shared" si="0"/>
        <v>245.95166015624994</v>
      </c>
      <c r="J39" s="7">
        <f t="shared" si="0"/>
        <v>90.029449462890966</v>
      </c>
      <c r="K39" s="7">
        <f t="shared" si="1"/>
        <v>182.93104553222628</v>
      </c>
      <c r="L39" s="8">
        <f t="shared" si="2"/>
        <v>2.0319023011201263</v>
      </c>
      <c r="M39" s="8">
        <f t="shared" si="5"/>
        <v>2.4127644927996332</v>
      </c>
      <c r="P39" s="6">
        <f t="shared" si="4"/>
        <v>1.4385568763748402</v>
      </c>
    </row>
    <row r="40" spans="1:16" x14ac:dyDescent="0.15">
      <c r="A40" s="6">
        <v>19.5</v>
      </c>
      <c r="B40" s="6">
        <v>38</v>
      </c>
      <c r="D40">
        <v>731.74755859375</v>
      </c>
      <c r="E40">
        <v>568.74597167968795</v>
      </c>
      <c r="F40">
        <v>483.39617919921898</v>
      </c>
      <c r="G40">
        <v>477.37216186523398</v>
      </c>
      <c r="I40" s="7">
        <f t="shared" si="0"/>
        <v>248.35137939453102</v>
      </c>
      <c r="J40" s="7">
        <f t="shared" si="0"/>
        <v>91.373809814453978</v>
      </c>
      <c r="K40" s="7">
        <f t="shared" si="1"/>
        <v>184.38971252441326</v>
      </c>
      <c r="L40" s="8">
        <f t="shared" si="2"/>
        <v>2.0179711549604833</v>
      </c>
      <c r="M40" s="8">
        <f t="shared" si="5"/>
        <v>2.408856035894714</v>
      </c>
      <c r="P40" s="6">
        <f t="shared" si="4"/>
        <v>1.2742357297268003</v>
      </c>
    </row>
    <row r="41" spans="1:16" x14ac:dyDescent="0.15">
      <c r="A41" s="6">
        <v>20</v>
      </c>
      <c r="B41" s="6">
        <v>39</v>
      </c>
      <c r="D41">
        <v>731.53497314453102</v>
      </c>
      <c r="E41">
        <v>569.75897216796898</v>
      </c>
      <c r="F41">
        <v>483.20541381835898</v>
      </c>
      <c r="G41">
        <v>477.46197509765602</v>
      </c>
      <c r="I41" s="7">
        <f t="shared" si="0"/>
        <v>248.32955932617205</v>
      </c>
      <c r="J41" s="7">
        <f t="shared" si="0"/>
        <v>92.296997070312955</v>
      </c>
      <c r="K41" s="7">
        <f t="shared" si="1"/>
        <v>183.72166137695297</v>
      </c>
      <c r="L41" s="8">
        <f t="shared" si="2"/>
        <v>1.9905486333102649</v>
      </c>
      <c r="M41" s="8">
        <f t="shared" si="5"/>
        <v>2.3914562034992195</v>
      </c>
      <c r="P41" s="6">
        <f t="shared" si="4"/>
        <v>0.54270395637840563</v>
      </c>
    </row>
    <row r="42" spans="1:16" x14ac:dyDescent="0.15">
      <c r="A42" s="6">
        <v>20.5</v>
      </c>
      <c r="B42" s="6">
        <v>40</v>
      </c>
      <c r="D42">
        <v>729.00311279296898</v>
      </c>
      <c r="E42">
        <v>568.05596923828102</v>
      </c>
      <c r="F42">
        <v>484.60159301757801</v>
      </c>
      <c r="G42">
        <v>478.56915283203102</v>
      </c>
      <c r="I42" s="7">
        <f t="shared" si="0"/>
        <v>244.40151977539097</v>
      </c>
      <c r="J42" s="7">
        <f t="shared" si="0"/>
        <v>89.48681640625</v>
      </c>
      <c r="K42" s="7">
        <f t="shared" si="1"/>
        <v>181.76074829101597</v>
      </c>
      <c r="L42" s="8">
        <f t="shared" si="2"/>
        <v>2.031145542890509</v>
      </c>
      <c r="M42" s="8">
        <f t="shared" si="5"/>
        <v>2.4420758023341875</v>
      </c>
      <c r="P42" s="6">
        <f t="shared" si="4"/>
        <v>2.6708764617363898</v>
      </c>
    </row>
    <row r="43" spans="1:16" x14ac:dyDescent="0.15">
      <c r="A43" s="6">
        <v>21</v>
      </c>
      <c r="B43" s="6">
        <v>41</v>
      </c>
      <c r="D43">
        <v>723.12646484375</v>
      </c>
      <c r="E43">
        <v>567.30743408203102</v>
      </c>
      <c r="F43">
        <v>484.60650634765602</v>
      </c>
      <c r="G43">
        <v>478.40374755859398</v>
      </c>
      <c r="I43" s="7">
        <f t="shared" si="0"/>
        <v>238.51995849609398</v>
      </c>
      <c r="J43" s="7">
        <f t="shared" si="0"/>
        <v>88.903686523437045</v>
      </c>
      <c r="K43" s="7">
        <f t="shared" si="1"/>
        <v>176.28737792968803</v>
      </c>
      <c r="L43" s="8">
        <f t="shared" si="2"/>
        <v>1.9829029011436399</v>
      </c>
      <c r="M43" s="8">
        <f t="shared" si="5"/>
        <v>2.4038558498420421</v>
      </c>
      <c r="P43" s="6">
        <f t="shared" si="4"/>
        <v>1.0640156030587937</v>
      </c>
    </row>
    <row r="44" spans="1:16" x14ac:dyDescent="0.15">
      <c r="A44" s="6">
        <v>21.5</v>
      </c>
      <c r="B44" s="6">
        <v>42</v>
      </c>
      <c r="D44">
        <v>720.82165527343795</v>
      </c>
      <c r="E44">
        <v>568.72003173828102</v>
      </c>
      <c r="F44">
        <v>483.47488403320301</v>
      </c>
      <c r="G44">
        <v>477.58782958984398</v>
      </c>
      <c r="I44" s="7">
        <f t="shared" si="0"/>
        <v>237.34677124023494</v>
      </c>
      <c r="J44" s="7">
        <f t="shared" si="0"/>
        <v>91.132202148437045</v>
      </c>
      <c r="K44" s="7">
        <f t="shared" si="1"/>
        <v>173.55422973632901</v>
      </c>
      <c r="L44" s="8">
        <f t="shared" si="2"/>
        <v>1.9044226480299702</v>
      </c>
      <c r="M44" s="8">
        <f t="shared" si="5"/>
        <v>2.3353982859830964</v>
      </c>
      <c r="P44" s="6">
        <f t="shared" si="4"/>
        <v>-1.8141088495544979</v>
      </c>
    </row>
    <row r="45" spans="1:16" x14ac:dyDescent="0.15">
      <c r="A45" s="6">
        <v>22</v>
      </c>
      <c r="B45" s="6">
        <v>43</v>
      </c>
      <c r="D45">
        <v>719.67706298828102</v>
      </c>
      <c r="E45">
        <v>569.3447265625</v>
      </c>
      <c r="F45">
        <v>483.41351318359398</v>
      </c>
      <c r="G45">
        <v>477.66250610351602</v>
      </c>
      <c r="I45" s="7">
        <f t="shared" si="0"/>
        <v>236.26354980468705</v>
      </c>
      <c r="J45" s="7">
        <f t="shared" si="0"/>
        <v>91.682220458983977</v>
      </c>
      <c r="K45" s="7">
        <f t="shared" si="1"/>
        <v>172.08599548339828</v>
      </c>
      <c r="L45" s="8">
        <f t="shared" si="2"/>
        <v>1.876983286638271</v>
      </c>
      <c r="M45" s="8">
        <f t="shared" si="5"/>
        <v>2.3179816138461211</v>
      </c>
      <c r="P45" s="6">
        <f t="shared" si="4"/>
        <v>-2.5463486070758536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717.16589355468795</v>
      </c>
      <c r="E46">
        <v>569.90515136718795</v>
      </c>
      <c r="F46">
        <v>483.18051147460898</v>
      </c>
      <c r="G46">
        <v>477.619384765625</v>
      </c>
      <c r="I46" s="7">
        <f t="shared" si="0"/>
        <v>233.98538208007898</v>
      </c>
      <c r="J46" s="7">
        <f t="shared" si="0"/>
        <v>92.285766601562955</v>
      </c>
      <c r="K46" s="7">
        <f t="shared" si="1"/>
        <v>169.38534545898492</v>
      </c>
      <c r="L46" s="8">
        <f t="shared" si="2"/>
        <v>1.8354438793394192</v>
      </c>
      <c r="M46" s="8">
        <f t="shared" si="5"/>
        <v>2.2864648958019931</v>
      </c>
      <c r="P46" s="6">
        <f t="shared" si="4"/>
        <v>-3.8713889934943078</v>
      </c>
    </row>
    <row r="47" spans="1:16" x14ac:dyDescent="0.15">
      <c r="A47" s="6">
        <v>23</v>
      </c>
      <c r="B47" s="6">
        <v>45</v>
      </c>
      <c r="D47">
        <v>716.08447265625</v>
      </c>
      <c r="E47">
        <v>571.61328125</v>
      </c>
      <c r="F47">
        <v>483.62960815429699</v>
      </c>
      <c r="G47">
        <v>477.64294433593801</v>
      </c>
      <c r="I47" s="7">
        <f t="shared" si="0"/>
        <v>232.45486450195301</v>
      </c>
      <c r="J47" s="7">
        <f t="shared" si="0"/>
        <v>93.970336914061988</v>
      </c>
      <c r="K47" s="7">
        <f t="shared" si="1"/>
        <v>166.6756286621096</v>
      </c>
      <c r="L47" s="8">
        <f t="shared" si="2"/>
        <v>1.7737047044381491</v>
      </c>
      <c r="M47" s="8">
        <f t="shared" si="5"/>
        <v>2.2347484101554467</v>
      </c>
      <c r="P47" s="6">
        <f t="shared" si="4"/>
        <v>-6.0456773197520475</v>
      </c>
    </row>
    <row r="48" spans="1:16" x14ac:dyDescent="0.15">
      <c r="A48" s="6">
        <v>23.5</v>
      </c>
      <c r="B48" s="6">
        <v>46</v>
      </c>
      <c r="D48">
        <v>715.94714355468795</v>
      </c>
      <c r="E48">
        <v>572.58892822265602</v>
      </c>
      <c r="F48">
        <v>484.30145263671898</v>
      </c>
      <c r="G48">
        <v>477.91372680664102</v>
      </c>
      <c r="I48" s="7">
        <f t="shared" si="0"/>
        <v>231.64569091796898</v>
      </c>
      <c r="J48" s="7">
        <f t="shared" si="0"/>
        <v>94.675201416015</v>
      </c>
      <c r="K48" s="7">
        <f t="shared" si="1"/>
        <v>165.37304992675848</v>
      </c>
      <c r="L48" s="8">
        <f t="shared" si="2"/>
        <v>1.7467409358876149</v>
      </c>
      <c r="M48" s="8">
        <f t="shared" si="5"/>
        <v>2.2178073308596362</v>
      </c>
      <c r="P48" s="6">
        <f t="shared" si="4"/>
        <v>-6.7579219838391023</v>
      </c>
    </row>
    <row r="49" spans="1:22" x14ac:dyDescent="0.15">
      <c r="A49" s="6">
        <v>24</v>
      </c>
      <c r="B49" s="6">
        <v>47</v>
      </c>
      <c r="D49">
        <v>721.03424072265602</v>
      </c>
      <c r="E49">
        <v>572.59564208984398</v>
      </c>
      <c r="F49">
        <v>484.49798583984398</v>
      </c>
      <c r="G49">
        <v>478.54867553710898</v>
      </c>
      <c r="I49" s="7">
        <f t="shared" si="0"/>
        <v>236.53625488281205</v>
      </c>
      <c r="J49" s="7">
        <f t="shared" si="0"/>
        <v>94.046966552735</v>
      </c>
      <c r="K49" s="7">
        <f t="shared" si="1"/>
        <v>170.70337829589755</v>
      </c>
      <c r="L49" s="8">
        <f t="shared" si="2"/>
        <v>1.8150864887298515</v>
      </c>
      <c r="M49" s="8">
        <f t="shared" si="5"/>
        <v>2.2961755729565967</v>
      </c>
      <c r="P49" s="6">
        <f t="shared" si="4"/>
        <v>-3.4631282288009451</v>
      </c>
    </row>
    <row r="50" spans="1:22" x14ac:dyDescent="0.15">
      <c r="A50" s="6">
        <v>24.5</v>
      </c>
      <c r="B50" s="6">
        <v>48</v>
      </c>
      <c r="D50">
        <v>719.98913574218795</v>
      </c>
      <c r="E50">
        <v>572.41522216796898</v>
      </c>
      <c r="F50">
        <v>484.06448364257801</v>
      </c>
      <c r="G50">
        <v>477.94131469726602</v>
      </c>
      <c r="I50" s="7">
        <f t="shared" si="0"/>
        <v>235.92465209960994</v>
      </c>
      <c r="J50" s="7">
        <f t="shared" si="0"/>
        <v>94.473907470702954</v>
      </c>
      <c r="K50" s="7">
        <f t="shared" si="1"/>
        <v>169.79291687011789</v>
      </c>
      <c r="L50" s="8">
        <f t="shared" si="2"/>
        <v>1.797246683405912</v>
      </c>
      <c r="M50" s="8">
        <f t="shared" si="5"/>
        <v>2.2883584568873814</v>
      </c>
      <c r="P50" s="6">
        <f t="shared" si="4"/>
        <v>-3.7917790255789674</v>
      </c>
    </row>
    <row r="51" spans="1:22" x14ac:dyDescent="0.15">
      <c r="A51" s="6">
        <v>25</v>
      </c>
      <c r="B51" s="6">
        <v>49</v>
      </c>
      <c r="D51">
        <v>717.94348144531295</v>
      </c>
      <c r="E51">
        <v>572.45672607421898</v>
      </c>
      <c r="F51">
        <v>483.40774536132801</v>
      </c>
      <c r="G51">
        <v>477.73010253906301</v>
      </c>
      <c r="I51" s="7">
        <f t="shared" si="0"/>
        <v>234.53573608398494</v>
      </c>
      <c r="J51" s="7">
        <f t="shared" si="0"/>
        <v>94.726623535155966</v>
      </c>
      <c r="K51" s="7">
        <f t="shared" si="1"/>
        <v>168.22709960937578</v>
      </c>
      <c r="L51" s="8">
        <f t="shared" si="2"/>
        <v>1.7759220515966299</v>
      </c>
      <c r="M51" s="8">
        <f t="shared" si="5"/>
        <v>2.277056514332823</v>
      </c>
      <c r="P51" s="6">
        <f t="shared" si="4"/>
        <v>-4.2669405036492192</v>
      </c>
    </row>
    <row r="52" spans="1:22" x14ac:dyDescent="0.15">
      <c r="A52" s="6">
        <v>25.5</v>
      </c>
      <c r="B52" s="6">
        <v>50</v>
      </c>
      <c r="D52">
        <v>719.865234375</v>
      </c>
      <c r="E52">
        <v>574.60650634765602</v>
      </c>
      <c r="F52">
        <v>483.72341918945301</v>
      </c>
      <c r="G52">
        <v>477.71719360351602</v>
      </c>
      <c r="I52" s="7">
        <f t="shared" si="0"/>
        <v>236.14181518554699</v>
      </c>
      <c r="J52" s="7">
        <f t="shared" si="0"/>
        <v>96.88931274414</v>
      </c>
      <c r="K52" s="7">
        <f t="shared" si="1"/>
        <v>168.31929626464898</v>
      </c>
      <c r="L52" s="8">
        <f t="shared" si="2"/>
        <v>1.7372328433078825</v>
      </c>
      <c r="M52" s="8">
        <f t="shared" si="5"/>
        <v>2.2483899952987993</v>
      </c>
      <c r="P52" s="6">
        <f t="shared" si="4"/>
        <v>-5.4721515095963174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720.06378173828102</v>
      </c>
      <c r="E53">
        <v>574.24365234375</v>
      </c>
      <c r="F53">
        <v>483.90661621093801</v>
      </c>
      <c r="G53">
        <v>477.952880859375</v>
      </c>
      <c r="I53" s="7">
        <f t="shared" si="0"/>
        <v>236.15716552734301</v>
      </c>
      <c r="J53" s="7">
        <f t="shared" si="0"/>
        <v>96.290771484375</v>
      </c>
      <c r="K53" s="7">
        <f t="shared" si="1"/>
        <v>168.75362548828053</v>
      </c>
      <c r="L53" s="8">
        <f t="shared" si="2"/>
        <v>1.7525420441320694</v>
      </c>
      <c r="M53" s="8">
        <f t="shared" si="5"/>
        <v>2.2737218853777099</v>
      </c>
      <c r="P53" s="6">
        <f t="shared" si="4"/>
        <v>-4.4071365111477974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718.20526123046898</v>
      </c>
      <c r="E54">
        <v>573.302734375</v>
      </c>
      <c r="F54">
        <v>484.373046875</v>
      </c>
      <c r="G54">
        <v>478.52557373046898</v>
      </c>
      <c r="I54" s="7">
        <f t="shared" si="0"/>
        <v>233.83221435546898</v>
      </c>
      <c r="J54" s="7">
        <f t="shared" si="0"/>
        <v>94.777160644531023</v>
      </c>
      <c r="K54" s="7">
        <f t="shared" si="1"/>
        <v>167.48820190429728</v>
      </c>
      <c r="L54" s="8">
        <f t="shared" si="2"/>
        <v>1.7671789359936048</v>
      </c>
      <c r="M54" s="8">
        <f t="shared" si="5"/>
        <v>2.2983814664939697</v>
      </c>
      <c r="P54" s="6">
        <f t="shared" si="4"/>
        <v>-3.37038703598175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713.66046142578102</v>
      </c>
      <c r="E55">
        <v>572.12335205078102</v>
      </c>
      <c r="F55">
        <v>484.55401611328102</v>
      </c>
      <c r="G55">
        <v>478.55801391601602</v>
      </c>
      <c r="I55" s="7">
        <f t="shared" si="0"/>
        <v>229.1064453125</v>
      </c>
      <c r="J55" s="7">
        <f t="shared" si="0"/>
        <v>93.565338134765</v>
      </c>
      <c r="K55" s="7">
        <f t="shared" si="1"/>
        <v>163.61070861816449</v>
      </c>
      <c r="L55" s="8">
        <f t="shared" si="2"/>
        <v>1.7486252054421159</v>
      </c>
      <c r="M55" s="8">
        <f t="shared" si="5"/>
        <v>2.2898504251972045</v>
      </c>
      <c r="P55" s="6">
        <f t="shared" si="4"/>
        <v>-3.7290530062325322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709.38360595703102</v>
      </c>
      <c r="E56">
        <v>571.18194580078102</v>
      </c>
      <c r="F56">
        <v>484.47622680664102</v>
      </c>
      <c r="G56">
        <v>478.69586181640602</v>
      </c>
      <c r="I56" s="7">
        <f t="shared" si="0"/>
        <v>224.90737915039</v>
      </c>
      <c r="J56" s="7">
        <f t="shared" si="0"/>
        <v>92.486083984375</v>
      </c>
      <c r="K56" s="7">
        <f t="shared" si="1"/>
        <v>160.16712036132751</v>
      </c>
      <c r="L56" s="8">
        <f t="shared" si="2"/>
        <v>1.731796973784584</v>
      </c>
      <c r="M56" s="8">
        <f t="shared" si="5"/>
        <v>2.2830448827943961</v>
      </c>
      <c r="P56" s="6">
        <f t="shared" si="4"/>
        <v>-4.015174756681879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699.86419677734398</v>
      </c>
      <c r="E57">
        <v>569.83880615234398</v>
      </c>
      <c r="F57">
        <v>483.24856567382801</v>
      </c>
      <c r="G57">
        <v>477.54156494140602</v>
      </c>
      <c r="I57" s="7">
        <f t="shared" si="0"/>
        <v>216.61563110351597</v>
      </c>
      <c r="J57" s="7">
        <f t="shared" si="0"/>
        <v>92.297241210937955</v>
      </c>
      <c r="K57" s="7">
        <f t="shared" si="1"/>
        <v>152.0075622558594</v>
      </c>
      <c r="L57" s="8">
        <f t="shared" si="2"/>
        <v>1.6469350574461732</v>
      </c>
      <c r="M57" s="8">
        <f t="shared" si="5"/>
        <v>2.2082056557107093</v>
      </c>
      <c r="P57" s="6">
        <f t="shared" si="4"/>
        <v>-7.161600035969566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708.751708984375</v>
      </c>
      <c r="E58">
        <v>574.60650634765602</v>
      </c>
      <c r="F58">
        <v>483.61627197265602</v>
      </c>
      <c r="G58">
        <v>477.80703735351602</v>
      </c>
      <c r="I58" s="7">
        <f t="shared" si="0"/>
        <v>225.13543701171898</v>
      </c>
      <c r="J58" s="7">
        <f t="shared" si="0"/>
        <v>96.79946899414</v>
      </c>
      <c r="K58" s="7">
        <f t="shared" si="1"/>
        <v>157.37580871582099</v>
      </c>
      <c r="L58" s="8">
        <f t="shared" si="2"/>
        <v>1.6257920663319769</v>
      </c>
      <c r="M58" s="8">
        <f t="shared" si="5"/>
        <v>2.1970853538512372</v>
      </c>
      <c r="P58" s="6">
        <f t="shared" si="4"/>
        <v>-7.6291248922167734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705.36340332031295</v>
      </c>
      <c r="E59">
        <v>575.080322265625</v>
      </c>
      <c r="F59">
        <v>484.18096923828102</v>
      </c>
      <c r="G59">
        <v>478.08224487304699</v>
      </c>
      <c r="I59" s="7">
        <f t="shared" si="0"/>
        <v>221.18243408203193</v>
      </c>
      <c r="J59" s="7">
        <f t="shared" si="0"/>
        <v>96.998077392578011</v>
      </c>
      <c r="K59" s="7">
        <f t="shared" si="1"/>
        <v>153.28377990722731</v>
      </c>
      <c r="L59" s="8">
        <f t="shared" si="2"/>
        <v>1.5802764758609134</v>
      </c>
      <c r="M59" s="8">
        <f t="shared" si="5"/>
        <v>2.1615924526348973</v>
      </c>
      <c r="P59" s="6">
        <f t="shared" si="4"/>
        <v>-9.1213338042285752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701.23846435546898</v>
      </c>
      <c r="E60">
        <v>574.79266357421898</v>
      </c>
      <c r="F60">
        <v>484.61581420898398</v>
      </c>
      <c r="G60">
        <v>478.72341918945301</v>
      </c>
      <c r="I60" s="7">
        <f t="shared" si="0"/>
        <v>216.622650146485</v>
      </c>
      <c r="J60" s="7">
        <f t="shared" si="0"/>
        <v>96.069244384765966</v>
      </c>
      <c r="K60" s="7">
        <f t="shared" si="1"/>
        <v>149.37417907714882</v>
      </c>
      <c r="L60" s="8">
        <f t="shared" si="2"/>
        <v>1.5548595186081802</v>
      </c>
      <c r="M60" s="8">
        <f t="shared" si="5"/>
        <v>2.1461981846368881</v>
      </c>
      <c r="P60" s="6">
        <f t="shared" si="4"/>
        <v>-9.7685467147908724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697.86315917968795</v>
      </c>
      <c r="E61">
        <v>576.42663574218795</v>
      </c>
      <c r="F61">
        <v>483.52200317382801</v>
      </c>
      <c r="G61">
        <v>477.68698120117199</v>
      </c>
      <c r="I61" s="7">
        <f t="shared" si="0"/>
        <v>214.34115600585994</v>
      </c>
      <c r="J61" s="7">
        <f t="shared" si="0"/>
        <v>98.739654541015966</v>
      </c>
      <c r="K61" s="7">
        <f t="shared" si="1"/>
        <v>145.22339782714877</v>
      </c>
      <c r="L61" s="8">
        <f t="shared" si="2"/>
        <v>1.4707707708945212</v>
      </c>
      <c r="M61" s="8">
        <f t="shared" si="5"/>
        <v>2.0721321261779528</v>
      </c>
      <c r="P61" s="6">
        <f t="shared" si="4"/>
        <v>-12.8824660823947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695.67291259765602</v>
      </c>
      <c r="E62">
        <v>579.60443115234398</v>
      </c>
      <c r="F62">
        <v>483.86795043945301</v>
      </c>
      <c r="G62">
        <v>478.05914306640602</v>
      </c>
      <c r="I62" s="7">
        <f t="shared" si="0"/>
        <v>211.80496215820301</v>
      </c>
      <c r="J62" s="7">
        <f t="shared" si="0"/>
        <v>101.54528808593795</v>
      </c>
      <c r="K62" s="7">
        <f t="shared" si="1"/>
        <v>140.72326049804644</v>
      </c>
      <c r="L62" s="8">
        <f t="shared" si="2"/>
        <v>1.385817728725651</v>
      </c>
      <c r="M62" s="8">
        <f t="shared" si="5"/>
        <v>1.9972017732638065</v>
      </c>
      <c r="P62" s="6">
        <f t="shared" si="4"/>
        <v>-16.032722515847475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692.10992431640602</v>
      </c>
      <c r="E63">
        <v>579.78381347656295</v>
      </c>
      <c r="F63">
        <v>484.47354125976602</v>
      </c>
      <c r="G63">
        <v>479.03289794921898</v>
      </c>
      <c r="I63" s="7">
        <f t="shared" si="0"/>
        <v>207.63638305664</v>
      </c>
      <c r="J63" s="7">
        <f t="shared" si="0"/>
        <v>100.75091552734398</v>
      </c>
      <c r="K63" s="7">
        <f t="shared" si="1"/>
        <v>137.11074218749923</v>
      </c>
      <c r="L63" s="8">
        <f t="shared" si="2"/>
        <v>1.360888300318096</v>
      </c>
      <c r="M63" s="8">
        <f t="shared" si="5"/>
        <v>1.9822950341109755</v>
      </c>
      <c r="P63" s="6">
        <f t="shared" si="4"/>
        <v>-16.659438513993305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687.785400390625</v>
      </c>
      <c r="E64">
        <v>580.08190917968795</v>
      </c>
      <c r="F64">
        <v>482.61627197265602</v>
      </c>
      <c r="G64">
        <v>477.099609375</v>
      </c>
      <c r="I64" s="7">
        <f t="shared" si="0"/>
        <v>205.16912841796898</v>
      </c>
      <c r="J64" s="7">
        <f t="shared" si="0"/>
        <v>102.98229980468795</v>
      </c>
      <c r="K64" s="7">
        <f t="shared" si="1"/>
        <v>133.08151855468742</v>
      </c>
      <c r="L64" s="8">
        <f t="shared" si="2"/>
        <v>1.2922756513214837</v>
      </c>
      <c r="M64" s="8">
        <f t="shared" si="5"/>
        <v>1.9237050743690869</v>
      </c>
      <c r="P64" s="6">
        <f t="shared" si="4"/>
        <v>-19.122704606228375</v>
      </c>
      <c r="R64" s="29"/>
      <c r="S64" s="29"/>
      <c r="T64" s="29"/>
      <c r="U64" s="18">
        <v>12.5</v>
      </c>
      <c r="V64" s="20">
        <f t="shared" ref="V64:V83" si="6">L26</f>
        <v>2.3444694269574571</v>
      </c>
    </row>
    <row r="65" spans="1:22" x14ac:dyDescent="0.15">
      <c r="A65" s="6">
        <v>32</v>
      </c>
      <c r="B65" s="6">
        <v>63</v>
      </c>
      <c r="D65">
        <v>686.14050292968795</v>
      </c>
      <c r="E65">
        <v>582.59979248046898</v>
      </c>
      <c r="F65">
        <v>483.99154663085898</v>
      </c>
      <c r="G65">
        <v>478.60604858398398</v>
      </c>
      <c r="I65" s="7">
        <f t="shared" si="0"/>
        <v>202.14895629882898</v>
      </c>
      <c r="J65" s="7">
        <f t="shared" si="0"/>
        <v>103.993743896485</v>
      </c>
      <c r="K65" s="7">
        <f t="shared" si="1"/>
        <v>129.35333557128948</v>
      </c>
      <c r="L65" s="8">
        <f t="shared" si="2"/>
        <v>1.243856896815325</v>
      </c>
      <c r="M65" s="8">
        <f t="shared" si="5"/>
        <v>1.8853090091176521</v>
      </c>
      <c r="P65" s="6">
        <f t="shared" si="4"/>
        <v>-20.736969678704355</v>
      </c>
      <c r="U65" s="18">
        <v>13</v>
      </c>
      <c r="V65" s="20">
        <f t="shared" si="6"/>
        <v>2.2945997557869653</v>
      </c>
    </row>
    <row r="66" spans="1:22" x14ac:dyDescent="0.15">
      <c r="A66" s="6">
        <v>32.5</v>
      </c>
      <c r="B66" s="6">
        <v>64</v>
      </c>
      <c r="D66">
        <v>688.399169921875</v>
      </c>
      <c r="E66">
        <v>585.81646728515602</v>
      </c>
      <c r="F66">
        <v>483.44107055664102</v>
      </c>
      <c r="G66">
        <v>477.54113769531301</v>
      </c>
      <c r="I66" s="7">
        <f t="shared" ref="I66:J129" si="7">D66-F66</f>
        <v>204.95809936523398</v>
      </c>
      <c r="J66" s="7">
        <f t="shared" si="7"/>
        <v>108.27532958984301</v>
      </c>
      <c r="K66" s="7">
        <f t="shared" ref="K66:K129" si="8">I66-0.7*J66</f>
        <v>129.16536865234389</v>
      </c>
      <c r="L66" s="8">
        <f t="shared" ref="L66:L129" si="9">K66/J66</f>
        <v>1.1929344306005281</v>
      </c>
      <c r="M66" s="8">
        <f t="shared" si="5"/>
        <v>1.8444092321575791</v>
      </c>
      <c r="P66" s="6">
        <f t="shared" si="4"/>
        <v>-22.456496952823578</v>
      </c>
      <c r="U66" s="18">
        <v>13.5</v>
      </c>
      <c r="V66" s="20">
        <f t="shared" si="6"/>
        <v>2.1934732683410179</v>
      </c>
    </row>
    <row r="67" spans="1:22" x14ac:dyDescent="0.15">
      <c r="A67" s="6">
        <v>33</v>
      </c>
      <c r="B67" s="6">
        <v>65</v>
      </c>
      <c r="D67">
        <v>684.72625732421898</v>
      </c>
      <c r="E67">
        <v>585.53552246093795</v>
      </c>
      <c r="F67">
        <v>484.24234008789102</v>
      </c>
      <c r="G67">
        <v>478.43218994140602</v>
      </c>
      <c r="I67" s="7">
        <f t="shared" si="7"/>
        <v>200.48391723632795</v>
      </c>
      <c r="J67" s="7">
        <f t="shared" si="7"/>
        <v>107.10333251953193</v>
      </c>
      <c r="K67" s="7">
        <f t="shared" si="8"/>
        <v>125.51158447265561</v>
      </c>
      <c r="L67" s="8">
        <f t="shared" si="9"/>
        <v>1.1718737551865313</v>
      </c>
      <c r="M67" s="8">
        <f t="shared" si="5"/>
        <v>1.8333712459983063</v>
      </c>
      <c r="P67" s="6">
        <f t="shared" si="4"/>
        <v>-22.920561054462784</v>
      </c>
      <c r="U67" s="18">
        <v>14</v>
      </c>
      <c r="V67" s="20">
        <f t="shared" si="6"/>
        <v>2.1458197327193225</v>
      </c>
    </row>
    <row r="68" spans="1:22" x14ac:dyDescent="0.15">
      <c r="A68" s="6">
        <v>33.5</v>
      </c>
      <c r="B68" s="6">
        <v>66</v>
      </c>
      <c r="D68">
        <v>684.46759033203102</v>
      </c>
      <c r="E68">
        <v>587.69256591796898</v>
      </c>
      <c r="F68">
        <v>483.05691528320301</v>
      </c>
      <c r="G68">
        <v>477.14718627929699</v>
      </c>
      <c r="I68" s="7">
        <f t="shared" si="7"/>
        <v>201.41067504882801</v>
      </c>
      <c r="J68" s="7">
        <f t="shared" si="7"/>
        <v>110.54537963867199</v>
      </c>
      <c r="K68" s="7">
        <f t="shared" si="8"/>
        <v>124.02890930175762</v>
      </c>
      <c r="L68" s="8">
        <f t="shared" si="9"/>
        <v>1.1219728016418038</v>
      </c>
      <c r="M68" s="8">
        <f t="shared" si="5"/>
        <v>1.7934929817083025</v>
      </c>
      <c r="P68" s="6">
        <f t="shared" si="4"/>
        <v>-24.597141422080362</v>
      </c>
      <c r="U68" s="18">
        <v>14.5</v>
      </c>
      <c r="V68" s="20">
        <f t="shared" si="6"/>
        <v>2.1759734151215411</v>
      </c>
    </row>
    <row r="69" spans="1:22" x14ac:dyDescent="0.15">
      <c r="A69" s="6">
        <v>34</v>
      </c>
      <c r="B69" s="6">
        <v>67</v>
      </c>
      <c r="D69">
        <v>681.06481933593795</v>
      </c>
      <c r="E69">
        <v>586.97198486328102</v>
      </c>
      <c r="F69">
        <v>484.06179809570301</v>
      </c>
      <c r="G69">
        <v>478.05334472656301</v>
      </c>
      <c r="I69" s="7">
        <f t="shared" si="7"/>
        <v>197.00302124023494</v>
      </c>
      <c r="J69" s="7">
        <f t="shared" si="7"/>
        <v>108.91864013671801</v>
      </c>
      <c r="K69" s="7">
        <f t="shared" si="8"/>
        <v>120.75997314453234</v>
      </c>
      <c r="L69" s="8">
        <f t="shared" si="9"/>
        <v>1.1087172314394553</v>
      </c>
      <c r="M69" s="8">
        <f t="shared" si="5"/>
        <v>1.790260100760678</v>
      </c>
      <c r="P69" s="6">
        <f t="shared" si="4"/>
        <v>-24.733059692951318</v>
      </c>
      <c r="U69" s="18">
        <v>15</v>
      </c>
      <c r="V69" s="20">
        <f t="shared" si="6"/>
        <v>2.2583347729942695</v>
      </c>
    </row>
    <row r="70" spans="1:22" x14ac:dyDescent="0.15">
      <c r="A70" s="6">
        <v>34.5</v>
      </c>
      <c r="B70" s="6">
        <v>68</v>
      </c>
      <c r="D70">
        <v>682.12542724609398</v>
      </c>
      <c r="E70">
        <v>589.38830566406295</v>
      </c>
      <c r="F70">
        <v>483.62026977539102</v>
      </c>
      <c r="G70">
        <v>477.85861206054699</v>
      </c>
      <c r="I70" s="7">
        <f t="shared" si="7"/>
        <v>198.50515747070295</v>
      </c>
      <c r="J70" s="7">
        <f t="shared" si="7"/>
        <v>111.52969360351597</v>
      </c>
      <c r="K70" s="7">
        <f t="shared" si="8"/>
        <v>120.43437194824179</v>
      </c>
      <c r="L70" s="8">
        <f t="shared" si="9"/>
        <v>1.0798413234809165</v>
      </c>
      <c r="M70" s="8">
        <f t="shared" si="5"/>
        <v>1.7714068820568629</v>
      </c>
      <c r="P70" s="6">
        <f t="shared" ref="P70:P133" si="10">(M70-$O$2)/$O$2*100</f>
        <v>-25.525695403356103</v>
      </c>
      <c r="U70" s="18">
        <v>15.5</v>
      </c>
      <c r="V70" s="20">
        <f t="shared" si="6"/>
        <v>2.1655517544825393</v>
      </c>
    </row>
    <row r="71" spans="1:22" x14ac:dyDescent="0.15">
      <c r="A71" s="6">
        <v>35</v>
      </c>
      <c r="B71" s="6">
        <v>69</v>
      </c>
      <c r="D71">
        <v>681.24310302734398</v>
      </c>
      <c r="E71">
        <v>588.86676025390602</v>
      </c>
      <c r="F71">
        <v>482.71188354492199</v>
      </c>
      <c r="G71">
        <v>476.91729736328102</v>
      </c>
      <c r="I71" s="7">
        <f t="shared" si="7"/>
        <v>198.53121948242199</v>
      </c>
      <c r="J71" s="7">
        <f t="shared" si="7"/>
        <v>111.949462890625</v>
      </c>
      <c r="K71" s="7">
        <f t="shared" si="8"/>
        <v>120.16659545898449</v>
      </c>
      <c r="L71" s="8">
        <f t="shared" si="9"/>
        <v>1.0734003750995005</v>
      </c>
      <c r="M71" s="8">
        <f t="shared" si="5"/>
        <v>1.7749886229301708</v>
      </c>
      <c r="P71" s="6">
        <f t="shared" si="10"/>
        <v>-25.375110202696131</v>
      </c>
      <c r="U71" s="18">
        <v>16</v>
      </c>
      <c r="V71" s="20">
        <f t="shared" si="6"/>
        <v>2.1309127302773265</v>
      </c>
    </row>
    <row r="72" spans="1:22" x14ac:dyDescent="0.15">
      <c r="A72" s="6">
        <v>35.5</v>
      </c>
      <c r="B72" s="6">
        <v>70</v>
      </c>
      <c r="D72">
        <v>670.894775390625</v>
      </c>
      <c r="E72">
        <v>585.80871582031295</v>
      </c>
      <c r="F72">
        <v>484.03112792968801</v>
      </c>
      <c r="G72">
        <v>478.22055053710898</v>
      </c>
      <c r="I72" s="7">
        <f t="shared" si="7"/>
        <v>186.86364746093699</v>
      </c>
      <c r="J72" s="7">
        <f t="shared" si="7"/>
        <v>107.58816528320398</v>
      </c>
      <c r="K72" s="7">
        <f t="shared" si="8"/>
        <v>111.55193176269421</v>
      </c>
      <c r="L72" s="8">
        <f t="shared" si="9"/>
        <v>1.0368420306179256</v>
      </c>
      <c r="M72" s="8">
        <f t="shared" si="5"/>
        <v>1.7484529677033196</v>
      </c>
      <c r="P72" s="6">
        <f t="shared" si="10"/>
        <v>-26.490734450323174</v>
      </c>
      <c r="U72" s="18">
        <v>16.5</v>
      </c>
      <c r="V72" s="20">
        <f t="shared" si="6"/>
        <v>2.1818663642918699</v>
      </c>
    </row>
    <row r="73" spans="1:22" x14ac:dyDescent="0.15">
      <c r="A73" s="6">
        <v>36</v>
      </c>
      <c r="B73" s="6">
        <v>71</v>
      </c>
      <c r="D73">
        <v>667.424072265625</v>
      </c>
      <c r="E73">
        <v>584.62469482421898</v>
      </c>
      <c r="F73">
        <v>483.09381103515602</v>
      </c>
      <c r="G73">
        <v>477.17962646484398</v>
      </c>
      <c r="I73" s="7">
        <f t="shared" si="7"/>
        <v>184.33026123046898</v>
      </c>
      <c r="J73" s="7">
        <f t="shared" si="7"/>
        <v>107.445068359375</v>
      </c>
      <c r="K73" s="7">
        <f t="shared" si="8"/>
        <v>109.11871337890648</v>
      </c>
      <c r="L73" s="8">
        <f t="shared" si="9"/>
        <v>1.0155767504743316</v>
      </c>
      <c r="M73" s="8">
        <f t="shared" si="5"/>
        <v>1.7372103768144496</v>
      </c>
      <c r="P73" s="6">
        <f t="shared" si="10"/>
        <v>-26.963400638308705</v>
      </c>
      <c r="U73" s="18">
        <v>17</v>
      </c>
      <c r="V73" s="20">
        <f t="shared" si="6"/>
        <v>2.1595465166498</v>
      </c>
    </row>
    <row r="74" spans="1:22" x14ac:dyDescent="0.15">
      <c r="A74" s="6">
        <v>36.5</v>
      </c>
      <c r="B74" s="6">
        <v>72</v>
      </c>
      <c r="D74">
        <v>665.81335449218795</v>
      </c>
      <c r="E74">
        <v>583.642822265625</v>
      </c>
      <c r="F74">
        <v>483.64694213867199</v>
      </c>
      <c r="G74">
        <v>478.36328125</v>
      </c>
      <c r="I74" s="7">
        <f t="shared" si="7"/>
        <v>182.16641235351597</v>
      </c>
      <c r="J74" s="7">
        <f t="shared" si="7"/>
        <v>105.279541015625</v>
      </c>
      <c r="K74" s="7">
        <f t="shared" si="8"/>
        <v>108.47073364257847</v>
      </c>
      <c r="L74" s="8">
        <f t="shared" si="9"/>
        <v>1.030311612267381</v>
      </c>
      <c r="M74" s="8">
        <f t="shared" si="5"/>
        <v>1.7619679278622229</v>
      </c>
      <c r="P74" s="6">
        <f t="shared" si="10"/>
        <v>-25.922532266126531</v>
      </c>
      <c r="U74" s="18">
        <v>17.5</v>
      </c>
      <c r="V74" s="20">
        <f t="shared" si="6"/>
        <v>2.0593008621721438</v>
      </c>
    </row>
    <row r="75" spans="1:22" x14ac:dyDescent="0.15">
      <c r="A75" s="6">
        <v>37</v>
      </c>
      <c r="B75" s="6">
        <v>73</v>
      </c>
      <c r="D75">
        <v>664.25299072265602</v>
      </c>
      <c r="E75">
        <v>585.38671875</v>
      </c>
      <c r="F75">
        <v>482.55892944335898</v>
      </c>
      <c r="G75">
        <v>476.90750122070301</v>
      </c>
      <c r="I75" s="7">
        <f t="shared" si="7"/>
        <v>181.69406127929705</v>
      </c>
      <c r="J75" s="7">
        <f t="shared" si="7"/>
        <v>108.47921752929699</v>
      </c>
      <c r="K75" s="7">
        <f t="shared" si="8"/>
        <v>105.75860900878916</v>
      </c>
      <c r="L75" s="8">
        <f t="shared" si="9"/>
        <v>0.97492046326962978</v>
      </c>
      <c r="M75" s="8">
        <f t="shared" si="5"/>
        <v>1.7165994681191954</v>
      </c>
      <c r="P75" s="6">
        <f t="shared" si="10"/>
        <v>-27.829933961472513</v>
      </c>
      <c r="U75" s="18">
        <v>18</v>
      </c>
      <c r="V75" s="20">
        <f t="shared" si="6"/>
        <v>1.9726279434023404</v>
      </c>
    </row>
    <row r="76" spans="1:22" x14ac:dyDescent="0.15">
      <c r="A76" s="6">
        <v>37.5</v>
      </c>
      <c r="B76" s="6">
        <v>74</v>
      </c>
      <c r="D76">
        <v>664.72937011718795</v>
      </c>
      <c r="E76">
        <v>585.34216308593795</v>
      </c>
      <c r="F76">
        <v>484.06936645507801</v>
      </c>
      <c r="G76">
        <v>478.29525756835898</v>
      </c>
      <c r="I76" s="7">
        <f t="shared" si="7"/>
        <v>180.66000366210994</v>
      </c>
      <c r="J76" s="7">
        <f t="shared" si="7"/>
        <v>107.04690551757898</v>
      </c>
      <c r="K76" s="7">
        <f t="shared" si="8"/>
        <v>105.72716979980467</v>
      </c>
      <c r="L76" s="8">
        <f t="shared" si="9"/>
        <v>0.98767142579794065</v>
      </c>
      <c r="M76" s="8">
        <f t="shared" si="5"/>
        <v>1.7393731199022302</v>
      </c>
      <c r="P76" s="6">
        <f t="shared" si="10"/>
        <v>-26.872473596579798</v>
      </c>
      <c r="U76" s="18">
        <v>18.5</v>
      </c>
      <c r="V76" s="20">
        <f t="shared" si="6"/>
        <v>1.9451540602521722</v>
      </c>
    </row>
    <row r="77" spans="1:22" x14ac:dyDescent="0.15">
      <c r="A77" s="6">
        <v>38</v>
      </c>
      <c r="B77" s="6">
        <v>75</v>
      </c>
      <c r="D77">
        <v>662.64385986328102</v>
      </c>
      <c r="E77">
        <v>585.07049560546898</v>
      </c>
      <c r="F77">
        <v>483.11160278320301</v>
      </c>
      <c r="G77">
        <v>477.17428588867199</v>
      </c>
      <c r="I77" s="7">
        <f t="shared" si="7"/>
        <v>179.53225708007801</v>
      </c>
      <c r="J77" s="7">
        <f t="shared" si="7"/>
        <v>107.89620971679699</v>
      </c>
      <c r="K77" s="7">
        <f t="shared" si="8"/>
        <v>104.00491027832012</v>
      </c>
      <c r="L77" s="8">
        <f t="shared" si="9"/>
        <v>0.96393479021468276</v>
      </c>
      <c r="M77" s="8">
        <f t="shared" si="5"/>
        <v>1.7256591735736961</v>
      </c>
      <c r="P77" s="6">
        <f t="shared" si="10"/>
        <v>-27.449041649034999</v>
      </c>
      <c r="U77" s="18">
        <v>19</v>
      </c>
      <c r="V77" s="20">
        <f t="shared" si="6"/>
        <v>2.0319023011201263</v>
      </c>
    </row>
    <row r="78" spans="1:22" x14ac:dyDescent="0.15">
      <c r="A78" s="6">
        <v>38.5</v>
      </c>
      <c r="B78" s="6">
        <v>76</v>
      </c>
      <c r="D78">
        <v>662.567626953125</v>
      </c>
      <c r="E78">
        <v>586.19439697265602</v>
      </c>
      <c r="F78">
        <v>483.75900268554699</v>
      </c>
      <c r="G78">
        <v>477.68829345703102</v>
      </c>
      <c r="I78" s="7">
        <f t="shared" si="7"/>
        <v>178.80862426757801</v>
      </c>
      <c r="J78" s="7">
        <f t="shared" si="7"/>
        <v>108.506103515625</v>
      </c>
      <c r="K78" s="7">
        <f t="shared" si="8"/>
        <v>102.85435180664052</v>
      </c>
      <c r="L78" s="8">
        <f t="shared" si="9"/>
        <v>0.94791305257615655</v>
      </c>
      <c r="M78" s="8">
        <f t="shared" si="5"/>
        <v>1.7196601251898938</v>
      </c>
      <c r="P78" s="6">
        <f t="shared" si="10"/>
        <v>-27.701256406215201</v>
      </c>
      <c r="U78" s="18">
        <v>19.5</v>
      </c>
      <c r="V78" s="20">
        <f t="shared" si="6"/>
        <v>2.0179711549604833</v>
      </c>
    </row>
    <row r="79" spans="1:22" x14ac:dyDescent="0.15">
      <c r="A79" s="6">
        <v>39</v>
      </c>
      <c r="B79" s="6">
        <v>77</v>
      </c>
      <c r="D79">
        <v>661.20941162109398</v>
      </c>
      <c r="E79">
        <v>584.88232421875</v>
      </c>
      <c r="F79">
        <v>483.12405395507801</v>
      </c>
      <c r="G79">
        <v>477.15072631835898</v>
      </c>
      <c r="I79" s="7">
        <f t="shared" si="7"/>
        <v>178.08535766601597</v>
      </c>
      <c r="J79" s="7">
        <f t="shared" si="7"/>
        <v>107.73159790039102</v>
      </c>
      <c r="K79" s="7">
        <f t="shared" si="8"/>
        <v>102.67323913574225</v>
      </c>
      <c r="L79" s="8">
        <f t="shared" si="9"/>
        <v>0.95304665610431449</v>
      </c>
      <c r="M79" s="8">
        <f t="shared" si="5"/>
        <v>1.7348164179727756</v>
      </c>
      <c r="P79" s="6">
        <f t="shared" si="10"/>
        <v>-27.064048559332722</v>
      </c>
      <c r="U79" s="18">
        <v>20</v>
      </c>
      <c r="V79" s="20">
        <f t="shared" si="6"/>
        <v>1.9905486333102649</v>
      </c>
    </row>
    <row r="80" spans="1:22" x14ac:dyDescent="0.15">
      <c r="A80" s="6">
        <v>39.5</v>
      </c>
      <c r="B80" s="6">
        <v>78</v>
      </c>
      <c r="D80">
        <v>659.987548828125</v>
      </c>
      <c r="E80">
        <v>585.685302734375</v>
      </c>
      <c r="F80">
        <v>482.91641235351602</v>
      </c>
      <c r="G80">
        <v>477.14007568359398</v>
      </c>
      <c r="I80" s="7">
        <f t="shared" si="7"/>
        <v>177.07113647460898</v>
      </c>
      <c r="J80" s="7">
        <f t="shared" si="7"/>
        <v>108.54522705078102</v>
      </c>
      <c r="K80" s="7">
        <f t="shared" si="8"/>
        <v>101.08947753906227</v>
      </c>
      <c r="L80" s="8">
        <f t="shared" si="9"/>
        <v>0.9313120464686051</v>
      </c>
      <c r="M80" s="8">
        <f t="shared" si="5"/>
        <v>1.7231044975917902</v>
      </c>
      <c r="P80" s="6">
        <f t="shared" si="10"/>
        <v>-27.556446514144973</v>
      </c>
      <c r="U80" s="18">
        <v>20.5</v>
      </c>
      <c r="V80" s="20">
        <f t="shared" si="6"/>
        <v>2.031145542890509</v>
      </c>
    </row>
    <row r="81" spans="1:22" x14ac:dyDescent="0.15">
      <c r="A81" s="6">
        <v>40</v>
      </c>
      <c r="B81" s="6">
        <v>79</v>
      </c>
      <c r="D81">
        <v>656.15344238281295</v>
      </c>
      <c r="E81">
        <v>582.73303222656295</v>
      </c>
      <c r="F81">
        <v>484.00088500976602</v>
      </c>
      <c r="G81">
        <v>477.58737182617199</v>
      </c>
      <c r="I81" s="7">
        <f t="shared" si="7"/>
        <v>172.15255737304693</v>
      </c>
      <c r="J81" s="7">
        <f t="shared" si="7"/>
        <v>105.14566040039097</v>
      </c>
      <c r="K81" s="7">
        <f t="shared" si="8"/>
        <v>98.550595092773264</v>
      </c>
      <c r="L81" s="8">
        <f t="shared" si="9"/>
        <v>0.93727686637276397</v>
      </c>
      <c r="M81" s="8">
        <f t="shared" si="5"/>
        <v>1.7390920067506728</v>
      </c>
      <c r="P81" s="6">
        <f t="shared" si="10"/>
        <v>-26.884292285265765</v>
      </c>
      <c r="U81" s="18">
        <v>21</v>
      </c>
      <c r="V81" s="20">
        <f t="shared" si="6"/>
        <v>1.9829029011436399</v>
      </c>
    </row>
    <row r="82" spans="1:22" x14ac:dyDescent="0.15">
      <c r="A82" s="6">
        <v>40.5</v>
      </c>
      <c r="B82" s="6">
        <v>80</v>
      </c>
      <c r="D82">
        <v>655.36492919921898</v>
      </c>
      <c r="E82">
        <v>582.67547607421898</v>
      </c>
      <c r="F82">
        <v>482.60205078125</v>
      </c>
      <c r="G82">
        <v>476.76657104492199</v>
      </c>
      <c r="I82" s="7">
        <f t="shared" si="7"/>
        <v>172.76287841796898</v>
      </c>
      <c r="J82" s="7">
        <f t="shared" si="7"/>
        <v>105.90890502929699</v>
      </c>
      <c r="K82" s="7">
        <f t="shared" si="8"/>
        <v>98.626644897461091</v>
      </c>
      <c r="L82" s="8">
        <f t="shared" si="9"/>
        <v>0.93124034159524693</v>
      </c>
      <c r="M82" s="8">
        <f t="shared" si="5"/>
        <v>1.7430781712278796</v>
      </c>
      <c r="P82" s="6">
        <f t="shared" si="10"/>
        <v>-26.716704121047325</v>
      </c>
      <c r="U82" s="18">
        <v>21.5</v>
      </c>
      <c r="V82" s="20">
        <f t="shared" si="6"/>
        <v>1.9044226480299702</v>
      </c>
    </row>
    <row r="83" spans="1:22" x14ac:dyDescent="0.15">
      <c r="A83" s="6">
        <v>41</v>
      </c>
      <c r="B83" s="6">
        <v>81</v>
      </c>
      <c r="D83">
        <v>653.43908691406295</v>
      </c>
      <c r="E83">
        <v>582.83099365234398</v>
      </c>
      <c r="F83">
        <v>483.5224609375</v>
      </c>
      <c r="G83">
        <v>477.16851806640602</v>
      </c>
      <c r="I83" s="7">
        <f t="shared" si="7"/>
        <v>169.91662597656295</v>
      </c>
      <c r="J83" s="7">
        <f t="shared" si="7"/>
        <v>105.66247558593795</v>
      </c>
      <c r="K83" s="7">
        <f t="shared" si="8"/>
        <v>95.952893066406389</v>
      </c>
      <c r="L83" s="8">
        <f t="shared" si="9"/>
        <v>0.90810756168934814</v>
      </c>
      <c r="M83" s="8">
        <f t="shared" si="5"/>
        <v>1.7299680805767048</v>
      </c>
      <c r="P83" s="6">
        <f t="shared" si="10"/>
        <v>-27.267884594791163</v>
      </c>
      <c r="U83" s="18">
        <v>22</v>
      </c>
      <c r="V83" s="20">
        <f t="shared" si="6"/>
        <v>1.876983286638271</v>
      </c>
    </row>
    <row r="84" spans="1:22" x14ac:dyDescent="0.15">
      <c r="A84" s="6">
        <v>41.5</v>
      </c>
      <c r="B84" s="6">
        <v>82</v>
      </c>
      <c r="D84">
        <v>652.62158203125</v>
      </c>
      <c r="E84">
        <v>581.42248535156295</v>
      </c>
      <c r="F84">
        <v>483.49798583984398</v>
      </c>
      <c r="G84">
        <v>477.94354248046898</v>
      </c>
      <c r="I84" s="7">
        <f t="shared" si="7"/>
        <v>169.12359619140602</v>
      </c>
      <c r="J84" s="7">
        <f t="shared" si="7"/>
        <v>103.47894287109398</v>
      </c>
      <c r="K84" s="7">
        <f t="shared" si="8"/>
        <v>96.688336181640238</v>
      </c>
      <c r="L84" s="8">
        <f t="shared" si="9"/>
        <v>0.93437692248254844</v>
      </c>
      <c r="M84" s="8">
        <f t="shared" si="5"/>
        <v>1.7662601306246288</v>
      </c>
      <c r="P84" s="6">
        <f t="shared" si="10"/>
        <v>-25.742077499265285</v>
      </c>
      <c r="U84" s="18">
        <v>65</v>
      </c>
      <c r="V84" s="20">
        <f t="shared" ref="V84:V104" si="11">L131</f>
        <v>1.0316009430476298</v>
      </c>
    </row>
    <row r="85" spans="1:22" x14ac:dyDescent="0.15">
      <c r="A85" s="6">
        <v>42</v>
      </c>
      <c r="B85" s="6">
        <v>83</v>
      </c>
      <c r="D85">
        <v>648.953857421875</v>
      </c>
      <c r="E85">
        <v>580.10888671875</v>
      </c>
      <c r="F85">
        <v>482.95242309570301</v>
      </c>
      <c r="G85">
        <v>477.30947875976602</v>
      </c>
      <c r="I85" s="7">
        <f t="shared" si="7"/>
        <v>166.00143432617199</v>
      </c>
      <c r="J85" s="7">
        <f t="shared" si="7"/>
        <v>102.79940795898398</v>
      </c>
      <c r="K85" s="7">
        <f t="shared" si="8"/>
        <v>94.041848754883205</v>
      </c>
      <c r="L85" s="8">
        <f t="shared" si="9"/>
        <v>0.9148092447420032</v>
      </c>
      <c r="M85" s="8">
        <f t="shared" si="5"/>
        <v>1.7567151421388076</v>
      </c>
      <c r="P85" s="6">
        <f t="shared" si="10"/>
        <v>-26.143372304577937</v>
      </c>
      <c r="U85" s="18">
        <v>65.5</v>
      </c>
      <c r="V85" s="20">
        <f t="shared" si="11"/>
        <v>1.0324714581684096</v>
      </c>
    </row>
    <row r="86" spans="1:22" x14ac:dyDescent="0.15">
      <c r="A86" s="6">
        <v>42.5</v>
      </c>
      <c r="B86" s="6">
        <v>84</v>
      </c>
      <c r="D86">
        <v>649.44268798828102</v>
      </c>
      <c r="E86">
        <v>581.02801513671898</v>
      </c>
      <c r="F86">
        <v>482.58602905273398</v>
      </c>
      <c r="G86">
        <v>476.93640136718801</v>
      </c>
      <c r="I86" s="7">
        <f t="shared" si="7"/>
        <v>166.85665893554705</v>
      </c>
      <c r="J86" s="7">
        <f t="shared" si="7"/>
        <v>104.09161376953097</v>
      </c>
      <c r="K86" s="7">
        <f t="shared" si="8"/>
        <v>93.992529296875375</v>
      </c>
      <c r="L86" s="8">
        <f t="shared" si="9"/>
        <v>0.90297888459087627</v>
      </c>
      <c r="M86" s="8">
        <f t="shared" si="5"/>
        <v>1.7549074712424044</v>
      </c>
      <c r="P86" s="6">
        <f t="shared" si="10"/>
        <v>-26.219371237580226</v>
      </c>
      <c r="U86" s="18">
        <v>66</v>
      </c>
      <c r="V86" s="20">
        <f t="shared" si="11"/>
        <v>1.0554520564789809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648.07623291015602</v>
      </c>
      <c r="E87">
        <v>581.14465332031295</v>
      </c>
      <c r="F87">
        <v>483.67718505859398</v>
      </c>
      <c r="G87">
        <v>478.17028808593801</v>
      </c>
      <c r="I87" s="7">
        <f t="shared" si="7"/>
        <v>164.39904785156205</v>
      </c>
      <c r="J87" s="7">
        <f t="shared" si="7"/>
        <v>102.97436523437494</v>
      </c>
      <c r="K87" s="7">
        <f t="shared" si="8"/>
        <v>92.316992187499594</v>
      </c>
      <c r="L87" s="8">
        <f t="shared" si="9"/>
        <v>0.89650460070699522</v>
      </c>
      <c r="M87" s="8">
        <f t="shared" si="5"/>
        <v>1.7584558766132474</v>
      </c>
      <c r="P87" s="6">
        <f t="shared" si="10"/>
        <v>-26.070187543479591</v>
      </c>
      <c r="U87" s="18">
        <v>66.5</v>
      </c>
      <c r="V87" s="20">
        <f t="shared" si="11"/>
        <v>1.0494919721620084</v>
      </c>
    </row>
    <row r="88" spans="1:22" x14ac:dyDescent="0.15">
      <c r="A88" s="6">
        <v>43.5</v>
      </c>
      <c r="B88" s="6">
        <v>86</v>
      </c>
      <c r="D88">
        <v>647.80609130859398</v>
      </c>
      <c r="E88">
        <v>581.03631591796898</v>
      </c>
      <c r="F88">
        <v>483.72698974609398</v>
      </c>
      <c r="G88">
        <v>477.79235839843801</v>
      </c>
      <c r="I88" s="7">
        <f t="shared" si="7"/>
        <v>164.0791015625</v>
      </c>
      <c r="J88" s="7">
        <f t="shared" si="7"/>
        <v>103.24395751953097</v>
      </c>
      <c r="K88" s="7">
        <f t="shared" si="8"/>
        <v>91.808331298828335</v>
      </c>
      <c r="L88" s="8">
        <f t="shared" si="9"/>
        <v>0.88923684741027753</v>
      </c>
      <c r="M88" s="8">
        <f t="shared" ref="M88:M149" si="12">L88+ABS($N$2)*A88</f>
        <v>1.7612108125712536</v>
      </c>
      <c r="P88" s="6">
        <f t="shared" si="10"/>
        <v>-25.954363256152352</v>
      </c>
      <c r="U88" s="18">
        <v>67</v>
      </c>
      <c r="V88" s="20">
        <f t="shared" si="11"/>
        <v>1.026520583488914</v>
      </c>
    </row>
    <row r="89" spans="1:22" x14ac:dyDescent="0.15">
      <c r="A89" s="6">
        <v>44</v>
      </c>
      <c r="B89" s="6">
        <v>87</v>
      </c>
      <c r="D89">
        <v>648.062744140625</v>
      </c>
      <c r="E89">
        <v>581.67547607421898</v>
      </c>
      <c r="F89">
        <v>482.69808959960898</v>
      </c>
      <c r="G89">
        <v>476.59805297851602</v>
      </c>
      <c r="I89" s="7">
        <f t="shared" si="7"/>
        <v>165.36465454101602</v>
      </c>
      <c r="J89" s="7">
        <f t="shared" si="7"/>
        <v>105.07742309570295</v>
      </c>
      <c r="K89" s="7">
        <f t="shared" si="8"/>
        <v>91.810458374023966</v>
      </c>
      <c r="L89" s="8">
        <f t="shared" si="9"/>
        <v>0.87374105368385713</v>
      </c>
      <c r="M89" s="8">
        <f t="shared" si="12"/>
        <v>1.7557377080995571</v>
      </c>
      <c r="P89" s="6">
        <f t="shared" si="10"/>
        <v>-26.184466036966374</v>
      </c>
      <c r="U89" s="18">
        <v>67.5</v>
      </c>
      <c r="V89" s="20">
        <f t="shared" si="11"/>
        <v>1.0588752685495078</v>
      </c>
    </row>
    <row r="90" spans="1:22" x14ac:dyDescent="0.15">
      <c r="A90" s="6">
        <v>44.5</v>
      </c>
      <c r="B90" s="6">
        <v>88</v>
      </c>
      <c r="D90">
        <v>649.79162597656295</v>
      </c>
      <c r="E90">
        <v>583.73663330078102</v>
      </c>
      <c r="F90">
        <v>484.04934692382801</v>
      </c>
      <c r="G90">
        <v>477.80035400390602</v>
      </c>
      <c r="I90" s="7">
        <f t="shared" si="7"/>
        <v>165.74227905273494</v>
      </c>
      <c r="J90" s="7">
        <f t="shared" si="7"/>
        <v>105.936279296875</v>
      </c>
      <c r="K90" s="7">
        <f t="shared" si="8"/>
        <v>91.586883544922443</v>
      </c>
      <c r="L90" s="8">
        <f t="shared" si="9"/>
        <v>0.86454691587062515</v>
      </c>
      <c r="M90" s="8">
        <f t="shared" si="12"/>
        <v>1.7565662595410489</v>
      </c>
      <c r="P90" s="6">
        <f t="shared" si="10"/>
        <v>-26.149631695374566</v>
      </c>
      <c r="U90" s="18">
        <v>68</v>
      </c>
      <c r="V90" s="20">
        <f t="shared" si="11"/>
        <v>1.0885777462943413</v>
      </c>
    </row>
    <row r="91" spans="1:22" x14ac:dyDescent="0.15">
      <c r="A91" s="6">
        <v>45</v>
      </c>
      <c r="B91" s="6">
        <v>89</v>
      </c>
      <c r="D91">
        <v>648.575927734375</v>
      </c>
      <c r="E91">
        <v>583.29235839843795</v>
      </c>
      <c r="F91">
        <v>483.49932861328102</v>
      </c>
      <c r="G91">
        <v>477.86395263671898</v>
      </c>
      <c r="I91" s="7">
        <f t="shared" si="7"/>
        <v>165.07659912109398</v>
      </c>
      <c r="J91" s="7">
        <f t="shared" si="7"/>
        <v>105.42840576171898</v>
      </c>
      <c r="K91" s="7">
        <f t="shared" si="8"/>
        <v>91.276715087890693</v>
      </c>
      <c r="L91" s="8">
        <f t="shared" si="9"/>
        <v>0.86576966073248962</v>
      </c>
      <c r="M91" s="8">
        <f t="shared" si="12"/>
        <v>1.7678116936576371</v>
      </c>
      <c r="P91" s="6">
        <f t="shared" si="10"/>
        <v>-25.676845971098828</v>
      </c>
      <c r="U91" s="18">
        <v>68.5</v>
      </c>
      <c r="V91" s="20">
        <f t="shared" si="11"/>
        <v>1.0764998309440972</v>
      </c>
    </row>
    <row r="92" spans="1:22" x14ac:dyDescent="0.15">
      <c r="A92" s="6">
        <v>45.5</v>
      </c>
      <c r="B92" s="6">
        <v>90</v>
      </c>
      <c r="D92">
        <v>647.38311767578102</v>
      </c>
      <c r="E92">
        <v>582.42718505859398</v>
      </c>
      <c r="F92">
        <v>483.10049438476602</v>
      </c>
      <c r="G92">
        <v>477.49267578125</v>
      </c>
      <c r="I92" s="7">
        <f t="shared" si="7"/>
        <v>164.282623291015</v>
      </c>
      <c r="J92" s="7">
        <f t="shared" si="7"/>
        <v>104.93450927734398</v>
      </c>
      <c r="K92" s="7">
        <f t="shared" si="8"/>
        <v>90.828466796874224</v>
      </c>
      <c r="L92" s="8">
        <f t="shared" si="9"/>
        <v>0.8655728932491864</v>
      </c>
      <c r="M92" s="8">
        <f t="shared" si="12"/>
        <v>1.7776376154290578</v>
      </c>
      <c r="P92" s="6">
        <f t="shared" si="10"/>
        <v>-25.263740039107706</v>
      </c>
      <c r="U92" s="18">
        <v>69</v>
      </c>
      <c r="V92" s="20">
        <f t="shared" si="11"/>
        <v>1.1099156560782064</v>
      </c>
    </row>
    <row r="93" spans="1:22" x14ac:dyDescent="0.15">
      <c r="A93" s="6">
        <v>46</v>
      </c>
      <c r="B93" s="6">
        <v>91</v>
      </c>
      <c r="D93">
        <v>652.689453125</v>
      </c>
      <c r="E93">
        <v>585.75531005859398</v>
      </c>
      <c r="F93">
        <v>483.01333618164102</v>
      </c>
      <c r="G93">
        <v>477.11959838867199</v>
      </c>
      <c r="I93" s="7">
        <f t="shared" si="7"/>
        <v>169.67611694335898</v>
      </c>
      <c r="J93" s="7">
        <f t="shared" si="7"/>
        <v>108.63571166992199</v>
      </c>
      <c r="K93" s="7">
        <f t="shared" si="8"/>
        <v>93.631118774413594</v>
      </c>
      <c r="L93" s="8">
        <f t="shared" si="9"/>
        <v>0.86188157959421074</v>
      </c>
      <c r="M93" s="8">
        <f t="shared" si="12"/>
        <v>1.7839689910288059</v>
      </c>
      <c r="P93" s="6">
        <f t="shared" si="10"/>
        <v>-24.997553427941398</v>
      </c>
      <c r="U93" s="18">
        <v>69.5</v>
      </c>
      <c r="V93" s="20">
        <f t="shared" si="11"/>
        <v>1.0657129687033102</v>
      </c>
    </row>
    <row r="94" spans="1:22" x14ac:dyDescent="0.15">
      <c r="A94" s="6">
        <v>46.5</v>
      </c>
      <c r="B94" s="6">
        <v>92</v>
      </c>
      <c r="D94">
        <v>653.43029785156295</v>
      </c>
      <c r="E94">
        <v>587.54693603515602</v>
      </c>
      <c r="F94">
        <v>482.89462280273398</v>
      </c>
      <c r="G94">
        <v>476.89462280273398</v>
      </c>
      <c r="I94" s="7">
        <f t="shared" si="7"/>
        <v>170.53567504882898</v>
      </c>
      <c r="J94" s="7">
        <f t="shared" si="7"/>
        <v>110.65231323242205</v>
      </c>
      <c r="K94" s="7">
        <f t="shared" si="8"/>
        <v>93.079055786133551</v>
      </c>
      <c r="L94" s="8">
        <f t="shared" si="9"/>
        <v>0.84118490673234847</v>
      </c>
      <c r="M94" s="8">
        <f t="shared" si="12"/>
        <v>1.7732950074216676</v>
      </c>
      <c r="P94" s="6">
        <f t="shared" si="10"/>
        <v>-25.446313966510925</v>
      </c>
      <c r="U94" s="18">
        <v>70</v>
      </c>
      <c r="V94" s="20">
        <f t="shared" si="11"/>
        <v>1.0445119729641432</v>
      </c>
    </row>
    <row r="95" spans="1:22" x14ac:dyDescent="0.15">
      <c r="A95" s="6">
        <v>47</v>
      </c>
      <c r="B95" s="6">
        <v>93</v>
      </c>
      <c r="D95">
        <v>652.79992675781295</v>
      </c>
      <c r="E95">
        <v>587.835693359375</v>
      </c>
      <c r="F95">
        <v>483.54336547851602</v>
      </c>
      <c r="G95">
        <v>477.33660888671898</v>
      </c>
      <c r="I95" s="7">
        <f t="shared" si="7"/>
        <v>169.25656127929693</v>
      </c>
      <c r="J95" s="7">
        <f t="shared" si="7"/>
        <v>110.49908447265602</v>
      </c>
      <c r="K95" s="7">
        <f t="shared" si="8"/>
        <v>91.907202148437719</v>
      </c>
      <c r="L95" s="8">
        <f t="shared" si="9"/>
        <v>0.83174627723889394</v>
      </c>
      <c r="M95" s="8">
        <f t="shared" si="12"/>
        <v>1.773879067182937</v>
      </c>
      <c r="P95" s="6">
        <f t="shared" si="10"/>
        <v>-25.421758656827969</v>
      </c>
      <c r="U95" s="18">
        <v>70.5</v>
      </c>
      <c r="V95" s="20">
        <f t="shared" si="11"/>
        <v>1.038651897184506</v>
      </c>
    </row>
    <row r="96" spans="1:22" x14ac:dyDescent="0.15">
      <c r="A96" s="6">
        <v>47.5</v>
      </c>
      <c r="B96" s="6">
        <v>94</v>
      </c>
      <c r="D96">
        <v>651.77294921875</v>
      </c>
      <c r="E96">
        <v>586.90515136718795</v>
      </c>
      <c r="F96">
        <v>483.79501342773398</v>
      </c>
      <c r="G96">
        <v>477.37484741210898</v>
      </c>
      <c r="I96" s="7">
        <f t="shared" si="7"/>
        <v>167.97793579101602</v>
      </c>
      <c r="J96" s="7">
        <f t="shared" si="7"/>
        <v>109.53030395507898</v>
      </c>
      <c r="K96" s="7">
        <f t="shared" si="8"/>
        <v>91.306723022460744</v>
      </c>
      <c r="L96" s="8">
        <f t="shared" si="9"/>
        <v>0.83362064858240359</v>
      </c>
      <c r="M96" s="8">
        <f t="shared" si="12"/>
        <v>1.7857761277811703</v>
      </c>
      <c r="P96" s="6">
        <f t="shared" si="10"/>
        <v>-24.921576951668985</v>
      </c>
      <c r="U96" s="18">
        <v>71</v>
      </c>
      <c r="V96" s="20">
        <f t="shared" si="11"/>
        <v>1.0501295094893968</v>
      </c>
    </row>
    <row r="97" spans="1:22" x14ac:dyDescent="0.15">
      <c r="A97" s="6">
        <v>48</v>
      </c>
      <c r="B97" s="6">
        <v>95</v>
      </c>
      <c r="D97">
        <v>652.43804931640602</v>
      </c>
      <c r="E97">
        <v>587.28253173828102</v>
      </c>
      <c r="F97">
        <v>484.21475219726602</v>
      </c>
      <c r="G97">
        <v>477.96533203125</v>
      </c>
      <c r="I97" s="7">
        <f t="shared" si="7"/>
        <v>168.22329711914</v>
      </c>
      <c r="J97" s="7">
        <f t="shared" si="7"/>
        <v>109.31719970703102</v>
      </c>
      <c r="K97" s="7">
        <f t="shared" si="8"/>
        <v>91.70125732421829</v>
      </c>
      <c r="L97" s="8">
        <f t="shared" si="9"/>
        <v>0.83885479659172313</v>
      </c>
      <c r="M97" s="8">
        <f t="shared" si="12"/>
        <v>1.8010329650452137</v>
      </c>
      <c r="P97" s="6">
        <f t="shared" si="10"/>
        <v>-24.280141967367442</v>
      </c>
      <c r="U97" s="18">
        <v>71.5</v>
      </c>
      <c r="V97" s="20">
        <f t="shared" si="11"/>
        <v>1.0119754412950976</v>
      </c>
    </row>
    <row r="98" spans="1:22" x14ac:dyDescent="0.15">
      <c r="A98" s="6">
        <v>48.5</v>
      </c>
      <c r="B98" s="6">
        <v>96</v>
      </c>
      <c r="D98">
        <v>651.94140625</v>
      </c>
      <c r="E98">
        <v>587.10729980468795</v>
      </c>
      <c r="F98">
        <v>482.74520874023398</v>
      </c>
      <c r="G98">
        <v>476.92175292968801</v>
      </c>
      <c r="I98" s="7">
        <f t="shared" si="7"/>
        <v>169.19619750976602</v>
      </c>
      <c r="J98" s="7">
        <f t="shared" si="7"/>
        <v>110.18554687499994</v>
      </c>
      <c r="K98" s="7">
        <f t="shared" si="8"/>
        <v>92.066314697266066</v>
      </c>
      <c r="L98" s="8">
        <f t="shared" si="9"/>
        <v>0.83555708809714169</v>
      </c>
      <c r="M98" s="8">
        <f t="shared" si="12"/>
        <v>1.8077579458053563</v>
      </c>
      <c r="P98" s="6">
        <f t="shared" si="10"/>
        <v>-23.997407226630809</v>
      </c>
      <c r="U98" s="18">
        <v>72</v>
      </c>
      <c r="V98" s="20">
        <f t="shared" si="11"/>
        <v>1.0256592087731651</v>
      </c>
    </row>
    <row r="99" spans="1:22" x14ac:dyDescent="0.15">
      <c r="A99" s="6">
        <v>49</v>
      </c>
      <c r="B99" s="6">
        <v>97</v>
      </c>
      <c r="D99">
        <v>651.61376953125</v>
      </c>
      <c r="E99">
        <v>588.84704589843795</v>
      </c>
      <c r="F99">
        <v>483.09381103515602</v>
      </c>
      <c r="G99">
        <v>477.062255859375</v>
      </c>
      <c r="I99" s="7">
        <f t="shared" si="7"/>
        <v>168.51995849609398</v>
      </c>
      <c r="J99" s="7">
        <f t="shared" si="7"/>
        <v>111.78479003906295</v>
      </c>
      <c r="K99" s="7">
        <f t="shared" si="8"/>
        <v>90.27060546874992</v>
      </c>
      <c r="L99" s="8">
        <f t="shared" si="9"/>
        <v>0.80753924963499102</v>
      </c>
      <c r="M99" s="8">
        <f t="shared" si="12"/>
        <v>1.7897627965979295</v>
      </c>
      <c r="P99" s="6">
        <f t="shared" si="10"/>
        <v>-24.753967583774632</v>
      </c>
      <c r="U99" s="18">
        <v>72.5</v>
      </c>
      <c r="V99" s="20">
        <f t="shared" si="11"/>
        <v>0.99592095032224781</v>
      </c>
    </row>
    <row r="100" spans="1:22" x14ac:dyDescent="0.15">
      <c r="A100" s="6">
        <v>49.5</v>
      </c>
      <c r="B100" s="6">
        <v>98</v>
      </c>
      <c r="D100">
        <v>652.50128173828102</v>
      </c>
      <c r="E100">
        <v>587.533935546875</v>
      </c>
      <c r="F100">
        <v>484.24722290039102</v>
      </c>
      <c r="G100">
        <v>478.15341186523398</v>
      </c>
      <c r="I100" s="7">
        <f t="shared" si="7"/>
        <v>168.25405883789</v>
      </c>
      <c r="J100" s="7">
        <f t="shared" si="7"/>
        <v>109.38052368164102</v>
      </c>
      <c r="K100" s="7">
        <f t="shared" si="8"/>
        <v>91.687692260741287</v>
      </c>
      <c r="L100" s="8">
        <f t="shared" si="9"/>
        <v>0.83824513884760832</v>
      </c>
      <c r="M100" s="8">
        <f t="shared" si="12"/>
        <v>1.8304913750652707</v>
      </c>
      <c r="P100" s="6">
        <f t="shared" si="10"/>
        <v>-23.04163791559413</v>
      </c>
      <c r="U100" s="18">
        <v>73</v>
      </c>
      <c r="V100" s="20">
        <f t="shared" si="11"/>
        <v>1.0041086323079345</v>
      </c>
    </row>
    <row r="101" spans="1:22" x14ac:dyDescent="0.15">
      <c r="A101" s="6">
        <v>50</v>
      </c>
      <c r="B101" s="6">
        <v>99</v>
      </c>
      <c r="D101">
        <v>653.39349365234398</v>
      </c>
      <c r="E101">
        <v>589.079833984375</v>
      </c>
      <c r="F101">
        <v>483.72299194335898</v>
      </c>
      <c r="G101">
        <v>477.73275756835898</v>
      </c>
      <c r="I101" s="7">
        <f t="shared" si="7"/>
        <v>169.670501708985</v>
      </c>
      <c r="J101" s="7">
        <f t="shared" si="7"/>
        <v>111.34707641601602</v>
      </c>
      <c r="K101" s="7">
        <f t="shared" si="8"/>
        <v>91.727548217773787</v>
      </c>
      <c r="L101" s="8">
        <f t="shared" si="9"/>
        <v>0.82379844330227792</v>
      </c>
      <c r="M101" s="8">
        <f t="shared" si="12"/>
        <v>1.8260673687746642</v>
      </c>
      <c r="P101" s="6">
        <f t="shared" si="10"/>
        <v>-23.2276340271377</v>
      </c>
      <c r="U101" s="18">
        <v>73.5</v>
      </c>
      <c r="V101" s="20">
        <f t="shared" si="11"/>
        <v>1.0133626638767375</v>
      </c>
    </row>
    <row r="102" spans="1:22" x14ac:dyDescent="0.15">
      <c r="A102" s="6">
        <v>50.5</v>
      </c>
      <c r="B102" s="6">
        <v>100</v>
      </c>
      <c r="D102">
        <v>649.90875244140602</v>
      </c>
      <c r="E102">
        <v>587.44012451171898</v>
      </c>
      <c r="F102">
        <v>482.74255371093801</v>
      </c>
      <c r="G102">
        <v>476.87951660156301</v>
      </c>
      <c r="I102" s="7">
        <f t="shared" si="7"/>
        <v>167.16619873046801</v>
      </c>
      <c r="J102" s="7">
        <f t="shared" si="7"/>
        <v>110.56060791015597</v>
      </c>
      <c r="K102" s="7">
        <f t="shared" si="8"/>
        <v>89.773773193358835</v>
      </c>
      <c r="L102" s="8">
        <f t="shared" si="9"/>
        <v>0.81198697158314304</v>
      </c>
      <c r="M102" s="8">
        <f t="shared" si="12"/>
        <v>1.8242785863102529</v>
      </c>
      <c r="P102" s="6">
        <f t="shared" si="10"/>
        <v>-23.302838843976293</v>
      </c>
      <c r="U102" s="18">
        <v>74</v>
      </c>
      <c r="V102" s="20">
        <f t="shared" si="11"/>
        <v>1.001450137544996</v>
      </c>
    </row>
    <row r="103" spans="1:22" x14ac:dyDescent="0.15">
      <c r="A103" s="6">
        <v>51</v>
      </c>
      <c r="B103" s="6">
        <v>101</v>
      </c>
      <c r="D103">
        <v>649.49664306640602</v>
      </c>
      <c r="E103">
        <v>587.33746337890602</v>
      </c>
      <c r="F103">
        <v>482.42108154296898</v>
      </c>
      <c r="G103">
        <v>476.62115478515602</v>
      </c>
      <c r="I103" s="7">
        <f t="shared" si="7"/>
        <v>167.07556152343705</v>
      </c>
      <c r="J103" s="7">
        <f t="shared" si="7"/>
        <v>110.71630859375</v>
      </c>
      <c r="K103" s="7">
        <f t="shared" si="8"/>
        <v>89.574145507812048</v>
      </c>
      <c r="L103" s="8">
        <f t="shared" si="9"/>
        <v>0.80904201599138725</v>
      </c>
      <c r="M103" s="8">
        <f t="shared" si="12"/>
        <v>1.8313563199732212</v>
      </c>
      <c r="P103" s="6">
        <f t="shared" si="10"/>
        <v>-23.005273503111308</v>
      </c>
      <c r="U103" s="18">
        <v>74.5</v>
      </c>
      <c r="V103" s="20">
        <f t="shared" si="11"/>
        <v>0.98918321735234005</v>
      </c>
    </row>
    <row r="104" spans="1:22" x14ac:dyDescent="0.15">
      <c r="A104" s="6">
        <v>51.5</v>
      </c>
      <c r="B104" s="6">
        <v>102</v>
      </c>
      <c r="D104">
        <v>648.24621582031295</v>
      </c>
      <c r="E104">
        <v>587.46136474609398</v>
      </c>
      <c r="F104">
        <v>484.166748046875</v>
      </c>
      <c r="G104">
        <v>478.06625366210898</v>
      </c>
      <c r="I104" s="7">
        <f t="shared" si="7"/>
        <v>164.07946777343795</v>
      </c>
      <c r="J104" s="7">
        <f t="shared" si="7"/>
        <v>109.395111083985</v>
      </c>
      <c r="K104" s="7">
        <f t="shared" si="8"/>
        <v>87.502890014648457</v>
      </c>
      <c r="L104" s="8">
        <f t="shared" si="9"/>
        <v>0.79987934696158947</v>
      </c>
      <c r="M104" s="8">
        <f t="shared" si="12"/>
        <v>1.8322163401981473</v>
      </c>
      <c r="P104" s="6">
        <f t="shared" si="10"/>
        <v>-22.969116136422045</v>
      </c>
      <c r="U104" s="18">
        <v>75</v>
      </c>
      <c r="V104" s="20">
        <f t="shared" si="11"/>
        <v>1.0092543647707453</v>
      </c>
    </row>
    <row r="105" spans="1:22" x14ac:dyDescent="0.15">
      <c r="A105" s="6">
        <v>52</v>
      </c>
      <c r="B105" s="6">
        <v>103</v>
      </c>
      <c r="D105">
        <v>648.22967529296898</v>
      </c>
      <c r="E105">
        <v>587.63348388671898</v>
      </c>
      <c r="F105">
        <v>483.72164916992199</v>
      </c>
      <c r="G105">
        <v>477.89016723632801</v>
      </c>
      <c r="I105" s="7">
        <f t="shared" si="7"/>
        <v>164.50802612304699</v>
      </c>
      <c r="J105" s="7">
        <f t="shared" si="7"/>
        <v>109.74331665039097</v>
      </c>
      <c r="K105" s="7">
        <f t="shared" si="8"/>
        <v>87.687704467773315</v>
      </c>
      <c r="L105" s="8">
        <f t="shared" si="9"/>
        <v>0.79902546363820803</v>
      </c>
      <c r="M105" s="8">
        <f t="shared" si="12"/>
        <v>1.8413851461294897</v>
      </c>
      <c r="P105" s="6">
        <f t="shared" si="10"/>
        <v>-22.583636971451526</v>
      </c>
      <c r="U105" s="18"/>
      <c r="V105" s="20"/>
    </row>
    <row r="106" spans="1:22" x14ac:dyDescent="0.15">
      <c r="A106" s="6">
        <v>52.5</v>
      </c>
      <c r="B106" s="6">
        <v>104</v>
      </c>
      <c r="D106">
        <v>650.73040771484398</v>
      </c>
      <c r="E106">
        <v>588.86676025390602</v>
      </c>
      <c r="F106">
        <v>482.52868652343801</v>
      </c>
      <c r="G106">
        <v>477.07559204101602</v>
      </c>
      <c r="I106" s="7">
        <f t="shared" si="7"/>
        <v>168.20172119140597</v>
      </c>
      <c r="J106" s="7">
        <f t="shared" si="7"/>
        <v>111.79116821289</v>
      </c>
      <c r="K106" s="7">
        <f t="shared" si="8"/>
        <v>89.947903442382966</v>
      </c>
      <c r="L106" s="8">
        <f t="shared" si="9"/>
        <v>0.8046065255449365</v>
      </c>
      <c r="M106" s="8">
        <f t="shared" si="12"/>
        <v>1.8569888972909419</v>
      </c>
      <c r="P106" s="6">
        <f t="shared" si="10"/>
        <v>-21.927616873178632</v>
      </c>
    </row>
    <row r="107" spans="1:22" x14ac:dyDescent="0.15">
      <c r="A107" s="6">
        <v>53</v>
      </c>
      <c r="B107" s="6">
        <v>105</v>
      </c>
      <c r="D107">
        <v>646.987060546875</v>
      </c>
      <c r="E107">
        <v>587.29235839843795</v>
      </c>
      <c r="F107">
        <v>484.10137939453102</v>
      </c>
      <c r="G107">
        <v>477.95465087890602</v>
      </c>
      <c r="I107" s="7">
        <f t="shared" si="7"/>
        <v>162.88568115234398</v>
      </c>
      <c r="J107" s="7">
        <f t="shared" si="7"/>
        <v>109.33770751953193</v>
      </c>
      <c r="K107" s="7">
        <f t="shared" si="8"/>
        <v>86.349285888671631</v>
      </c>
      <c r="L107" s="8">
        <f t="shared" si="9"/>
        <v>0.78974845776098168</v>
      </c>
      <c r="M107" s="8">
        <f t="shared" si="12"/>
        <v>1.8521535187617111</v>
      </c>
      <c r="P107" s="6">
        <f t="shared" si="10"/>
        <v>-22.130908085984501</v>
      </c>
    </row>
    <row r="108" spans="1:22" x14ac:dyDescent="0.15">
      <c r="A108" s="6">
        <v>53.5</v>
      </c>
      <c r="B108" s="6">
        <v>106</v>
      </c>
      <c r="D108">
        <v>645.180419921875</v>
      </c>
      <c r="E108">
        <v>585.55627441406295</v>
      </c>
      <c r="F108">
        <v>482.97955322265602</v>
      </c>
      <c r="G108">
        <v>476.85949707031301</v>
      </c>
      <c r="I108" s="7">
        <f t="shared" si="7"/>
        <v>162.20086669921898</v>
      </c>
      <c r="J108" s="7">
        <f t="shared" si="7"/>
        <v>108.69677734374994</v>
      </c>
      <c r="K108" s="7">
        <f t="shared" si="8"/>
        <v>86.113122558594029</v>
      </c>
      <c r="L108" s="8">
        <f t="shared" si="9"/>
        <v>0.79223252669455091</v>
      </c>
      <c r="M108" s="8">
        <f t="shared" si="12"/>
        <v>1.864660276950004</v>
      </c>
      <c r="P108" s="6">
        <f t="shared" si="10"/>
        <v>-21.605093193727807</v>
      </c>
    </row>
    <row r="109" spans="1:22" x14ac:dyDescent="0.15">
      <c r="A109" s="6">
        <v>54</v>
      </c>
      <c r="B109" s="6">
        <v>107</v>
      </c>
      <c r="D109">
        <v>649.48419189453102</v>
      </c>
      <c r="E109">
        <v>589.07568359375</v>
      </c>
      <c r="F109">
        <v>482.89727783203102</v>
      </c>
      <c r="G109">
        <v>477.18630981445301</v>
      </c>
      <c r="I109" s="7">
        <f t="shared" si="7"/>
        <v>166.5869140625</v>
      </c>
      <c r="J109" s="7">
        <f t="shared" si="7"/>
        <v>111.88937377929699</v>
      </c>
      <c r="K109" s="7">
        <f t="shared" si="8"/>
        <v>88.264352416992111</v>
      </c>
      <c r="L109" s="8">
        <f t="shared" si="9"/>
        <v>0.78885375291396764</v>
      </c>
      <c r="M109" s="8">
        <f t="shared" si="12"/>
        <v>1.8713041924241447</v>
      </c>
      <c r="P109" s="6">
        <f t="shared" si="10"/>
        <v>-21.325766637109165</v>
      </c>
    </row>
    <row r="110" spans="1:22" x14ac:dyDescent="0.15">
      <c r="A110" s="6">
        <v>54.5</v>
      </c>
      <c r="B110" s="6">
        <v>108</v>
      </c>
      <c r="D110">
        <v>651.12023925781295</v>
      </c>
      <c r="E110">
        <v>589.55780029296898</v>
      </c>
      <c r="F110">
        <v>483.900390625</v>
      </c>
      <c r="G110">
        <v>477.91864013671898</v>
      </c>
      <c r="I110" s="7">
        <f t="shared" si="7"/>
        <v>167.21984863281295</v>
      </c>
      <c r="J110" s="7">
        <f t="shared" si="7"/>
        <v>111.63916015625</v>
      </c>
      <c r="K110" s="7">
        <f t="shared" si="8"/>
        <v>89.072436523437958</v>
      </c>
      <c r="L110" s="8">
        <f t="shared" si="9"/>
        <v>0.79786014512087255</v>
      </c>
      <c r="M110" s="8">
        <f t="shared" si="12"/>
        <v>1.8903332738857737</v>
      </c>
      <c r="P110" s="6">
        <f t="shared" si="10"/>
        <v>-20.52573722358326</v>
      </c>
    </row>
    <row r="111" spans="1:22" x14ac:dyDescent="0.15">
      <c r="A111" s="6">
        <v>55</v>
      </c>
      <c r="B111" s="6">
        <v>109</v>
      </c>
      <c r="D111">
        <v>653.47955322265602</v>
      </c>
      <c r="E111">
        <v>588.85119628906295</v>
      </c>
      <c r="F111">
        <v>482.07781982421898</v>
      </c>
      <c r="G111">
        <v>475.7861328125</v>
      </c>
      <c r="I111" s="7">
        <f t="shared" si="7"/>
        <v>171.40173339843705</v>
      </c>
      <c r="J111" s="7">
        <f t="shared" si="7"/>
        <v>113.06506347656295</v>
      </c>
      <c r="K111" s="7">
        <f t="shared" si="8"/>
        <v>92.256188964842977</v>
      </c>
      <c r="L111" s="8">
        <f t="shared" si="9"/>
        <v>0.81595663707354293</v>
      </c>
      <c r="M111" s="8">
        <f t="shared" si="12"/>
        <v>1.9184524550931676</v>
      </c>
      <c r="P111" s="6">
        <f t="shared" si="10"/>
        <v>-19.343537646817438</v>
      </c>
    </row>
    <row r="112" spans="1:22" x14ac:dyDescent="0.15">
      <c r="A112" s="6">
        <v>55.5</v>
      </c>
      <c r="B112" s="6">
        <v>110</v>
      </c>
      <c r="D112">
        <v>653.592529296875</v>
      </c>
      <c r="E112">
        <v>589.088134765625</v>
      </c>
      <c r="F112">
        <v>482.82614135742199</v>
      </c>
      <c r="G112">
        <v>477.23342895507801</v>
      </c>
      <c r="I112" s="7">
        <f t="shared" si="7"/>
        <v>170.76638793945301</v>
      </c>
      <c r="J112" s="7">
        <f t="shared" si="7"/>
        <v>111.85470581054699</v>
      </c>
      <c r="K112" s="7">
        <f t="shared" si="8"/>
        <v>92.468093872070128</v>
      </c>
      <c r="L112" s="8">
        <f t="shared" si="9"/>
        <v>0.82668040832083745</v>
      </c>
      <c r="M112" s="8">
        <f t="shared" si="12"/>
        <v>1.9391989155951861</v>
      </c>
      <c r="P112" s="6">
        <f t="shared" si="10"/>
        <v>-18.471305392116307</v>
      </c>
    </row>
    <row r="113" spans="1:16" x14ac:dyDescent="0.15">
      <c r="A113" s="6">
        <v>56</v>
      </c>
      <c r="B113" s="6">
        <v>111</v>
      </c>
      <c r="D113">
        <v>652.88488769531295</v>
      </c>
      <c r="E113">
        <v>587.71179199218795</v>
      </c>
      <c r="F113">
        <v>483.66207885742199</v>
      </c>
      <c r="G113">
        <v>477.957763671875</v>
      </c>
      <c r="I113" s="7">
        <f t="shared" si="7"/>
        <v>169.22280883789097</v>
      </c>
      <c r="J113" s="7">
        <f t="shared" si="7"/>
        <v>109.75402832031295</v>
      </c>
      <c r="K113" s="7">
        <f t="shared" si="8"/>
        <v>92.394989013671903</v>
      </c>
      <c r="L113" s="8">
        <f t="shared" si="9"/>
        <v>0.84183688223288389</v>
      </c>
      <c r="M113" s="8">
        <f t="shared" si="12"/>
        <v>1.9643780787619565</v>
      </c>
      <c r="P113" s="6">
        <f t="shared" si="10"/>
        <v>-17.412711408901522</v>
      </c>
    </row>
    <row r="114" spans="1:16" x14ac:dyDescent="0.15">
      <c r="A114" s="6">
        <v>56.5</v>
      </c>
      <c r="B114" s="6">
        <v>112</v>
      </c>
      <c r="D114">
        <v>652.206298828125</v>
      </c>
      <c r="E114">
        <v>588.11767578125</v>
      </c>
      <c r="F114">
        <v>483.13516235351602</v>
      </c>
      <c r="G114">
        <v>477.27877807617199</v>
      </c>
      <c r="I114" s="7">
        <f t="shared" si="7"/>
        <v>169.07113647460898</v>
      </c>
      <c r="J114" s="7">
        <f t="shared" si="7"/>
        <v>110.83889770507801</v>
      </c>
      <c r="K114" s="7">
        <f t="shared" si="8"/>
        <v>91.483908081054381</v>
      </c>
      <c r="L114" s="8">
        <f t="shared" si="9"/>
        <v>0.82537728157921864</v>
      </c>
      <c r="M114" s="8">
        <f t="shared" si="12"/>
        <v>1.9579411673630149</v>
      </c>
      <c r="P114" s="6">
        <f t="shared" si="10"/>
        <v>-17.683335004780151</v>
      </c>
    </row>
    <row r="115" spans="1:16" x14ac:dyDescent="0.15">
      <c r="A115" s="6">
        <v>57</v>
      </c>
      <c r="B115" s="6">
        <v>113</v>
      </c>
      <c r="D115">
        <v>652.40899658203102</v>
      </c>
      <c r="E115">
        <v>590.13995361328102</v>
      </c>
      <c r="F115">
        <v>482.19207763671898</v>
      </c>
      <c r="G115">
        <v>476.31570434570301</v>
      </c>
      <c r="I115" s="7">
        <f t="shared" si="7"/>
        <v>170.21691894531205</v>
      </c>
      <c r="J115" s="7">
        <f t="shared" si="7"/>
        <v>113.82424926757801</v>
      </c>
      <c r="K115" s="7">
        <f t="shared" si="8"/>
        <v>90.53994445800744</v>
      </c>
      <c r="L115" s="8">
        <f t="shared" si="9"/>
        <v>0.79543634190958878</v>
      </c>
      <c r="M115" s="8">
        <f t="shared" si="12"/>
        <v>1.9380229169481091</v>
      </c>
      <c r="P115" s="6">
        <f t="shared" si="10"/>
        <v>-18.52074726926762</v>
      </c>
    </row>
    <row r="116" spans="1:16" x14ac:dyDescent="0.15">
      <c r="A116" s="6">
        <v>57.5</v>
      </c>
      <c r="B116" s="6">
        <v>114</v>
      </c>
      <c r="D116">
        <v>651.74285888671898</v>
      </c>
      <c r="E116">
        <v>591.374267578125</v>
      </c>
      <c r="F116">
        <v>483.25256347656301</v>
      </c>
      <c r="G116">
        <v>477.11071777343801</v>
      </c>
      <c r="I116" s="7">
        <f t="shared" si="7"/>
        <v>168.49029541015597</v>
      </c>
      <c r="J116" s="7">
        <f t="shared" si="7"/>
        <v>114.26354980468699</v>
      </c>
      <c r="K116" s="7">
        <f t="shared" si="8"/>
        <v>88.505810546875082</v>
      </c>
      <c r="L116" s="8">
        <f t="shared" si="9"/>
        <v>0.77457606295410797</v>
      </c>
      <c r="M116" s="8">
        <f t="shared" si="12"/>
        <v>1.927185327247352</v>
      </c>
      <c r="P116" s="6">
        <f t="shared" si="10"/>
        <v>-18.976386210632942</v>
      </c>
    </row>
    <row r="117" spans="1:16" x14ac:dyDescent="0.15">
      <c r="A117" s="6">
        <v>58</v>
      </c>
      <c r="B117" s="6">
        <v>115</v>
      </c>
      <c r="D117">
        <v>650.65319824218795</v>
      </c>
      <c r="E117">
        <v>591.85693359375</v>
      </c>
      <c r="F117">
        <v>483.32681274414102</v>
      </c>
      <c r="G117">
        <v>477.62960815429699</v>
      </c>
      <c r="I117" s="7">
        <f t="shared" si="7"/>
        <v>167.32638549804693</v>
      </c>
      <c r="J117" s="7">
        <f t="shared" si="7"/>
        <v>114.22732543945301</v>
      </c>
      <c r="K117" s="7">
        <f t="shared" si="8"/>
        <v>87.367257690429824</v>
      </c>
      <c r="L117" s="8">
        <f t="shared" si="9"/>
        <v>0.76485427067746103</v>
      </c>
      <c r="M117" s="8">
        <f t="shared" si="12"/>
        <v>1.9274862242254289</v>
      </c>
      <c r="P117" s="6">
        <f t="shared" si="10"/>
        <v>-18.963735761193856</v>
      </c>
    </row>
    <row r="118" spans="1:16" x14ac:dyDescent="0.15">
      <c r="A118" s="6">
        <v>58.5</v>
      </c>
      <c r="B118" s="6">
        <v>116</v>
      </c>
      <c r="D118">
        <v>652.36651611328102</v>
      </c>
      <c r="E118">
        <v>592.57177734375</v>
      </c>
      <c r="F118">
        <v>482.95419311523398</v>
      </c>
      <c r="G118">
        <v>476.81948852539102</v>
      </c>
      <c r="I118" s="7">
        <f t="shared" si="7"/>
        <v>169.41232299804705</v>
      </c>
      <c r="J118" s="7">
        <f t="shared" si="7"/>
        <v>115.75228881835898</v>
      </c>
      <c r="K118" s="7">
        <f t="shared" si="8"/>
        <v>88.385720825195762</v>
      </c>
      <c r="L118" s="8">
        <f t="shared" si="9"/>
        <v>0.76357644179194217</v>
      </c>
      <c r="M118" s="8">
        <f t="shared" si="12"/>
        <v>1.936231084594634</v>
      </c>
      <c r="P118" s="6">
        <f t="shared" si="10"/>
        <v>-18.596080310947961</v>
      </c>
    </row>
    <row r="119" spans="1:16" x14ac:dyDescent="0.15">
      <c r="A119" s="6">
        <v>59</v>
      </c>
      <c r="B119" s="6">
        <v>117</v>
      </c>
      <c r="D119">
        <v>651.86779785156295</v>
      </c>
      <c r="E119">
        <v>593.52618408203102</v>
      </c>
      <c r="F119">
        <v>482.50643920898398</v>
      </c>
      <c r="G119">
        <v>476.91995239257801</v>
      </c>
      <c r="I119" s="7">
        <f t="shared" si="7"/>
        <v>169.36135864257898</v>
      </c>
      <c r="J119" s="7">
        <f t="shared" si="7"/>
        <v>116.60623168945301</v>
      </c>
      <c r="K119" s="7">
        <f t="shared" si="8"/>
        <v>87.736996459961873</v>
      </c>
      <c r="L119" s="8">
        <f t="shared" si="9"/>
        <v>0.75242116299259199</v>
      </c>
      <c r="M119" s="8">
        <f t="shared" si="12"/>
        <v>1.9350984950500076</v>
      </c>
      <c r="P119" s="6">
        <f t="shared" si="10"/>
        <v>-18.643697162606308</v>
      </c>
    </row>
    <row r="120" spans="1:16" x14ac:dyDescent="0.15">
      <c r="A120" s="6">
        <v>59.5</v>
      </c>
      <c r="B120" s="6">
        <v>118</v>
      </c>
      <c r="D120">
        <v>652.483154296875</v>
      </c>
      <c r="E120">
        <v>594.59930419921898</v>
      </c>
      <c r="F120">
        <v>482.99331665039102</v>
      </c>
      <c r="G120">
        <v>477.38507080078102</v>
      </c>
      <c r="I120" s="7">
        <f t="shared" si="7"/>
        <v>169.48983764648398</v>
      </c>
      <c r="J120" s="7">
        <f t="shared" si="7"/>
        <v>117.21423339843795</v>
      </c>
      <c r="K120" s="7">
        <f t="shared" si="8"/>
        <v>87.439874267577409</v>
      </c>
      <c r="L120" s="8">
        <f t="shared" si="9"/>
        <v>0.74598341628315135</v>
      </c>
      <c r="M120" s="8">
        <f t="shared" si="12"/>
        <v>1.9386834375952908</v>
      </c>
      <c r="P120" s="6">
        <f t="shared" si="10"/>
        <v>-18.492977355777469</v>
      </c>
    </row>
    <row r="121" spans="1:16" x14ac:dyDescent="0.15">
      <c r="A121" s="6">
        <v>60</v>
      </c>
      <c r="B121" s="6">
        <v>119</v>
      </c>
      <c r="D121">
        <v>651.70916748046898</v>
      </c>
      <c r="E121">
        <v>592.17315673828102</v>
      </c>
      <c r="F121">
        <v>483.480224609375</v>
      </c>
      <c r="G121">
        <v>477.70297241210898</v>
      </c>
      <c r="I121" s="7">
        <f t="shared" si="7"/>
        <v>168.22894287109398</v>
      </c>
      <c r="J121" s="7">
        <f t="shared" si="7"/>
        <v>114.47018432617205</v>
      </c>
      <c r="K121" s="7">
        <f t="shared" si="8"/>
        <v>88.099813842773557</v>
      </c>
      <c r="L121" s="8">
        <f t="shared" si="9"/>
        <v>0.76963109967344345</v>
      </c>
      <c r="M121" s="8">
        <f t="shared" si="12"/>
        <v>1.9723538102403069</v>
      </c>
      <c r="P121" s="6">
        <f t="shared" si="10"/>
        <v>-17.077392029985027</v>
      </c>
    </row>
    <row r="122" spans="1:16" x14ac:dyDescent="0.15">
      <c r="A122" s="6">
        <v>60.5</v>
      </c>
      <c r="B122" s="6">
        <v>120</v>
      </c>
      <c r="D122">
        <v>653.755859375</v>
      </c>
      <c r="E122">
        <v>590.58734130859398</v>
      </c>
      <c r="F122">
        <v>482.90438842773398</v>
      </c>
      <c r="G122">
        <v>476.82748413085898</v>
      </c>
      <c r="I122" s="7">
        <f t="shared" si="7"/>
        <v>170.85147094726602</v>
      </c>
      <c r="J122" s="7">
        <f t="shared" si="7"/>
        <v>113.759857177735</v>
      </c>
      <c r="K122" s="7">
        <f t="shared" si="8"/>
        <v>91.219570922851531</v>
      </c>
      <c r="L122" s="8">
        <f t="shared" si="9"/>
        <v>0.80186080737014986</v>
      </c>
      <c r="M122" s="8">
        <f t="shared" si="12"/>
        <v>2.0146062071917372</v>
      </c>
      <c r="P122" s="6">
        <f t="shared" si="10"/>
        <v>-15.300997282751503</v>
      </c>
    </row>
    <row r="123" spans="1:16" x14ac:dyDescent="0.15">
      <c r="A123" s="6">
        <v>61</v>
      </c>
      <c r="B123" s="6">
        <v>121</v>
      </c>
      <c r="D123">
        <v>652.05236816406295</v>
      </c>
      <c r="E123">
        <v>588.01971435546898</v>
      </c>
      <c r="F123">
        <v>482.15875244140602</v>
      </c>
      <c r="G123">
        <v>476.45709228515602</v>
      </c>
      <c r="I123" s="7">
        <f t="shared" si="7"/>
        <v>169.89361572265693</v>
      </c>
      <c r="J123" s="7">
        <f t="shared" si="7"/>
        <v>111.56262207031295</v>
      </c>
      <c r="K123" s="7">
        <f t="shared" si="8"/>
        <v>91.799780273437875</v>
      </c>
      <c r="L123" s="8">
        <f t="shared" si="9"/>
        <v>0.82285427296232394</v>
      </c>
      <c r="M123" s="8">
        <f t="shared" si="12"/>
        <v>2.0456223620386349</v>
      </c>
      <c r="P123" s="6">
        <f t="shared" si="10"/>
        <v>-13.997001804986173</v>
      </c>
    </row>
    <row r="124" spans="1:16" x14ac:dyDescent="0.15">
      <c r="A124" s="6">
        <v>61.5</v>
      </c>
      <c r="B124" s="6">
        <v>122</v>
      </c>
      <c r="D124">
        <v>654.46813964843795</v>
      </c>
      <c r="E124">
        <v>586.56921386718795</v>
      </c>
      <c r="F124">
        <v>483.07025146484398</v>
      </c>
      <c r="G124">
        <v>477.54156494140602</v>
      </c>
      <c r="I124" s="7">
        <f t="shared" si="7"/>
        <v>171.39788818359398</v>
      </c>
      <c r="J124" s="7">
        <f t="shared" si="7"/>
        <v>109.02764892578193</v>
      </c>
      <c r="K124" s="7">
        <f t="shared" si="8"/>
        <v>95.078533935546631</v>
      </c>
      <c r="L124" s="8">
        <f t="shared" si="9"/>
        <v>0.872058921496777</v>
      </c>
      <c r="M124" s="8">
        <f t="shared" si="12"/>
        <v>2.1048496998278119</v>
      </c>
      <c r="P124" s="6">
        <f t="shared" si="10"/>
        <v>-11.506938771112347</v>
      </c>
    </row>
    <row r="125" spans="1:16" x14ac:dyDescent="0.15">
      <c r="A125" s="6">
        <v>62</v>
      </c>
      <c r="B125" s="6">
        <v>123</v>
      </c>
      <c r="D125">
        <v>652.82995605468795</v>
      </c>
      <c r="E125">
        <v>584.81805419921898</v>
      </c>
      <c r="F125">
        <v>483.56823730468801</v>
      </c>
      <c r="G125">
        <v>477.42019653320301</v>
      </c>
      <c r="I125" s="7">
        <f t="shared" si="7"/>
        <v>169.26171874999994</v>
      </c>
      <c r="J125" s="7">
        <f t="shared" si="7"/>
        <v>107.39785766601597</v>
      </c>
      <c r="K125" s="7">
        <f t="shared" si="8"/>
        <v>94.083218383788775</v>
      </c>
      <c r="L125" s="8">
        <f t="shared" si="9"/>
        <v>0.87602509424691855</v>
      </c>
      <c r="M125" s="8">
        <f t="shared" si="12"/>
        <v>2.1188385618326775</v>
      </c>
      <c r="P125" s="6">
        <f t="shared" si="10"/>
        <v>-10.918812587081108</v>
      </c>
    </row>
    <row r="126" spans="1:16" x14ac:dyDescent="0.15">
      <c r="A126" s="6">
        <v>62.5</v>
      </c>
      <c r="B126" s="6">
        <v>124</v>
      </c>
      <c r="D126">
        <v>654.69622802734398</v>
      </c>
      <c r="E126">
        <v>582.74493408203102</v>
      </c>
      <c r="F126">
        <v>482.03869628906301</v>
      </c>
      <c r="G126">
        <v>475.96487426757801</v>
      </c>
      <c r="I126" s="7">
        <f t="shared" si="7"/>
        <v>172.65753173828097</v>
      </c>
      <c r="J126" s="7">
        <f t="shared" si="7"/>
        <v>106.78005981445301</v>
      </c>
      <c r="K126" s="7">
        <f t="shared" si="8"/>
        <v>97.911489868163869</v>
      </c>
      <c r="L126" s="8">
        <f t="shared" si="9"/>
        <v>0.91694544878791351</v>
      </c>
      <c r="M126" s="8">
        <f t="shared" si="12"/>
        <v>2.1697816056283963</v>
      </c>
      <c r="P126" s="6">
        <f t="shared" si="10"/>
        <v>-8.7770416596038459</v>
      </c>
    </row>
    <row r="127" spans="1:16" x14ac:dyDescent="0.15">
      <c r="A127" s="6">
        <v>63</v>
      </c>
      <c r="B127" s="6">
        <v>125</v>
      </c>
      <c r="D127">
        <v>653.86212158203102</v>
      </c>
      <c r="E127">
        <v>580.43133544921898</v>
      </c>
      <c r="F127">
        <v>483.08358764648398</v>
      </c>
      <c r="G127">
        <v>477.02801513671898</v>
      </c>
      <c r="I127" s="7">
        <f t="shared" si="7"/>
        <v>170.77853393554705</v>
      </c>
      <c r="J127" s="7">
        <f t="shared" si="7"/>
        <v>103.4033203125</v>
      </c>
      <c r="K127" s="7">
        <f t="shared" si="8"/>
        <v>98.396209716797046</v>
      </c>
      <c r="L127" s="8">
        <f t="shared" si="9"/>
        <v>0.95157688766114346</v>
      </c>
      <c r="M127" s="8">
        <f t="shared" si="12"/>
        <v>2.2144357337563498</v>
      </c>
      <c r="P127" s="6">
        <f t="shared" si="10"/>
        <v>-6.8996722232622156</v>
      </c>
    </row>
    <row r="128" spans="1:16" x14ac:dyDescent="0.15">
      <c r="A128" s="6">
        <v>63.5</v>
      </c>
      <c r="B128" s="6">
        <v>126</v>
      </c>
      <c r="D128">
        <v>654.94610595703102</v>
      </c>
      <c r="E128">
        <v>579.33905029296898</v>
      </c>
      <c r="F128">
        <v>483.56335449218801</v>
      </c>
      <c r="G128">
        <v>477.84527587890602</v>
      </c>
      <c r="I128" s="7">
        <f t="shared" si="7"/>
        <v>171.38275146484301</v>
      </c>
      <c r="J128" s="7">
        <f t="shared" si="7"/>
        <v>101.49377441406295</v>
      </c>
      <c r="K128" s="7">
        <f t="shared" si="8"/>
        <v>100.33710937499895</v>
      </c>
      <c r="L128" s="8">
        <f t="shared" si="9"/>
        <v>0.9886035863210173</v>
      </c>
      <c r="M128" s="8">
        <f t="shared" si="12"/>
        <v>2.2614851216709475</v>
      </c>
      <c r="P128" s="6">
        <f t="shared" si="10"/>
        <v>-4.9216001709685164</v>
      </c>
    </row>
    <row r="129" spans="1:16" x14ac:dyDescent="0.15">
      <c r="A129" s="6">
        <v>64</v>
      </c>
      <c r="B129" s="6">
        <v>127</v>
      </c>
      <c r="D129">
        <v>654.06689453125</v>
      </c>
      <c r="E129">
        <v>577.441650390625</v>
      </c>
      <c r="F129">
        <v>482.21875</v>
      </c>
      <c r="G129">
        <v>476.047119140625</v>
      </c>
      <c r="I129" s="7">
        <f t="shared" si="7"/>
        <v>171.84814453125</v>
      </c>
      <c r="J129" s="7">
        <f t="shared" si="7"/>
        <v>101.39453125</v>
      </c>
      <c r="K129" s="7">
        <f t="shared" si="8"/>
        <v>100.87197265625001</v>
      </c>
      <c r="L129" s="8">
        <f t="shared" si="9"/>
        <v>0.99484628423931898</v>
      </c>
      <c r="M129" s="8">
        <f t="shared" si="12"/>
        <v>2.2777505088439733</v>
      </c>
      <c r="P129" s="6">
        <f t="shared" si="10"/>
        <v>-4.2377632665416165</v>
      </c>
    </row>
    <row r="130" spans="1:16" x14ac:dyDescent="0.15">
      <c r="A130" s="6">
        <v>64.5</v>
      </c>
      <c r="B130" s="6">
        <v>128</v>
      </c>
      <c r="D130">
        <v>656.40124511718795</v>
      </c>
      <c r="E130">
        <v>579.180419921875</v>
      </c>
      <c r="F130">
        <v>482.36016845703102</v>
      </c>
      <c r="G130">
        <v>476.53756713867199</v>
      </c>
      <c r="I130" s="7">
        <f t="shared" ref="I130:J149" si="13">D130-F130</f>
        <v>174.04107666015693</v>
      </c>
      <c r="J130" s="7">
        <f t="shared" si="13"/>
        <v>102.64285278320301</v>
      </c>
      <c r="K130" s="7">
        <f t="shared" ref="K130:K149" si="14">I130-0.7*J130</f>
        <v>102.19107971191482</v>
      </c>
      <c r="L130" s="8">
        <f t="shared" ref="L130:L149" si="15">K130/J130</f>
        <v>0.9955985920204069</v>
      </c>
      <c r="M130" s="8">
        <f t="shared" si="12"/>
        <v>2.2885255058797851</v>
      </c>
      <c r="P130" s="6">
        <f t="shared" si="10"/>
        <v>-3.784755874845585</v>
      </c>
    </row>
    <row r="131" spans="1:16" x14ac:dyDescent="0.15">
      <c r="A131" s="6">
        <v>65</v>
      </c>
      <c r="B131" s="6">
        <v>129</v>
      </c>
      <c r="D131">
        <v>655.53967285156295</v>
      </c>
      <c r="E131">
        <v>576.73870849609398</v>
      </c>
      <c r="F131">
        <v>482.92752075195301</v>
      </c>
      <c r="G131">
        <v>477.05514526367199</v>
      </c>
      <c r="I131" s="7">
        <f t="shared" si="13"/>
        <v>172.61215209960994</v>
      </c>
      <c r="J131" s="7">
        <f t="shared" si="13"/>
        <v>99.683563232421989</v>
      </c>
      <c r="K131" s="7">
        <f t="shared" si="14"/>
        <v>102.83365783691455</v>
      </c>
      <c r="L131" s="8">
        <f t="shared" si="15"/>
        <v>1.0316009430476298</v>
      </c>
      <c r="M131" s="8">
        <f t="shared" si="12"/>
        <v>2.334550546161732</v>
      </c>
      <c r="P131" s="6">
        <f t="shared" si="10"/>
        <v>-1.84974991785705</v>
      </c>
    </row>
    <row r="132" spans="1:16" x14ac:dyDescent="0.15">
      <c r="A132" s="6">
        <v>65.5</v>
      </c>
      <c r="B132" s="6">
        <v>130</v>
      </c>
      <c r="D132">
        <v>651.16485595703102</v>
      </c>
      <c r="E132">
        <v>574.22552490234398</v>
      </c>
      <c r="F132">
        <v>483.32369995117199</v>
      </c>
      <c r="G132">
        <v>477.34591674804699</v>
      </c>
      <c r="I132" s="7">
        <f t="shared" si="13"/>
        <v>167.84115600585903</v>
      </c>
      <c r="J132" s="7">
        <f t="shared" si="13"/>
        <v>96.879608154296989</v>
      </c>
      <c r="K132" s="7">
        <f t="shared" si="14"/>
        <v>100.02543029785114</v>
      </c>
      <c r="L132" s="8">
        <f t="shared" si="15"/>
        <v>1.0324714581684096</v>
      </c>
      <c r="M132" s="8">
        <f t="shared" si="12"/>
        <v>2.3454437505372354</v>
      </c>
      <c r="P132" s="6">
        <f t="shared" si="10"/>
        <v>-1.3917727987026172</v>
      </c>
    </row>
    <row r="133" spans="1:16" x14ac:dyDescent="0.15">
      <c r="A133" s="6">
        <v>66</v>
      </c>
      <c r="B133" s="6">
        <v>131</v>
      </c>
      <c r="D133">
        <v>651.39294433593795</v>
      </c>
      <c r="E133">
        <v>573.37115478515602</v>
      </c>
      <c r="F133">
        <v>482.35305786132801</v>
      </c>
      <c r="G133">
        <v>477.07693481445301</v>
      </c>
      <c r="I133" s="7">
        <f t="shared" si="13"/>
        <v>169.03988647460994</v>
      </c>
      <c r="J133" s="7">
        <f t="shared" si="13"/>
        <v>96.294219970703011</v>
      </c>
      <c r="K133" s="7">
        <f t="shared" si="14"/>
        <v>101.63393249511785</v>
      </c>
      <c r="L133" s="8">
        <f t="shared" si="15"/>
        <v>1.0554520564789809</v>
      </c>
      <c r="M133" s="8">
        <f t="shared" si="12"/>
        <v>2.3784470381025304</v>
      </c>
      <c r="P133" s="6">
        <f t="shared" si="10"/>
        <v>-4.2333712987712678E-3</v>
      </c>
    </row>
    <row r="134" spans="1:16" x14ac:dyDescent="0.15">
      <c r="A134" s="6">
        <v>66.5</v>
      </c>
      <c r="B134" s="6">
        <v>132</v>
      </c>
      <c r="D134">
        <v>650.39501953125</v>
      </c>
      <c r="E134">
        <v>572.40435791015602</v>
      </c>
      <c r="F134">
        <v>481.90438842773398</v>
      </c>
      <c r="G134">
        <v>476.09603881835898</v>
      </c>
      <c r="I134" s="7">
        <f t="shared" si="13"/>
        <v>168.49063110351602</v>
      </c>
      <c r="J134" s="7">
        <f t="shared" si="13"/>
        <v>96.308319091797046</v>
      </c>
      <c r="K134" s="7">
        <f t="shared" si="14"/>
        <v>101.07480773925809</v>
      </c>
      <c r="L134" s="8">
        <f t="shared" si="15"/>
        <v>1.0494919721620084</v>
      </c>
      <c r="M134" s="8">
        <f t="shared" si="12"/>
        <v>2.3825096430402821</v>
      </c>
      <c r="P134" s="6">
        <f t="shared" ref="P134:P149" si="16">(M134-$O$2)/$O$2*100</f>
        <v>0.16656853799415863</v>
      </c>
    </row>
    <row r="135" spans="1:16" x14ac:dyDescent="0.15">
      <c r="A135" s="6">
        <v>67</v>
      </c>
      <c r="B135" s="6">
        <v>133</v>
      </c>
      <c r="D135">
        <v>649.01397705078102</v>
      </c>
      <c r="E135">
        <v>572.81597900390602</v>
      </c>
      <c r="F135">
        <v>482.50021362304699</v>
      </c>
      <c r="G135">
        <v>476.37127685546898</v>
      </c>
      <c r="I135" s="7">
        <f t="shared" si="13"/>
        <v>166.51376342773403</v>
      </c>
      <c r="J135" s="7">
        <f t="shared" si="13"/>
        <v>96.444702148437045</v>
      </c>
      <c r="K135" s="7">
        <f t="shared" si="14"/>
        <v>99.002471923828111</v>
      </c>
      <c r="L135" s="8">
        <f t="shared" si="15"/>
        <v>1.026520583488914</v>
      </c>
      <c r="M135" s="8">
        <f t="shared" si="12"/>
        <v>2.3695609436219112</v>
      </c>
      <c r="P135" s="6">
        <f t="shared" si="16"/>
        <v>-0.37782665115312414</v>
      </c>
    </row>
    <row r="136" spans="1:16" x14ac:dyDescent="0.15">
      <c r="A136" s="6">
        <v>67.5</v>
      </c>
      <c r="B136" s="6">
        <v>134</v>
      </c>
      <c r="D136">
        <v>648.87042236328102</v>
      </c>
      <c r="E136">
        <v>571.138916015625</v>
      </c>
      <c r="F136">
        <v>482.848388671875</v>
      </c>
      <c r="G136">
        <v>476.74789428710898</v>
      </c>
      <c r="I136" s="7">
        <f t="shared" si="13"/>
        <v>166.02203369140602</v>
      </c>
      <c r="J136" s="7">
        <f t="shared" si="13"/>
        <v>94.391021728516023</v>
      </c>
      <c r="K136" s="7">
        <f t="shared" si="14"/>
        <v>99.948318481444815</v>
      </c>
      <c r="L136" s="8">
        <f t="shared" si="15"/>
        <v>1.0588752685495078</v>
      </c>
      <c r="M136" s="8">
        <f t="shared" si="12"/>
        <v>2.4119383179372291</v>
      </c>
      <c r="P136" s="6">
        <f t="shared" si="16"/>
        <v>1.4038224520164286</v>
      </c>
    </row>
    <row r="137" spans="1:16" x14ac:dyDescent="0.15">
      <c r="A137" s="6">
        <v>68</v>
      </c>
      <c r="B137" s="6">
        <v>135</v>
      </c>
      <c r="D137">
        <v>651.138916015625</v>
      </c>
      <c r="E137">
        <v>571.26904296875</v>
      </c>
      <c r="F137">
        <v>483.08493041992199</v>
      </c>
      <c r="G137">
        <v>477.30947875976602</v>
      </c>
      <c r="I137" s="7">
        <f t="shared" si="13"/>
        <v>168.05398559570301</v>
      </c>
      <c r="J137" s="7">
        <f t="shared" si="13"/>
        <v>93.959564208983977</v>
      </c>
      <c r="K137" s="7">
        <f t="shared" si="14"/>
        <v>102.28229064941424</v>
      </c>
      <c r="L137" s="8">
        <f t="shared" si="15"/>
        <v>1.0885777462943413</v>
      </c>
      <c r="M137" s="8">
        <f t="shared" si="12"/>
        <v>2.4516634849367867</v>
      </c>
      <c r="P137" s="6">
        <f t="shared" si="16"/>
        <v>3.0739662327848181</v>
      </c>
    </row>
    <row r="138" spans="1:16" x14ac:dyDescent="0.15">
      <c r="A138" s="6">
        <v>68.5</v>
      </c>
      <c r="B138" s="6">
        <v>136</v>
      </c>
      <c r="D138">
        <v>653.23382568359398</v>
      </c>
      <c r="E138">
        <v>572.60809326171898</v>
      </c>
      <c r="F138">
        <v>482.626953125</v>
      </c>
      <c r="G138">
        <v>476.57269287109398</v>
      </c>
      <c r="I138" s="7">
        <f t="shared" si="13"/>
        <v>170.60687255859398</v>
      </c>
      <c r="J138" s="7">
        <f t="shared" si="13"/>
        <v>96.035400390625</v>
      </c>
      <c r="K138" s="7">
        <f t="shared" si="14"/>
        <v>103.38209228515649</v>
      </c>
      <c r="L138" s="8">
        <f t="shared" si="15"/>
        <v>1.0764998309440972</v>
      </c>
      <c r="M138" s="8">
        <f t="shared" si="12"/>
        <v>2.4496082588412662</v>
      </c>
      <c r="P138" s="6">
        <f t="shared" si="16"/>
        <v>2.9875594700002939</v>
      </c>
    </row>
    <row r="139" spans="1:16" x14ac:dyDescent="0.15">
      <c r="A139" s="6">
        <v>69</v>
      </c>
      <c r="B139" s="6">
        <v>137</v>
      </c>
      <c r="D139">
        <v>653.22760009765602</v>
      </c>
      <c r="E139">
        <v>570.60394287109398</v>
      </c>
      <c r="F139">
        <v>482.11026000976602</v>
      </c>
      <c r="G139">
        <v>476.0595703125</v>
      </c>
      <c r="I139" s="7">
        <f t="shared" si="13"/>
        <v>171.11734008789</v>
      </c>
      <c r="J139" s="7">
        <f t="shared" si="13"/>
        <v>94.544372558593977</v>
      </c>
      <c r="K139" s="7">
        <f t="shared" si="14"/>
        <v>104.93627929687422</v>
      </c>
      <c r="L139" s="8">
        <f t="shared" si="15"/>
        <v>1.1099156560782064</v>
      </c>
      <c r="M139" s="8">
        <f t="shared" si="12"/>
        <v>2.4930467732300992</v>
      </c>
      <c r="P139" s="6">
        <f t="shared" si="16"/>
        <v>4.8138215132318711</v>
      </c>
    </row>
    <row r="140" spans="1:16" x14ac:dyDescent="0.15">
      <c r="A140" s="6">
        <v>69.5</v>
      </c>
      <c r="B140" s="6">
        <v>138</v>
      </c>
      <c r="D140">
        <v>653.84033203125</v>
      </c>
      <c r="E140">
        <v>572.81335449218795</v>
      </c>
      <c r="F140">
        <v>482.69943237304699</v>
      </c>
      <c r="G140">
        <v>475.88882446289102</v>
      </c>
      <c r="I140" s="7">
        <f t="shared" si="13"/>
        <v>171.14089965820301</v>
      </c>
      <c r="J140" s="7">
        <f t="shared" si="13"/>
        <v>96.924530029296932</v>
      </c>
      <c r="K140" s="7">
        <f t="shared" si="14"/>
        <v>103.29372863769517</v>
      </c>
      <c r="L140" s="8">
        <f t="shared" si="15"/>
        <v>1.0657129687033102</v>
      </c>
      <c r="M140" s="8">
        <f t="shared" si="12"/>
        <v>2.4588667751099269</v>
      </c>
      <c r="P140" s="6">
        <f t="shared" si="16"/>
        <v>3.3768102783208445</v>
      </c>
    </row>
    <row r="141" spans="1:16" x14ac:dyDescent="0.15">
      <c r="A141" s="6">
        <v>70</v>
      </c>
      <c r="B141" s="6">
        <v>139</v>
      </c>
      <c r="D141">
        <v>654.41107177734398</v>
      </c>
      <c r="E141">
        <v>574.72418212890602</v>
      </c>
      <c r="F141">
        <v>482.13204956054699</v>
      </c>
      <c r="G141">
        <v>475.96932983398398</v>
      </c>
      <c r="I141" s="7">
        <f t="shared" si="13"/>
        <v>172.27902221679699</v>
      </c>
      <c r="J141" s="7">
        <f t="shared" si="13"/>
        <v>98.754852294922046</v>
      </c>
      <c r="K141" s="7">
        <f t="shared" si="14"/>
        <v>103.15062561035157</v>
      </c>
      <c r="L141" s="8">
        <f t="shared" si="15"/>
        <v>1.0445119729641432</v>
      </c>
      <c r="M141" s="8">
        <f t="shared" si="12"/>
        <v>2.4476884686254836</v>
      </c>
      <c r="P141" s="6">
        <f t="shared" si="16"/>
        <v>2.9068467648956178</v>
      </c>
    </row>
    <row r="142" spans="1:16" x14ac:dyDescent="0.15">
      <c r="A142" s="6">
        <v>70.5</v>
      </c>
      <c r="B142" s="6">
        <v>140</v>
      </c>
      <c r="D142">
        <v>654.36700439453102</v>
      </c>
      <c r="E142">
        <v>575.35980224609398</v>
      </c>
      <c r="F142">
        <v>481.86926269531301</v>
      </c>
      <c r="G142">
        <v>476.14630126953102</v>
      </c>
      <c r="I142" s="7">
        <f t="shared" si="13"/>
        <v>172.49774169921801</v>
      </c>
      <c r="J142" s="7">
        <f t="shared" si="13"/>
        <v>99.213500976562955</v>
      </c>
      <c r="K142" s="7">
        <f t="shared" si="14"/>
        <v>103.04829101562395</v>
      </c>
      <c r="L142" s="8">
        <f t="shared" si="15"/>
        <v>1.038651897184506</v>
      </c>
      <c r="M142" s="8">
        <f t="shared" si="12"/>
        <v>2.4518510821005703</v>
      </c>
      <c r="P142" s="6">
        <f t="shared" si="16"/>
        <v>3.0818532792102395</v>
      </c>
    </row>
    <row r="143" spans="1:16" x14ac:dyDescent="0.15">
      <c r="A143" s="6">
        <v>71</v>
      </c>
      <c r="B143" s="6">
        <v>141</v>
      </c>
      <c r="D143">
        <v>654.525146484375</v>
      </c>
      <c r="E143">
        <v>575.01452636718795</v>
      </c>
      <c r="F143">
        <v>482.34814453125</v>
      </c>
      <c r="G143">
        <v>476.63494873046898</v>
      </c>
      <c r="I143" s="7">
        <f t="shared" si="13"/>
        <v>172.177001953125</v>
      </c>
      <c r="J143" s="7">
        <f t="shared" si="13"/>
        <v>98.379577636718977</v>
      </c>
      <c r="K143" s="7">
        <f t="shared" si="14"/>
        <v>103.31129760742172</v>
      </c>
      <c r="L143" s="8">
        <f t="shared" si="15"/>
        <v>1.0501295094893968</v>
      </c>
      <c r="M143" s="8">
        <f t="shared" si="12"/>
        <v>2.473351383660185</v>
      </c>
      <c r="P143" s="6">
        <f t="shared" si="16"/>
        <v>3.9857788671085941</v>
      </c>
    </row>
    <row r="144" spans="1:16" x14ac:dyDescent="0.15">
      <c r="A144" s="6">
        <v>71.5</v>
      </c>
      <c r="B144" s="6">
        <v>142</v>
      </c>
      <c r="D144">
        <v>649.500244140625</v>
      </c>
      <c r="E144">
        <v>574.02386474609398</v>
      </c>
      <c r="F144">
        <v>482.86795043945301</v>
      </c>
      <c r="G144">
        <v>476.69052124023398</v>
      </c>
      <c r="I144" s="7">
        <f t="shared" si="13"/>
        <v>166.63229370117199</v>
      </c>
      <c r="J144" s="7">
        <f t="shared" si="13"/>
        <v>97.33334350586</v>
      </c>
      <c r="K144" s="7">
        <f t="shared" si="14"/>
        <v>98.498953247069991</v>
      </c>
      <c r="L144" s="8">
        <f t="shared" si="15"/>
        <v>1.0119754412950976</v>
      </c>
      <c r="M144" s="8">
        <f t="shared" si="12"/>
        <v>2.4452200047206096</v>
      </c>
      <c r="P144" s="6">
        <f t="shared" si="16"/>
        <v>2.803066467664332</v>
      </c>
    </row>
    <row r="145" spans="1:16" x14ac:dyDescent="0.15">
      <c r="A145" s="6">
        <v>72</v>
      </c>
      <c r="B145" s="6">
        <v>143</v>
      </c>
      <c r="D145">
        <v>649.970458984375</v>
      </c>
      <c r="E145">
        <v>574.38934326171898</v>
      </c>
      <c r="F145">
        <v>482.70074462890602</v>
      </c>
      <c r="G145">
        <v>477.45843505859398</v>
      </c>
      <c r="I145" s="7">
        <f t="shared" si="13"/>
        <v>167.26971435546898</v>
      </c>
      <c r="J145" s="7">
        <f t="shared" si="13"/>
        <v>96.930908203125</v>
      </c>
      <c r="K145" s="7">
        <f t="shared" si="14"/>
        <v>99.41807861328148</v>
      </c>
      <c r="L145" s="8">
        <f t="shared" si="15"/>
        <v>1.0256592087731651</v>
      </c>
      <c r="M145" s="8">
        <f t="shared" si="12"/>
        <v>2.468926461453401</v>
      </c>
      <c r="P145" s="6">
        <f t="shared" si="16"/>
        <v>3.7997442481949322</v>
      </c>
    </row>
    <row r="146" spans="1:16" x14ac:dyDescent="0.15">
      <c r="A146" s="6">
        <v>72.5</v>
      </c>
      <c r="B146" s="6">
        <v>144</v>
      </c>
      <c r="D146">
        <v>648.95593261718795</v>
      </c>
      <c r="E146">
        <v>574.36236572265602</v>
      </c>
      <c r="F146">
        <v>482.48422241210898</v>
      </c>
      <c r="G146">
        <v>476.20230102539102</v>
      </c>
      <c r="I146" s="7">
        <f t="shared" si="13"/>
        <v>166.47171020507898</v>
      </c>
      <c r="J146" s="7">
        <f t="shared" si="13"/>
        <v>98.160064697265</v>
      </c>
      <c r="K146" s="7">
        <f t="shared" si="14"/>
        <v>97.759664916993486</v>
      </c>
      <c r="L146" s="8">
        <f t="shared" si="15"/>
        <v>0.99592095032224781</v>
      </c>
      <c r="M146" s="8">
        <f t="shared" si="12"/>
        <v>2.4492108922572076</v>
      </c>
      <c r="P146" s="6">
        <f t="shared" si="16"/>
        <v>2.9708532009226052</v>
      </c>
    </row>
    <row r="147" spans="1:16" x14ac:dyDescent="0.15">
      <c r="A147" s="6">
        <v>73</v>
      </c>
      <c r="B147" s="6">
        <v>145</v>
      </c>
      <c r="D147">
        <v>651.99432373046898</v>
      </c>
      <c r="E147">
        <v>575.96630859375</v>
      </c>
      <c r="F147">
        <v>481.92352294921898</v>
      </c>
      <c r="G147">
        <v>476.16586303710898</v>
      </c>
      <c r="I147" s="7">
        <f t="shared" si="13"/>
        <v>170.07080078125</v>
      </c>
      <c r="J147" s="7">
        <f t="shared" si="13"/>
        <v>99.800445556641023</v>
      </c>
      <c r="K147" s="7">
        <f t="shared" si="14"/>
        <v>100.21048889160129</v>
      </c>
      <c r="L147" s="8">
        <f t="shared" si="15"/>
        <v>1.0041086323079345</v>
      </c>
      <c r="M147" s="8">
        <f t="shared" si="12"/>
        <v>2.4674212634976183</v>
      </c>
      <c r="P147" s="6">
        <f t="shared" si="16"/>
        <v>3.7364620219753708</v>
      </c>
    </row>
    <row r="148" spans="1:16" x14ac:dyDescent="0.15">
      <c r="A148" s="6">
        <v>73.5</v>
      </c>
      <c r="B148" s="6">
        <v>146</v>
      </c>
      <c r="D148">
        <v>651.35302734375</v>
      </c>
      <c r="E148">
        <v>575.30432128906295</v>
      </c>
      <c r="F148">
        <v>482.57849121093801</v>
      </c>
      <c r="G148">
        <v>476.79946899414102</v>
      </c>
      <c r="I148" s="7">
        <f t="shared" si="13"/>
        <v>168.77453613281199</v>
      </c>
      <c r="J148" s="7">
        <f t="shared" si="13"/>
        <v>98.504852294921932</v>
      </c>
      <c r="K148" s="7">
        <f t="shared" si="14"/>
        <v>99.821139526366636</v>
      </c>
      <c r="L148" s="8">
        <f t="shared" si="15"/>
        <v>1.0133626638767375</v>
      </c>
      <c r="M148" s="8">
        <f t="shared" si="12"/>
        <v>2.486697984321145</v>
      </c>
      <c r="P148" s="6">
        <f t="shared" si="16"/>
        <v>4.5469028036939285</v>
      </c>
    </row>
    <row r="149" spans="1:16" x14ac:dyDescent="0.15">
      <c r="A149" s="6">
        <v>74</v>
      </c>
      <c r="B149" s="6">
        <v>147</v>
      </c>
      <c r="D149">
        <v>650.54431152343795</v>
      </c>
      <c r="E149">
        <v>575.29602050781295</v>
      </c>
      <c r="F149">
        <v>482.44064331054699</v>
      </c>
      <c r="G149">
        <v>476.49578857421898</v>
      </c>
      <c r="I149" s="7">
        <f t="shared" si="13"/>
        <v>168.10366821289097</v>
      </c>
      <c r="J149" s="7">
        <f t="shared" si="13"/>
        <v>98.800231933593977</v>
      </c>
      <c r="K149" s="7">
        <f t="shared" si="14"/>
        <v>98.943505859375193</v>
      </c>
      <c r="L149" s="8">
        <f t="shared" si="15"/>
        <v>1.001450137544996</v>
      </c>
      <c r="M149" s="8">
        <f t="shared" si="12"/>
        <v>2.4848081472441272</v>
      </c>
      <c r="P149" s="6">
        <f t="shared" si="16"/>
        <v>4.4674494022549407</v>
      </c>
    </row>
    <row r="150" spans="1:16" x14ac:dyDescent="0.15">
      <c r="A150" s="18">
        <v>74.5</v>
      </c>
      <c r="B150" s="18">
        <v>148</v>
      </c>
      <c r="D150">
        <v>649.32086181640602</v>
      </c>
      <c r="E150">
        <v>575.51116943359398</v>
      </c>
      <c r="F150">
        <v>482.86038208007801</v>
      </c>
      <c r="G150">
        <v>476.96621704101602</v>
      </c>
      <c r="I150" s="19">
        <f t="shared" ref="I150:I193" si="17">D150-F150</f>
        <v>166.46047973632801</v>
      </c>
      <c r="J150" s="19">
        <f t="shared" ref="J150:J193" si="18">E150-G150</f>
        <v>98.544952392577954</v>
      </c>
      <c r="K150" s="19">
        <f t="shared" ref="K150:K193" si="19">I150-0.7*J150</f>
        <v>97.479013061523446</v>
      </c>
      <c r="L150" s="20">
        <f t="shared" ref="L150:L193" si="20">K150/J150</f>
        <v>0.98918321735234005</v>
      </c>
      <c r="M150" s="20">
        <f t="shared" ref="M150:M193" si="21">L150+ABS($N$2)*A150</f>
        <v>2.4825639163061952</v>
      </c>
      <c r="N150" s="18"/>
      <c r="O150" s="18"/>
      <c r="P150" s="18">
        <f t="shared" ref="P150:P193" si="22">(M150-$O$2)/$O$2*100</f>
        <v>4.3730964107713071</v>
      </c>
    </row>
    <row r="151" spans="1:16" x14ac:dyDescent="0.15">
      <c r="A151" s="18">
        <v>75</v>
      </c>
      <c r="B151" s="18">
        <v>149</v>
      </c>
      <c r="D151">
        <v>650.89581298828102</v>
      </c>
      <c r="E151">
        <v>575.04406738281295</v>
      </c>
      <c r="F151">
        <v>482.60827636718801</v>
      </c>
      <c r="G151">
        <v>476.58737182617199</v>
      </c>
      <c r="I151" s="19">
        <f t="shared" si="17"/>
        <v>168.28753662109301</v>
      </c>
      <c r="J151" s="19">
        <f t="shared" si="18"/>
        <v>98.456695556640966</v>
      </c>
      <c r="K151" s="19">
        <f t="shared" si="19"/>
        <v>99.367849731444338</v>
      </c>
      <c r="L151" s="20">
        <f t="shared" si="20"/>
        <v>1.0092543647707453</v>
      </c>
      <c r="M151" s="20">
        <f t="shared" si="21"/>
        <v>2.5126577529793241</v>
      </c>
      <c r="N151" s="18"/>
      <c r="O151" s="18"/>
      <c r="P151" s="18">
        <f t="shared" si="22"/>
        <v>5.6383153627683065</v>
      </c>
    </row>
    <row r="152" spans="1:16" x14ac:dyDescent="0.15">
      <c r="A152" s="18">
        <v>75.5</v>
      </c>
      <c r="B152" s="18">
        <v>150</v>
      </c>
      <c r="D152">
        <v>648.04766845703102</v>
      </c>
      <c r="E152">
        <v>575.30224609375</v>
      </c>
      <c r="F152">
        <v>481.94085693359398</v>
      </c>
      <c r="G152">
        <v>476.16094970703102</v>
      </c>
      <c r="I152" s="19">
        <f t="shared" si="17"/>
        <v>166.10681152343705</v>
      </c>
      <c r="J152" s="19">
        <f t="shared" si="18"/>
        <v>99.141296386718977</v>
      </c>
      <c r="K152" s="19">
        <f t="shared" si="19"/>
        <v>96.707904052733767</v>
      </c>
      <c r="L152" s="20">
        <f t="shared" si="20"/>
        <v>0.97545531052475531</v>
      </c>
      <c r="M152" s="20">
        <f t="shared" si="21"/>
        <v>2.4888813879880582</v>
      </c>
      <c r="N152" s="18"/>
      <c r="O152" s="18"/>
      <c r="P152" s="18">
        <f t="shared" si="22"/>
        <v>4.6386984670134241</v>
      </c>
    </row>
    <row r="153" spans="1:16" x14ac:dyDescent="0.15">
      <c r="A153" s="18">
        <v>76</v>
      </c>
      <c r="B153" s="18">
        <v>151</v>
      </c>
      <c r="D153">
        <v>645.26647949218795</v>
      </c>
      <c r="E153">
        <v>575.012451171875</v>
      </c>
      <c r="F153">
        <v>481.71096801757801</v>
      </c>
      <c r="G153">
        <v>476.11337280273398</v>
      </c>
      <c r="I153" s="19">
        <f t="shared" si="17"/>
        <v>163.55551147460994</v>
      </c>
      <c r="J153" s="19">
        <f t="shared" si="18"/>
        <v>98.899078369141023</v>
      </c>
      <c r="K153" s="19">
        <f t="shared" si="19"/>
        <v>94.326156616211236</v>
      </c>
      <c r="L153" s="20">
        <f t="shared" si="20"/>
        <v>0.95376173541414266</v>
      </c>
      <c r="M153" s="20">
        <f t="shared" si="21"/>
        <v>2.4772105021321695</v>
      </c>
      <c r="N153" s="18"/>
      <c r="O153" s="18"/>
      <c r="P153" s="18">
        <f t="shared" si="22"/>
        <v>4.1480257046185569</v>
      </c>
    </row>
    <row r="154" spans="1:16" x14ac:dyDescent="0.15">
      <c r="A154" s="18">
        <v>76.5</v>
      </c>
      <c r="B154" s="18">
        <v>152</v>
      </c>
      <c r="D154">
        <v>641.83306884765602</v>
      </c>
      <c r="E154">
        <v>573.8232421875</v>
      </c>
      <c r="F154">
        <v>482.07290649414102</v>
      </c>
      <c r="G154">
        <v>475.94573974609398</v>
      </c>
      <c r="I154" s="19">
        <f t="shared" si="17"/>
        <v>159.760162353515</v>
      </c>
      <c r="J154" s="19">
        <f t="shared" si="18"/>
        <v>97.877502441406023</v>
      </c>
      <c r="K154" s="19">
        <f t="shared" si="19"/>
        <v>91.245910644530795</v>
      </c>
      <c r="L154" s="20">
        <f t="shared" si="20"/>
        <v>0.93224600514459177</v>
      </c>
      <c r="M154" s="20">
        <f t="shared" si="21"/>
        <v>2.4657174611173422</v>
      </c>
      <c r="N154" s="18"/>
      <c r="O154" s="18"/>
      <c r="P154" s="18">
        <f t="shared" si="22"/>
        <v>3.6648299770022672</v>
      </c>
    </row>
    <row r="155" spans="1:16" x14ac:dyDescent="0.15">
      <c r="A155" s="18">
        <v>77</v>
      </c>
      <c r="B155" s="18">
        <v>153</v>
      </c>
      <c r="D155">
        <v>644.89422607421898</v>
      </c>
      <c r="E155">
        <v>574.54431152343795</v>
      </c>
      <c r="F155">
        <v>482.40997314453102</v>
      </c>
      <c r="G155">
        <v>476.50912475585898</v>
      </c>
      <c r="I155" s="19">
        <f t="shared" si="17"/>
        <v>162.48425292968795</v>
      </c>
      <c r="J155" s="19">
        <f t="shared" si="18"/>
        <v>98.035186767578978</v>
      </c>
      <c r="K155" s="19">
        <f t="shared" si="19"/>
        <v>93.859622192382673</v>
      </c>
      <c r="L155" s="20">
        <f t="shared" si="20"/>
        <v>0.95740749099508837</v>
      </c>
      <c r="M155" s="20">
        <f t="shared" si="21"/>
        <v>2.5009016362225629</v>
      </c>
      <c r="N155" s="18"/>
      <c r="O155" s="18"/>
      <c r="P155" s="18">
        <f t="shared" si="22"/>
        <v>5.144059283555082</v>
      </c>
    </row>
    <row r="156" spans="1:16" x14ac:dyDescent="0.15">
      <c r="A156" s="18">
        <v>77.5</v>
      </c>
      <c r="B156" s="18">
        <v>154</v>
      </c>
      <c r="D156">
        <v>641.12335205078102</v>
      </c>
      <c r="E156">
        <v>572.59875488281295</v>
      </c>
      <c r="F156">
        <v>482.44198608398398</v>
      </c>
      <c r="G156">
        <v>476.87683105468801</v>
      </c>
      <c r="I156" s="19">
        <f t="shared" si="17"/>
        <v>158.68136596679705</v>
      </c>
      <c r="J156" s="19">
        <f t="shared" si="18"/>
        <v>95.721923828124943</v>
      </c>
      <c r="K156" s="19">
        <f t="shared" si="19"/>
        <v>91.676019287109582</v>
      </c>
      <c r="L156" s="20">
        <f t="shared" si="20"/>
        <v>0.95773272852016589</v>
      </c>
      <c r="M156" s="20">
        <f t="shared" si="21"/>
        <v>2.5112495630023646</v>
      </c>
      <c r="N156" s="18"/>
      <c r="O156" s="18"/>
      <c r="P156" s="18">
        <f t="shared" si="22"/>
        <v>5.5791115907064892</v>
      </c>
    </row>
    <row r="157" spans="1:16" x14ac:dyDescent="0.15">
      <c r="A157" s="18">
        <v>78</v>
      </c>
      <c r="B157" s="18">
        <v>155</v>
      </c>
      <c r="D157">
        <v>640.50494384765602</v>
      </c>
      <c r="E157">
        <v>572.77655029296898</v>
      </c>
      <c r="F157">
        <v>482.28811645507801</v>
      </c>
      <c r="G157">
        <v>476.37750244140602</v>
      </c>
      <c r="I157" s="19">
        <f t="shared" si="17"/>
        <v>158.21682739257801</v>
      </c>
      <c r="J157" s="19">
        <f t="shared" si="18"/>
        <v>96.399047851562955</v>
      </c>
      <c r="K157" s="19">
        <f t="shared" si="19"/>
        <v>90.737493896483954</v>
      </c>
      <c r="L157" s="20">
        <f t="shared" si="20"/>
        <v>0.94126960710445229</v>
      </c>
      <c r="M157" s="20">
        <f t="shared" si="21"/>
        <v>2.5048091308413745</v>
      </c>
      <c r="N157" s="18"/>
      <c r="O157" s="18"/>
      <c r="P157" s="18">
        <f t="shared" si="22"/>
        <v>5.3083399733270547</v>
      </c>
    </row>
    <row r="158" spans="1:16" x14ac:dyDescent="0.15">
      <c r="A158" s="18">
        <v>78.5</v>
      </c>
      <c r="B158" s="18">
        <v>156</v>
      </c>
      <c r="D158">
        <v>642.11511230468795</v>
      </c>
      <c r="E158">
        <v>573.85223388671898</v>
      </c>
      <c r="F158">
        <v>481.65673828125</v>
      </c>
      <c r="G158">
        <v>476.32281494140602</v>
      </c>
      <c r="I158" s="19">
        <f t="shared" si="17"/>
        <v>160.45837402343795</v>
      </c>
      <c r="J158" s="19">
        <f t="shared" si="18"/>
        <v>97.529418945312955</v>
      </c>
      <c r="K158" s="19">
        <f t="shared" si="19"/>
        <v>92.187780761718898</v>
      </c>
      <c r="L158" s="20">
        <f t="shared" si="20"/>
        <v>0.94523049310291452</v>
      </c>
      <c r="M158" s="20">
        <f t="shared" si="21"/>
        <v>2.518792706094561</v>
      </c>
      <c r="N158" s="18"/>
      <c r="O158" s="18"/>
      <c r="P158" s="18">
        <f t="shared" si="22"/>
        <v>5.8962438893074784</v>
      </c>
    </row>
    <row r="159" spans="1:16" x14ac:dyDescent="0.15">
      <c r="A159" s="18">
        <v>79</v>
      </c>
      <c r="B159" s="18">
        <v>157</v>
      </c>
      <c r="D159">
        <v>646.25555419921898</v>
      </c>
      <c r="E159">
        <v>577.39398193359398</v>
      </c>
      <c r="F159">
        <v>481.77633666992199</v>
      </c>
      <c r="G159">
        <v>475.69451904296898</v>
      </c>
      <c r="I159" s="19">
        <f t="shared" si="17"/>
        <v>164.47921752929699</v>
      </c>
      <c r="J159" s="19">
        <f t="shared" si="18"/>
        <v>101.699462890625</v>
      </c>
      <c r="K159" s="19">
        <f t="shared" si="19"/>
        <v>93.2895935058595</v>
      </c>
      <c r="L159" s="20">
        <f t="shared" si="20"/>
        <v>0.91730664896617908</v>
      </c>
      <c r="M159" s="20">
        <f t="shared" si="21"/>
        <v>2.5008915512125491</v>
      </c>
      <c r="N159" s="18"/>
      <c r="O159" s="18"/>
      <c r="P159" s="18">
        <f t="shared" si="22"/>
        <v>5.1436352849157903</v>
      </c>
    </row>
    <row r="160" spans="1:16" x14ac:dyDescent="0.15">
      <c r="A160" s="18">
        <v>79.5</v>
      </c>
      <c r="B160" s="18">
        <v>158</v>
      </c>
      <c r="D160">
        <v>649.57232666015602</v>
      </c>
      <c r="E160">
        <v>577.928955078125</v>
      </c>
      <c r="F160">
        <v>481.27658081054699</v>
      </c>
      <c r="G160">
        <v>475.49798583984398</v>
      </c>
      <c r="I160" s="19">
        <f t="shared" si="17"/>
        <v>168.29574584960903</v>
      </c>
      <c r="J160" s="19">
        <f t="shared" si="18"/>
        <v>102.43096923828102</v>
      </c>
      <c r="K160" s="19">
        <f t="shared" si="19"/>
        <v>96.594067382812327</v>
      </c>
      <c r="L160" s="20">
        <f t="shared" si="20"/>
        <v>0.94301623914257271</v>
      </c>
      <c r="M160" s="20">
        <f t="shared" si="21"/>
        <v>2.5366238306436664</v>
      </c>
      <c r="N160" s="18"/>
      <c r="O160" s="18"/>
      <c r="P160" s="18">
        <f t="shared" si="22"/>
        <v>6.6459082461653525</v>
      </c>
    </row>
    <row r="161" spans="1:16" x14ac:dyDescent="0.15">
      <c r="A161" s="18">
        <v>80</v>
      </c>
      <c r="B161" s="18">
        <v>159</v>
      </c>
      <c r="D161">
        <v>648.33435058593795</v>
      </c>
      <c r="E161">
        <v>577.478515625</v>
      </c>
      <c r="F161">
        <v>481.72253417968801</v>
      </c>
      <c r="G161">
        <v>475.62161254882801</v>
      </c>
      <c r="I161" s="19">
        <f t="shared" si="17"/>
        <v>166.61181640624994</v>
      </c>
      <c r="J161" s="19">
        <f t="shared" si="18"/>
        <v>101.85690307617199</v>
      </c>
      <c r="K161" s="19">
        <f t="shared" si="19"/>
        <v>95.311984252929562</v>
      </c>
      <c r="L161" s="20">
        <f t="shared" si="20"/>
        <v>0.93574398371067768</v>
      </c>
      <c r="M161" s="20">
        <f t="shared" si="21"/>
        <v>2.5393742644664954</v>
      </c>
      <c r="N161" s="18"/>
      <c r="O161" s="18"/>
      <c r="P161" s="18">
        <f t="shared" si="22"/>
        <v>6.7615432526503874</v>
      </c>
    </row>
    <row r="162" spans="1:16" x14ac:dyDescent="0.15">
      <c r="A162" s="18">
        <v>80.5</v>
      </c>
      <c r="B162" s="18">
        <v>160</v>
      </c>
      <c r="D162">
        <v>646.9072265625</v>
      </c>
      <c r="E162">
        <v>577.10992431640602</v>
      </c>
      <c r="F162">
        <v>481.48553466796898</v>
      </c>
      <c r="G162">
        <v>475.82037353515602</v>
      </c>
      <c r="I162" s="19">
        <f t="shared" si="17"/>
        <v>165.42169189453102</v>
      </c>
      <c r="J162" s="19">
        <f t="shared" si="18"/>
        <v>101.28955078125</v>
      </c>
      <c r="K162" s="19">
        <f t="shared" si="19"/>
        <v>94.519006347656031</v>
      </c>
      <c r="L162" s="20">
        <f t="shared" si="20"/>
        <v>0.93315653607531568</v>
      </c>
      <c r="M162" s="20">
        <f t="shared" si="21"/>
        <v>2.5468095060858573</v>
      </c>
      <c r="N162" s="18"/>
      <c r="O162" s="18"/>
      <c r="P162" s="18">
        <f t="shared" si="22"/>
        <v>7.0741391077974765</v>
      </c>
    </row>
    <row r="163" spans="1:16" x14ac:dyDescent="0.15">
      <c r="A163" s="18">
        <v>81</v>
      </c>
      <c r="B163" s="18">
        <v>161</v>
      </c>
      <c r="D163">
        <v>646.02020263671898</v>
      </c>
      <c r="E163">
        <v>578.19494628906295</v>
      </c>
      <c r="F163">
        <v>482.74923706054699</v>
      </c>
      <c r="G163">
        <v>476.87371826171898</v>
      </c>
      <c r="I163" s="19">
        <f t="shared" si="17"/>
        <v>163.27096557617199</v>
      </c>
      <c r="J163" s="19">
        <f t="shared" si="18"/>
        <v>101.32122802734398</v>
      </c>
      <c r="K163" s="19">
        <f t="shared" si="19"/>
        <v>92.346105957031213</v>
      </c>
      <c r="L163" s="20">
        <f t="shared" si="20"/>
        <v>0.91141913451847811</v>
      </c>
      <c r="M163" s="20">
        <f t="shared" si="21"/>
        <v>2.5350947937837436</v>
      </c>
      <c r="N163" s="18"/>
      <c r="O163" s="18"/>
      <c r="P163" s="18">
        <f t="shared" si="22"/>
        <v>6.5816237737503194</v>
      </c>
    </row>
    <row r="164" spans="1:16" x14ac:dyDescent="0.15">
      <c r="A164" s="18">
        <v>81.5</v>
      </c>
      <c r="B164" s="18">
        <v>162</v>
      </c>
      <c r="D164">
        <v>644.15606689453102</v>
      </c>
      <c r="E164">
        <v>578.94403076171898</v>
      </c>
      <c r="F164">
        <v>482.88262939453102</v>
      </c>
      <c r="G164">
        <v>476.32458496093801</v>
      </c>
      <c r="I164" s="19">
        <f t="shared" si="17"/>
        <v>161.2734375</v>
      </c>
      <c r="J164" s="19">
        <f t="shared" si="18"/>
        <v>102.61944580078097</v>
      </c>
      <c r="K164" s="19">
        <f t="shared" si="19"/>
        <v>89.43982543945333</v>
      </c>
      <c r="L164" s="20">
        <f t="shared" si="20"/>
        <v>0.87156800294055636</v>
      </c>
      <c r="M164" s="20">
        <f t="shared" si="21"/>
        <v>2.5052663514605458</v>
      </c>
      <c r="N164" s="18"/>
      <c r="O164" s="18"/>
      <c r="P164" s="18">
        <f t="shared" si="22"/>
        <v>5.3275626533363427</v>
      </c>
    </row>
    <row r="165" spans="1:16" x14ac:dyDescent="0.15">
      <c r="A165" s="18">
        <v>82</v>
      </c>
      <c r="B165" s="18">
        <v>163</v>
      </c>
      <c r="D165">
        <v>643.87921142578102</v>
      </c>
      <c r="E165">
        <v>577.71746826171898</v>
      </c>
      <c r="F165">
        <v>482.32946777343801</v>
      </c>
      <c r="G165">
        <v>476.41708374023398</v>
      </c>
      <c r="I165" s="19">
        <f t="shared" si="17"/>
        <v>161.54974365234301</v>
      </c>
      <c r="J165" s="19">
        <f t="shared" si="18"/>
        <v>101.300384521485</v>
      </c>
      <c r="K165" s="19">
        <f t="shared" si="19"/>
        <v>90.639474487303517</v>
      </c>
      <c r="L165" s="20">
        <f t="shared" si="20"/>
        <v>0.89475943171844141</v>
      </c>
      <c r="M165" s="20">
        <f t="shared" si="21"/>
        <v>2.5384804694931549</v>
      </c>
      <c r="N165" s="18"/>
      <c r="O165" s="18"/>
      <c r="P165" s="18">
        <f t="shared" si="22"/>
        <v>6.7239659124211233</v>
      </c>
    </row>
    <row r="166" spans="1:16" x14ac:dyDescent="0.15">
      <c r="A166" s="18">
        <v>82.5</v>
      </c>
      <c r="B166" s="18">
        <v>164</v>
      </c>
      <c r="D166">
        <v>642.05389404296898</v>
      </c>
      <c r="E166">
        <v>578.89422607421898</v>
      </c>
      <c r="F166">
        <v>482.72787475585898</v>
      </c>
      <c r="G166">
        <v>477.10049438476602</v>
      </c>
      <c r="I166" s="19">
        <f t="shared" si="17"/>
        <v>159.32601928711</v>
      </c>
      <c r="J166" s="19">
        <f t="shared" si="18"/>
        <v>101.79373168945295</v>
      </c>
      <c r="K166" s="19">
        <f t="shared" si="19"/>
        <v>88.070407104492944</v>
      </c>
      <c r="L166" s="20">
        <f t="shared" si="20"/>
        <v>0.86518497399401351</v>
      </c>
      <c r="M166" s="20">
        <f t="shared" si="21"/>
        <v>2.5189287010234507</v>
      </c>
      <c r="N166" s="18"/>
      <c r="O166" s="18"/>
      <c r="P166" s="18">
        <f t="shared" si="22"/>
        <v>5.9019614507894413</v>
      </c>
    </row>
    <row r="167" spans="1:16" x14ac:dyDescent="0.15">
      <c r="A167" s="18">
        <v>83</v>
      </c>
      <c r="B167" s="18">
        <v>165</v>
      </c>
      <c r="D167">
        <v>638.05700683593795</v>
      </c>
      <c r="E167">
        <v>575.75274658203102</v>
      </c>
      <c r="F167">
        <v>482.63851928710898</v>
      </c>
      <c r="G167">
        <v>476.47976684570301</v>
      </c>
      <c r="I167" s="19">
        <f t="shared" si="17"/>
        <v>155.41848754882898</v>
      </c>
      <c r="J167" s="19">
        <f t="shared" si="18"/>
        <v>99.272979736328011</v>
      </c>
      <c r="K167" s="19">
        <f t="shared" si="19"/>
        <v>85.927401733399378</v>
      </c>
      <c r="L167" s="20">
        <f t="shared" si="20"/>
        <v>0.86556686382966563</v>
      </c>
      <c r="M167" s="20">
        <f t="shared" si="21"/>
        <v>2.5293332801138266</v>
      </c>
      <c r="N167" s="18"/>
      <c r="O167" s="18"/>
      <c r="P167" s="18">
        <f t="shared" si="22"/>
        <v>6.3393955604936947</v>
      </c>
    </row>
    <row r="168" spans="1:16" x14ac:dyDescent="0.15">
      <c r="A168" s="18">
        <v>83.5</v>
      </c>
      <c r="B168" s="18">
        <v>166</v>
      </c>
      <c r="D168">
        <v>633.37115478515602</v>
      </c>
      <c r="E168">
        <v>573.626220703125</v>
      </c>
      <c r="F168">
        <v>481.95642089843801</v>
      </c>
      <c r="G168">
        <v>476.08093261718801</v>
      </c>
      <c r="I168" s="19">
        <f t="shared" si="17"/>
        <v>151.41473388671801</v>
      </c>
      <c r="J168" s="19">
        <f t="shared" si="18"/>
        <v>97.545288085936988</v>
      </c>
      <c r="K168" s="19">
        <f t="shared" si="19"/>
        <v>83.133032226562122</v>
      </c>
      <c r="L168" s="20">
        <f t="shared" si="20"/>
        <v>0.85225061976671057</v>
      </c>
      <c r="M168" s="20">
        <f t="shared" si="21"/>
        <v>2.5260397253055955</v>
      </c>
      <c r="N168" s="18"/>
      <c r="O168" s="18"/>
      <c r="P168" s="18">
        <f t="shared" si="22"/>
        <v>6.2009264112098581</v>
      </c>
    </row>
    <row r="169" spans="1:16" x14ac:dyDescent="0.15">
      <c r="A169" s="18">
        <v>84</v>
      </c>
      <c r="B169" s="18">
        <v>167</v>
      </c>
      <c r="D169">
        <v>638.205810546875</v>
      </c>
      <c r="E169">
        <v>575.9248046875</v>
      </c>
      <c r="F169">
        <v>482.00622558593801</v>
      </c>
      <c r="G169">
        <v>475.987548828125</v>
      </c>
      <c r="I169" s="19">
        <f t="shared" si="17"/>
        <v>156.19958496093699</v>
      </c>
      <c r="J169" s="19">
        <f t="shared" si="18"/>
        <v>99.937255859375</v>
      </c>
      <c r="K169" s="19">
        <f t="shared" si="19"/>
        <v>86.243505859374494</v>
      </c>
      <c r="L169" s="20">
        <f t="shared" si="20"/>
        <v>0.8629765257986528</v>
      </c>
      <c r="M169" s="20">
        <f t="shared" si="21"/>
        <v>2.5467883205922615</v>
      </c>
      <c r="N169" s="18"/>
      <c r="O169" s="18"/>
      <c r="P169" s="18">
        <f t="shared" si="22"/>
        <v>7.0732484175110892</v>
      </c>
    </row>
    <row r="170" spans="1:16" x14ac:dyDescent="0.15">
      <c r="A170" s="18">
        <v>84.5</v>
      </c>
      <c r="B170" s="18">
        <v>168</v>
      </c>
      <c r="D170">
        <v>642.2685546875</v>
      </c>
      <c r="E170">
        <v>578.29498291015602</v>
      </c>
      <c r="F170">
        <v>482.305908203125</v>
      </c>
      <c r="G170">
        <v>476.71276855468801</v>
      </c>
      <c r="I170" s="19">
        <f t="shared" si="17"/>
        <v>159.962646484375</v>
      </c>
      <c r="J170" s="19">
        <f t="shared" si="18"/>
        <v>101.58221435546801</v>
      </c>
      <c r="K170" s="19">
        <f t="shared" si="19"/>
        <v>88.855096435547395</v>
      </c>
      <c r="L170" s="20">
        <f t="shared" si="20"/>
        <v>0.87471115883156036</v>
      </c>
      <c r="M170" s="20">
        <f t="shared" si="21"/>
        <v>2.5685456428798927</v>
      </c>
      <c r="N170" s="18"/>
      <c r="O170" s="18"/>
      <c r="P170" s="18">
        <f t="shared" si="22"/>
        <v>7.9879797893204403</v>
      </c>
    </row>
    <row r="171" spans="1:16" x14ac:dyDescent="0.15">
      <c r="A171" s="18">
        <v>85</v>
      </c>
      <c r="B171" s="18">
        <v>169</v>
      </c>
      <c r="D171">
        <v>638.01916503906295</v>
      </c>
      <c r="E171">
        <v>575.68377685546898</v>
      </c>
      <c r="F171">
        <v>481.12139892578102</v>
      </c>
      <c r="G171">
        <v>475.82214355468801</v>
      </c>
      <c r="I171" s="19">
        <f t="shared" si="17"/>
        <v>156.89776611328193</v>
      </c>
      <c r="J171" s="19">
        <f t="shared" si="18"/>
        <v>99.861633300780966</v>
      </c>
      <c r="K171" s="19">
        <f t="shared" si="19"/>
        <v>86.994622802735265</v>
      </c>
      <c r="L171" s="20">
        <f t="shared" si="20"/>
        <v>0.87115161175773526</v>
      </c>
      <c r="M171" s="20">
        <f t="shared" si="21"/>
        <v>2.5750087850607919</v>
      </c>
      <c r="N171" s="18"/>
      <c r="O171" s="18"/>
      <c r="P171" s="18">
        <f t="shared" si="22"/>
        <v>8.2597061918241934</v>
      </c>
    </row>
    <row r="172" spans="1:16" x14ac:dyDescent="0.15">
      <c r="A172" s="18">
        <v>85.5</v>
      </c>
      <c r="B172" s="18">
        <v>170</v>
      </c>
      <c r="D172">
        <v>636.88854980468795</v>
      </c>
      <c r="E172">
        <v>575.6474609375</v>
      </c>
      <c r="F172">
        <v>481.9501953125</v>
      </c>
      <c r="G172">
        <v>476.32946777343801</v>
      </c>
      <c r="I172" s="19">
        <f t="shared" si="17"/>
        <v>154.93835449218795</v>
      </c>
      <c r="J172" s="19">
        <f t="shared" si="18"/>
        <v>99.317993164061988</v>
      </c>
      <c r="K172" s="19">
        <f t="shared" si="19"/>
        <v>85.415759277344563</v>
      </c>
      <c r="L172" s="20">
        <f t="shared" si="20"/>
        <v>0.86002300848193214</v>
      </c>
      <c r="M172" s="20">
        <f t="shared" si="21"/>
        <v>2.5739028710397123</v>
      </c>
      <c r="N172" s="18"/>
      <c r="O172" s="18"/>
      <c r="P172" s="18">
        <f t="shared" si="22"/>
        <v>8.2132108448218446</v>
      </c>
    </row>
    <row r="173" spans="1:16" x14ac:dyDescent="0.15">
      <c r="A173" s="18">
        <v>86</v>
      </c>
      <c r="B173" s="18">
        <v>171</v>
      </c>
      <c r="D173">
        <v>643.09588623046898</v>
      </c>
      <c r="E173">
        <v>576.96527099609398</v>
      </c>
      <c r="F173">
        <v>481.78125</v>
      </c>
      <c r="G173">
        <v>475.66073608398398</v>
      </c>
      <c r="I173" s="19">
        <f t="shared" si="17"/>
        <v>161.31463623046898</v>
      </c>
      <c r="J173" s="19">
        <f t="shared" si="18"/>
        <v>101.30453491211</v>
      </c>
      <c r="K173" s="19">
        <f t="shared" si="19"/>
        <v>90.401461791991977</v>
      </c>
      <c r="L173" s="20">
        <f t="shared" si="20"/>
        <v>0.89237329671788801</v>
      </c>
      <c r="M173" s="20">
        <f t="shared" si="21"/>
        <v>2.6162758485303921</v>
      </c>
      <c r="N173" s="18"/>
      <c r="O173" s="18"/>
      <c r="P173" s="18">
        <f t="shared" si="22"/>
        <v>9.994675094663414</v>
      </c>
    </row>
    <row r="174" spans="1:16" x14ac:dyDescent="0.15">
      <c r="A174" s="18">
        <v>86.5</v>
      </c>
      <c r="B174" s="18">
        <v>172</v>
      </c>
      <c r="D174">
        <v>643.33331298828102</v>
      </c>
      <c r="E174">
        <v>577.39605712890602</v>
      </c>
      <c r="F174">
        <v>482.07913208007801</v>
      </c>
      <c r="G174">
        <v>476.19699096679699</v>
      </c>
      <c r="I174" s="19">
        <f t="shared" si="17"/>
        <v>161.25418090820301</v>
      </c>
      <c r="J174" s="19">
        <f t="shared" si="18"/>
        <v>101.19906616210903</v>
      </c>
      <c r="K174" s="19">
        <f t="shared" si="19"/>
        <v>90.414834594726699</v>
      </c>
      <c r="L174" s="20">
        <f t="shared" si="20"/>
        <v>0.89343546362268544</v>
      </c>
      <c r="M174" s="20">
        <f t="shared" si="21"/>
        <v>2.6273607046899135</v>
      </c>
      <c r="N174" s="18"/>
      <c r="O174" s="18"/>
      <c r="P174" s="18">
        <f t="shared" si="22"/>
        <v>10.460709726455976</v>
      </c>
    </row>
    <row r="175" spans="1:16" x14ac:dyDescent="0.15">
      <c r="A175" s="18">
        <v>87</v>
      </c>
      <c r="B175" s="18">
        <v>173</v>
      </c>
      <c r="D175">
        <v>641.33074951171898</v>
      </c>
      <c r="E175">
        <v>576.53497314453102</v>
      </c>
      <c r="F175">
        <v>482.13116455078102</v>
      </c>
      <c r="G175">
        <v>476.09069824218801</v>
      </c>
      <c r="I175" s="19">
        <f t="shared" si="17"/>
        <v>159.19958496093795</v>
      </c>
      <c r="J175" s="19">
        <f t="shared" si="18"/>
        <v>100.44427490234301</v>
      </c>
      <c r="K175" s="19">
        <f t="shared" si="19"/>
        <v>88.888592529297853</v>
      </c>
      <c r="L175" s="20">
        <f t="shared" si="20"/>
        <v>0.88495429546103876</v>
      </c>
      <c r="M175" s="20">
        <f t="shared" si="21"/>
        <v>2.6289022257829906</v>
      </c>
      <c r="N175" s="18"/>
      <c r="O175" s="18"/>
      <c r="P175" s="18">
        <f t="shared" si="22"/>
        <v>10.525519066755407</v>
      </c>
    </row>
    <row r="176" spans="1:16" x14ac:dyDescent="0.15">
      <c r="A176" s="18">
        <v>87.5</v>
      </c>
      <c r="B176" s="18">
        <v>174</v>
      </c>
      <c r="D176">
        <v>639.83514404296898</v>
      </c>
      <c r="E176">
        <v>577.03839111328102</v>
      </c>
      <c r="F176">
        <v>482.03689575195301</v>
      </c>
      <c r="G176">
        <v>476.07647705078102</v>
      </c>
      <c r="I176" s="19">
        <f t="shared" si="17"/>
        <v>157.79824829101597</v>
      </c>
      <c r="J176" s="19">
        <f t="shared" si="18"/>
        <v>100.9619140625</v>
      </c>
      <c r="K176" s="19">
        <f t="shared" si="19"/>
        <v>87.124908447265966</v>
      </c>
      <c r="L176" s="20">
        <f t="shared" si="20"/>
        <v>0.86294826377134348</v>
      </c>
      <c r="M176" s="20">
        <f t="shared" si="21"/>
        <v>2.6169188833480193</v>
      </c>
      <c r="N176" s="18"/>
      <c r="O176" s="18"/>
      <c r="P176" s="18">
        <f t="shared" si="22"/>
        <v>10.021709860848024</v>
      </c>
    </row>
    <row r="177" spans="1:16" x14ac:dyDescent="0.15">
      <c r="A177" s="18">
        <v>88</v>
      </c>
      <c r="B177" s="18">
        <v>175</v>
      </c>
      <c r="D177">
        <v>636.2353515625</v>
      </c>
      <c r="E177">
        <v>574.94451904296898</v>
      </c>
      <c r="F177">
        <v>481.68118286132801</v>
      </c>
      <c r="G177">
        <v>476.1494140625</v>
      </c>
      <c r="I177" s="19">
        <f t="shared" si="17"/>
        <v>154.55416870117199</v>
      </c>
      <c r="J177" s="19">
        <f t="shared" si="18"/>
        <v>98.795104980468977</v>
      </c>
      <c r="K177" s="19">
        <f t="shared" si="19"/>
        <v>85.397595214843705</v>
      </c>
      <c r="L177" s="20">
        <f t="shared" si="20"/>
        <v>0.86439095572322278</v>
      </c>
      <c r="M177" s="20">
        <f t="shared" si="21"/>
        <v>2.6283842645546223</v>
      </c>
      <c r="N177" s="18"/>
      <c r="O177" s="18"/>
      <c r="P177" s="18">
        <f t="shared" si="22"/>
        <v>10.503742702058233</v>
      </c>
    </row>
    <row r="178" spans="1:16" x14ac:dyDescent="0.15">
      <c r="A178" s="18">
        <v>88.5</v>
      </c>
      <c r="B178" s="18">
        <v>176</v>
      </c>
      <c r="D178">
        <v>636.87713623046898</v>
      </c>
      <c r="E178">
        <v>574.60601806640602</v>
      </c>
      <c r="F178">
        <v>481.05380249023398</v>
      </c>
      <c r="G178">
        <v>475.360595703125</v>
      </c>
      <c r="I178" s="19">
        <f t="shared" si="17"/>
        <v>155.823333740235</v>
      </c>
      <c r="J178" s="19">
        <f t="shared" si="18"/>
        <v>99.245422363281023</v>
      </c>
      <c r="K178" s="19">
        <f t="shared" si="19"/>
        <v>86.351538085938287</v>
      </c>
      <c r="L178" s="20">
        <f t="shared" si="20"/>
        <v>0.8700808161192003</v>
      </c>
      <c r="M178" s="20">
        <f t="shared" si="21"/>
        <v>2.6440968142053238</v>
      </c>
      <c r="N178" s="18"/>
      <c r="O178" s="18"/>
      <c r="P178" s="18">
        <f t="shared" si="22"/>
        <v>11.16433695656259</v>
      </c>
    </row>
    <row r="179" spans="1:16" x14ac:dyDescent="0.15">
      <c r="A179" s="18">
        <v>89</v>
      </c>
      <c r="B179" s="18">
        <v>177</v>
      </c>
      <c r="D179">
        <v>637.97302246093795</v>
      </c>
      <c r="E179">
        <v>576.86419677734398</v>
      </c>
      <c r="F179">
        <v>481.34280395507801</v>
      </c>
      <c r="G179">
        <v>475.70120239257801</v>
      </c>
      <c r="I179" s="19">
        <f t="shared" si="17"/>
        <v>156.63021850585994</v>
      </c>
      <c r="J179" s="19">
        <f t="shared" si="18"/>
        <v>101.16299438476597</v>
      </c>
      <c r="K179" s="19">
        <f t="shared" si="19"/>
        <v>85.81612243652377</v>
      </c>
      <c r="L179" s="20">
        <f t="shared" si="20"/>
        <v>0.84829559423803225</v>
      </c>
      <c r="M179" s="20">
        <f t="shared" si="21"/>
        <v>2.6323342815788795</v>
      </c>
      <c r="N179" s="18"/>
      <c r="O179" s="18"/>
      <c r="P179" s="18">
        <f t="shared" si="22"/>
        <v>10.669811138399004</v>
      </c>
    </row>
    <row r="180" spans="1:16" x14ac:dyDescent="0.15">
      <c r="A180" s="18">
        <v>89.5</v>
      </c>
      <c r="B180" s="18">
        <v>178</v>
      </c>
      <c r="D180">
        <v>638.56866455078102</v>
      </c>
      <c r="E180">
        <v>575.49298095703102</v>
      </c>
      <c r="F180">
        <v>481.85192871093801</v>
      </c>
      <c r="G180">
        <v>476.05825805664102</v>
      </c>
      <c r="I180" s="19">
        <f t="shared" si="17"/>
        <v>156.71673583984301</v>
      </c>
      <c r="J180" s="19">
        <f t="shared" si="18"/>
        <v>99.43472290039</v>
      </c>
      <c r="K180" s="19">
        <f t="shared" si="19"/>
        <v>87.112429809570017</v>
      </c>
      <c r="L180" s="20">
        <f t="shared" si="20"/>
        <v>0.87607655825456465</v>
      </c>
      <c r="M180" s="20">
        <f t="shared" si="21"/>
        <v>2.6701379348501355</v>
      </c>
      <c r="N180" s="18"/>
      <c r="O180" s="18"/>
      <c r="P180" s="18">
        <f t="shared" si="22"/>
        <v>12.259169753355009</v>
      </c>
    </row>
    <row r="181" spans="1:16" x14ac:dyDescent="0.15">
      <c r="A181" s="18">
        <v>90</v>
      </c>
      <c r="B181" s="18">
        <v>179</v>
      </c>
      <c r="D181">
        <v>637.37066650390602</v>
      </c>
      <c r="E181">
        <v>572.81805419921898</v>
      </c>
      <c r="F181">
        <v>482.35882568359398</v>
      </c>
      <c r="G181">
        <v>476.53268432617199</v>
      </c>
      <c r="I181" s="19">
        <f t="shared" si="17"/>
        <v>155.01184082031205</v>
      </c>
      <c r="J181" s="19">
        <f t="shared" si="18"/>
        <v>96.285369873046989</v>
      </c>
      <c r="K181" s="19">
        <f t="shared" si="19"/>
        <v>87.612081909179153</v>
      </c>
      <c r="L181" s="20">
        <f t="shared" si="20"/>
        <v>0.90992101941028392</v>
      </c>
      <c r="M181" s="20">
        <f t="shared" si="21"/>
        <v>2.7140050852605788</v>
      </c>
      <c r="N181" s="18"/>
      <c r="O181" s="18"/>
      <c r="P181" s="18">
        <f t="shared" si="22"/>
        <v>14.103452709770259</v>
      </c>
    </row>
    <row r="182" spans="1:16" x14ac:dyDescent="0.15">
      <c r="A182" s="18">
        <v>90.5</v>
      </c>
      <c r="B182" s="18">
        <v>180</v>
      </c>
      <c r="D182">
        <v>635.777587890625</v>
      </c>
      <c r="E182">
        <v>572.340087890625</v>
      </c>
      <c r="F182">
        <v>482.48553466796898</v>
      </c>
      <c r="G182">
        <v>476.28323364257801</v>
      </c>
      <c r="I182" s="19">
        <f t="shared" si="17"/>
        <v>153.29205322265602</v>
      </c>
      <c r="J182" s="19">
        <f t="shared" si="18"/>
        <v>96.056854248046989</v>
      </c>
      <c r="K182" s="19">
        <f t="shared" si="19"/>
        <v>86.052255249023133</v>
      </c>
      <c r="L182" s="20">
        <f t="shared" si="20"/>
        <v>0.89584710974201753</v>
      </c>
      <c r="M182" s="20">
        <f t="shared" si="21"/>
        <v>2.7099538648470363</v>
      </c>
      <c r="N182" s="18"/>
      <c r="O182" s="18"/>
      <c r="P182" s="18">
        <f t="shared" si="22"/>
        <v>13.933129433891381</v>
      </c>
    </row>
    <row r="183" spans="1:16" x14ac:dyDescent="0.15">
      <c r="A183" s="18">
        <v>91</v>
      </c>
      <c r="B183" s="18">
        <v>181</v>
      </c>
      <c r="D183">
        <v>634.92431640625</v>
      </c>
      <c r="E183">
        <v>572.516845703125</v>
      </c>
      <c r="F183">
        <v>481.61138916015602</v>
      </c>
      <c r="G183">
        <v>475.67718505859398</v>
      </c>
      <c r="I183" s="19">
        <f t="shared" si="17"/>
        <v>153.31292724609398</v>
      </c>
      <c r="J183" s="19">
        <f t="shared" si="18"/>
        <v>96.839660644531023</v>
      </c>
      <c r="K183" s="19">
        <f t="shared" si="19"/>
        <v>85.525164794922262</v>
      </c>
      <c r="L183" s="20">
        <f t="shared" si="20"/>
        <v>0.88316258262055625</v>
      </c>
      <c r="M183" s="20">
        <f t="shared" si="21"/>
        <v>2.7072920269802987</v>
      </c>
      <c r="N183" s="18"/>
      <c r="O183" s="18"/>
      <c r="P183" s="18">
        <f t="shared" si="22"/>
        <v>13.821219219427212</v>
      </c>
    </row>
    <row r="184" spans="1:16" x14ac:dyDescent="0.15">
      <c r="A184" s="18">
        <v>91.5</v>
      </c>
      <c r="B184" s="18">
        <v>182</v>
      </c>
      <c r="D184">
        <v>634.56506347656295</v>
      </c>
      <c r="E184">
        <v>575.412109375</v>
      </c>
      <c r="F184">
        <v>481.13650512695301</v>
      </c>
      <c r="G184">
        <v>475.51266479492199</v>
      </c>
      <c r="I184" s="19">
        <f t="shared" si="17"/>
        <v>153.42855834960994</v>
      </c>
      <c r="J184" s="19">
        <f t="shared" si="18"/>
        <v>99.899444580078011</v>
      </c>
      <c r="K184" s="19">
        <f t="shared" si="19"/>
        <v>83.498947143555341</v>
      </c>
      <c r="L184" s="20">
        <f t="shared" si="20"/>
        <v>0.83582994374532027</v>
      </c>
      <c r="M184" s="20">
        <f t="shared" si="21"/>
        <v>2.6699820773597871</v>
      </c>
      <c r="N184" s="18"/>
      <c r="O184" s="18"/>
      <c r="P184" s="18">
        <f t="shared" si="22"/>
        <v>12.252617120909324</v>
      </c>
    </row>
    <row r="185" spans="1:16" x14ac:dyDescent="0.15">
      <c r="A185" s="18">
        <v>92</v>
      </c>
      <c r="B185" s="18">
        <v>183</v>
      </c>
      <c r="D185">
        <v>635.75738525390602</v>
      </c>
      <c r="E185">
        <v>575.61535644531295</v>
      </c>
      <c r="F185">
        <v>481.92709350585898</v>
      </c>
      <c r="G185">
        <v>475.70074462890602</v>
      </c>
      <c r="I185" s="19">
        <f t="shared" si="17"/>
        <v>153.83029174804705</v>
      </c>
      <c r="J185" s="19">
        <f t="shared" si="18"/>
        <v>99.914611816406932</v>
      </c>
      <c r="K185" s="19">
        <f t="shared" si="19"/>
        <v>83.890063476562204</v>
      </c>
      <c r="L185" s="20">
        <f t="shared" si="20"/>
        <v>0.83961756895688255</v>
      </c>
      <c r="M185" s="20">
        <f t="shared" si="21"/>
        <v>2.6837923918260733</v>
      </c>
      <c r="N185" s="18"/>
      <c r="O185" s="18"/>
      <c r="P185" s="18">
        <f t="shared" si="22"/>
        <v>12.833236727029057</v>
      </c>
    </row>
    <row r="186" spans="1:16" x14ac:dyDescent="0.15">
      <c r="A186" s="18">
        <v>92.5</v>
      </c>
      <c r="B186" s="18">
        <v>184</v>
      </c>
      <c r="D186">
        <v>634.36340332031295</v>
      </c>
      <c r="E186">
        <v>574.96057128906295</v>
      </c>
      <c r="F186">
        <v>482.71853637695301</v>
      </c>
      <c r="G186">
        <v>476.45709228515602</v>
      </c>
      <c r="I186" s="19">
        <f t="shared" si="17"/>
        <v>151.64486694335994</v>
      </c>
      <c r="J186" s="19">
        <f t="shared" si="18"/>
        <v>98.503479003906932</v>
      </c>
      <c r="K186" s="19">
        <f t="shared" si="19"/>
        <v>82.692431640625102</v>
      </c>
      <c r="L186" s="20">
        <f t="shared" si="20"/>
        <v>0.83948742193506976</v>
      </c>
      <c r="M186" s="20">
        <f t="shared" si="21"/>
        <v>2.6936849340589841</v>
      </c>
      <c r="N186" s="18"/>
      <c r="O186" s="18"/>
      <c r="P186" s="18">
        <f t="shared" si="22"/>
        <v>13.249143547168254</v>
      </c>
    </row>
    <row r="187" spans="1:16" x14ac:dyDescent="0.15">
      <c r="A187" s="18">
        <v>93</v>
      </c>
      <c r="B187" s="18">
        <v>185</v>
      </c>
      <c r="D187">
        <v>633.63659667968795</v>
      </c>
      <c r="E187">
        <v>573.48107910156295</v>
      </c>
      <c r="F187">
        <v>482.54647827148398</v>
      </c>
      <c r="G187">
        <v>476.53091430664102</v>
      </c>
      <c r="I187" s="19">
        <f t="shared" si="17"/>
        <v>151.09011840820398</v>
      </c>
      <c r="J187" s="19">
        <f t="shared" si="18"/>
        <v>96.950164794921932</v>
      </c>
      <c r="K187" s="19">
        <f t="shared" si="19"/>
        <v>83.225003051758634</v>
      </c>
      <c r="L187" s="20">
        <f t="shared" si="20"/>
        <v>0.85843075386002643</v>
      </c>
      <c r="M187" s="20">
        <f t="shared" si="21"/>
        <v>2.7226509552386648</v>
      </c>
      <c r="N187" s="18"/>
      <c r="O187" s="18"/>
      <c r="P187" s="18">
        <f t="shared" si="22"/>
        <v>14.466946360366952</v>
      </c>
    </row>
    <row r="188" spans="1:16" x14ac:dyDescent="0.15">
      <c r="A188" s="18">
        <v>93.5</v>
      </c>
      <c r="B188" s="18">
        <v>186</v>
      </c>
      <c r="D188">
        <v>633.89007568359398</v>
      </c>
      <c r="E188">
        <v>572.7978515625</v>
      </c>
      <c r="F188">
        <v>481.81637573242199</v>
      </c>
      <c r="G188">
        <v>475.69543457031301</v>
      </c>
      <c r="I188" s="19">
        <f t="shared" si="17"/>
        <v>152.07369995117199</v>
      </c>
      <c r="J188" s="19">
        <f t="shared" si="18"/>
        <v>97.102416992186988</v>
      </c>
      <c r="K188" s="19">
        <f t="shared" si="19"/>
        <v>84.102008056641097</v>
      </c>
      <c r="L188" s="20">
        <f t="shared" si="20"/>
        <v>0.86611652584722043</v>
      </c>
      <c r="M188" s="20">
        <f t="shared" si="21"/>
        <v>2.7403594164805827</v>
      </c>
      <c r="N188" s="18"/>
      <c r="O188" s="18"/>
      <c r="P188" s="18">
        <f t="shared" si="22"/>
        <v>15.21145364992716</v>
      </c>
    </row>
    <row r="189" spans="1:16" x14ac:dyDescent="0.15">
      <c r="A189" s="18">
        <v>94</v>
      </c>
      <c r="B189" s="18">
        <v>187</v>
      </c>
      <c r="D189">
        <v>631.77862548828102</v>
      </c>
      <c r="E189">
        <v>573.24102783203102</v>
      </c>
      <c r="F189">
        <v>481.29833984375</v>
      </c>
      <c r="G189">
        <v>475.39929199218801</v>
      </c>
      <c r="I189" s="19">
        <f t="shared" si="17"/>
        <v>150.48028564453102</v>
      </c>
      <c r="J189" s="19">
        <f t="shared" si="18"/>
        <v>97.841735839843011</v>
      </c>
      <c r="K189" s="19">
        <f t="shared" si="19"/>
        <v>81.991070556640921</v>
      </c>
      <c r="L189" s="20">
        <f t="shared" si="20"/>
        <v>0.83799689215297635</v>
      </c>
      <c r="M189" s="20">
        <f t="shared" si="21"/>
        <v>2.722262472041062</v>
      </c>
      <c r="N189" s="18"/>
      <c r="O189" s="18"/>
      <c r="P189" s="18">
        <f t="shared" si="22"/>
        <v>14.450613570717088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topLeftCell="A14" zoomScale="75" zoomScaleNormal="75" zoomScalePageLayoutView="75" workbookViewId="0">
      <selection activeCell="N39" sqref="N39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868.2666015625</v>
      </c>
      <c r="E2">
        <v>563.50347900390602</v>
      </c>
      <c r="F2">
        <v>465.41854858398398</v>
      </c>
      <c r="G2">
        <v>462.60101318359398</v>
      </c>
      <c r="I2" s="7">
        <f t="shared" ref="I2:J65" si="0">D2-F2</f>
        <v>402.84805297851602</v>
      </c>
      <c r="J2" s="7">
        <f t="shared" si="0"/>
        <v>100.90246582031205</v>
      </c>
      <c r="K2" s="7">
        <f t="shared" ref="K2:K65" si="1">I2-0.7*J2</f>
        <v>332.2163269042976</v>
      </c>
      <c r="L2" s="8">
        <f t="shared" ref="L2:L65" si="2">K2/J2</f>
        <v>3.2924500328456912</v>
      </c>
      <c r="M2" s="8"/>
      <c r="N2" s="18">
        <f>LINEST(V64:V104,U64:U104)</f>
        <v>-2.8124632728686812E-2</v>
      </c>
      <c r="O2" s="9">
        <f>AVERAGE(M38:M45)</f>
        <v>4.1390140264841024</v>
      </c>
    </row>
    <row r="3" spans="1:16" x14ac:dyDescent="0.15">
      <c r="A3" s="6">
        <v>1</v>
      </c>
      <c r="B3" s="6">
        <v>1</v>
      </c>
      <c r="C3" s="6" t="s">
        <v>7</v>
      </c>
      <c r="D3">
        <v>863.03503417968795</v>
      </c>
      <c r="E3">
        <v>558.73455810546898</v>
      </c>
      <c r="F3">
        <v>464.62603759765602</v>
      </c>
      <c r="G3">
        <v>461.86215209960898</v>
      </c>
      <c r="I3" s="7">
        <f t="shared" si="0"/>
        <v>398.40899658203193</v>
      </c>
      <c r="J3" s="7">
        <f t="shared" si="0"/>
        <v>96.87240600586</v>
      </c>
      <c r="K3" s="7">
        <f t="shared" si="1"/>
        <v>330.59831237792991</v>
      </c>
      <c r="L3" s="8">
        <f t="shared" si="2"/>
        <v>3.4127191220782871</v>
      </c>
      <c r="M3" s="8"/>
      <c r="N3" s="18"/>
    </row>
    <row r="4" spans="1:16" ht="15" x14ac:dyDescent="0.15">
      <c r="A4" s="6">
        <v>1.5</v>
      </c>
      <c r="B4" s="6">
        <v>2</v>
      </c>
      <c r="D4">
        <v>861.19952392578102</v>
      </c>
      <c r="E4">
        <v>555.84771728515602</v>
      </c>
      <c r="F4">
        <v>464.78390502929699</v>
      </c>
      <c r="G4">
        <v>462.02774047851602</v>
      </c>
      <c r="I4" s="7">
        <f t="shared" si="0"/>
        <v>396.41561889648403</v>
      </c>
      <c r="J4" s="7">
        <f t="shared" si="0"/>
        <v>93.81997680664</v>
      </c>
      <c r="K4" s="7">
        <f t="shared" si="1"/>
        <v>330.74163513183601</v>
      </c>
      <c r="L4" s="8">
        <f t="shared" si="2"/>
        <v>3.5252794382318386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865.232177734375</v>
      </c>
      <c r="E5">
        <v>555.25030517578102</v>
      </c>
      <c r="F5">
        <v>463.72702026367199</v>
      </c>
      <c r="G5">
        <v>460.85260009765602</v>
      </c>
      <c r="I5" s="7">
        <f t="shared" si="0"/>
        <v>401.50515747070301</v>
      </c>
      <c r="J5" s="7">
        <f t="shared" si="0"/>
        <v>94.397705078125</v>
      </c>
      <c r="K5" s="7">
        <f t="shared" si="1"/>
        <v>335.42676391601549</v>
      </c>
      <c r="L5" s="8">
        <f t="shared" si="2"/>
        <v>3.5533360015310871</v>
      </c>
      <c r="M5" s="8"/>
      <c r="N5" s="18">
        <f>RSQ(V64:V104,U64:U104)</f>
        <v>0.98369514389067858</v>
      </c>
    </row>
    <row r="6" spans="1:16" x14ac:dyDescent="0.15">
      <c r="A6" s="6">
        <v>2.5</v>
      </c>
      <c r="B6" s="6">
        <v>4</v>
      </c>
      <c r="C6" s="6" t="s">
        <v>5</v>
      </c>
      <c r="D6">
        <v>864.106201171875</v>
      </c>
      <c r="E6">
        <v>551.82556152343795</v>
      </c>
      <c r="F6">
        <v>464.21975708007801</v>
      </c>
      <c r="G6">
        <v>461.103271484375</v>
      </c>
      <c r="I6" s="7">
        <f t="shared" si="0"/>
        <v>399.88644409179699</v>
      </c>
      <c r="J6" s="7">
        <f t="shared" si="0"/>
        <v>90.722290039062955</v>
      </c>
      <c r="K6" s="7">
        <f t="shared" si="1"/>
        <v>336.38084106445291</v>
      </c>
      <c r="L6" s="8">
        <f t="shared" si="2"/>
        <v>3.707808091259766</v>
      </c>
      <c r="M6" s="8">
        <f t="shared" ref="M6:M22" si="3">L6+ABS($N$2)*A6</f>
        <v>3.7781196730814828</v>
      </c>
      <c r="P6" s="6">
        <f t="shared" ref="P6:P69" si="4">(M6-$O$2)/$O$2*100</f>
        <v>-8.7193314903835315</v>
      </c>
    </row>
    <row r="7" spans="1:16" x14ac:dyDescent="0.15">
      <c r="A7" s="6">
        <v>3</v>
      </c>
      <c r="B7" s="6">
        <v>5</v>
      </c>
      <c r="C7" s="6" t="s">
        <v>8</v>
      </c>
      <c r="D7">
        <v>866.66278076171898</v>
      </c>
      <c r="E7">
        <v>550.076416015625</v>
      </c>
      <c r="F7">
        <v>464.66879272460898</v>
      </c>
      <c r="G7">
        <v>462.08825683593801</v>
      </c>
      <c r="I7" s="7">
        <f t="shared" si="0"/>
        <v>401.99398803711</v>
      </c>
      <c r="J7" s="7">
        <f t="shared" si="0"/>
        <v>87.988159179686988</v>
      </c>
      <c r="K7" s="7">
        <f t="shared" si="1"/>
        <v>340.40227661132911</v>
      </c>
      <c r="L7" s="8">
        <f t="shared" si="2"/>
        <v>3.868728244628564</v>
      </c>
      <c r="M7" s="8">
        <f t="shared" si="3"/>
        <v>3.9531021428146245</v>
      </c>
      <c r="P7" s="6">
        <f t="shared" si="4"/>
        <v>-4.4916949418362169</v>
      </c>
    </row>
    <row r="8" spans="1:16" x14ac:dyDescent="0.15">
      <c r="A8" s="6">
        <v>3.5</v>
      </c>
      <c r="B8" s="6">
        <v>6</v>
      </c>
      <c r="D8">
        <v>869.22814941406295</v>
      </c>
      <c r="E8">
        <v>551.20306396484398</v>
      </c>
      <c r="F8">
        <v>463.55914306640602</v>
      </c>
      <c r="G8">
        <v>460.93493652343801</v>
      </c>
      <c r="I8" s="7">
        <f t="shared" si="0"/>
        <v>405.66900634765693</v>
      </c>
      <c r="J8" s="7">
        <f t="shared" si="0"/>
        <v>90.268127441405966</v>
      </c>
      <c r="K8" s="7">
        <f t="shared" si="1"/>
        <v>342.48131713867275</v>
      </c>
      <c r="L8" s="8">
        <f t="shared" si="2"/>
        <v>3.7940447735661862</v>
      </c>
      <c r="M8" s="8">
        <f t="shared" si="3"/>
        <v>3.8924809881165898</v>
      </c>
      <c r="P8" s="6">
        <f t="shared" si="4"/>
        <v>-5.9563228534630221</v>
      </c>
    </row>
    <row r="9" spans="1:16" x14ac:dyDescent="0.15">
      <c r="A9" s="6">
        <v>4</v>
      </c>
      <c r="B9" s="6">
        <v>7</v>
      </c>
      <c r="D9">
        <v>869.505859375</v>
      </c>
      <c r="E9">
        <v>551.59045410156295</v>
      </c>
      <c r="F9">
        <v>465.16516113281301</v>
      </c>
      <c r="G9">
        <v>462.42312622070301</v>
      </c>
      <c r="I9" s="7">
        <f t="shared" si="0"/>
        <v>404.34069824218699</v>
      </c>
      <c r="J9" s="7">
        <f t="shared" si="0"/>
        <v>89.167327880859943</v>
      </c>
      <c r="K9" s="7">
        <f t="shared" si="1"/>
        <v>341.92356872558503</v>
      </c>
      <c r="L9" s="8">
        <f t="shared" si="2"/>
        <v>3.8346284098862182</v>
      </c>
      <c r="M9" s="8">
        <f t="shared" si="3"/>
        <v>3.9471269408009655</v>
      </c>
      <c r="P9" s="6">
        <f t="shared" si="4"/>
        <v>-4.6360578740569283</v>
      </c>
    </row>
    <row r="10" spans="1:16" x14ac:dyDescent="0.15">
      <c r="A10" s="6">
        <v>4.5</v>
      </c>
      <c r="B10" s="6">
        <v>8</v>
      </c>
      <c r="D10">
        <v>866.00061035156295</v>
      </c>
      <c r="E10">
        <v>550.76135253906295</v>
      </c>
      <c r="F10">
        <v>463.76614379882801</v>
      </c>
      <c r="G10">
        <v>460.89218139648398</v>
      </c>
      <c r="I10" s="7">
        <f t="shared" si="0"/>
        <v>402.23446655273494</v>
      </c>
      <c r="J10" s="7">
        <f t="shared" si="0"/>
        <v>89.869171142578978</v>
      </c>
      <c r="K10" s="7">
        <f t="shared" si="1"/>
        <v>339.32604675292964</v>
      </c>
      <c r="L10" s="8">
        <f t="shared" si="2"/>
        <v>3.7757780831714034</v>
      </c>
      <c r="M10" s="8">
        <f t="shared" si="3"/>
        <v>3.9023389304504938</v>
      </c>
      <c r="P10" s="6">
        <f t="shared" si="4"/>
        <v>-5.7181515819759845</v>
      </c>
    </row>
    <row r="11" spans="1:16" x14ac:dyDescent="0.15">
      <c r="A11" s="6">
        <v>5</v>
      </c>
      <c r="B11" s="6">
        <v>9</v>
      </c>
      <c r="D11">
        <v>846.51806640625</v>
      </c>
      <c r="E11">
        <v>546.81329345703102</v>
      </c>
      <c r="F11">
        <v>463.75933837890602</v>
      </c>
      <c r="G11">
        <v>461.36260986328102</v>
      </c>
      <c r="I11" s="7">
        <f t="shared" si="0"/>
        <v>382.75872802734398</v>
      </c>
      <c r="J11" s="7">
        <f t="shared" si="0"/>
        <v>85.45068359375</v>
      </c>
      <c r="K11" s="7">
        <f t="shared" si="1"/>
        <v>322.94324951171899</v>
      </c>
      <c r="L11" s="8">
        <f t="shared" si="2"/>
        <v>3.779293926389836</v>
      </c>
      <c r="M11" s="8">
        <f t="shared" si="3"/>
        <v>3.91991709003327</v>
      </c>
      <c r="P11" s="6">
        <f t="shared" si="4"/>
        <v>-5.2934572110388549</v>
      </c>
    </row>
    <row r="12" spans="1:16" x14ac:dyDescent="0.15">
      <c r="A12" s="6">
        <v>5.5</v>
      </c>
      <c r="B12" s="6">
        <v>10</v>
      </c>
      <c r="D12">
        <v>853.58929443359398</v>
      </c>
      <c r="E12">
        <v>543.59802246093795</v>
      </c>
      <c r="F12">
        <v>465.29571533203102</v>
      </c>
      <c r="G12">
        <v>462.2666015625</v>
      </c>
      <c r="I12" s="7">
        <f t="shared" si="0"/>
        <v>388.29357910156295</v>
      </c>
      <c r="J12" s="7">
        <f t="shared" si="0"/>
        <v>81.331420898437955</v>
      </c>
      <c r="K12" s="7">
        <f t="shared" si="1"/>
        <v>331.36158447265638</v>
      </c>
      <c r="L12" s="8">
        <f t="shared" si="2"/>
        <v>4.0742136410778045</v>
      </c>
      <c r="M12" s="8">
        <f t="shared" si="3"/>
        <v>4.2288991210855817</v>
      </c>
      <c r="P12" s="6">
        <f t="shared" si="4"/>
        <v>2.1716547473948156</v>
      </c>
    </row>
    <row r="13" spans="1:16" x14ac:dyDescent="0.15">
      <c r="A13" s="6">
        <v>6</v>
      </c>
      <c r="B13" s="6">
        <v>11</v>
      </c>
      <c r="D13">
        <v>854.90142822265602</v>
      </c>
      <c r="E13">
        <v>544.70593261718795</v>
      </c>
      <c r="F13">
        <v>463.51272583007801</v>
      </c>
      <c r="G13">
        <v>460.88809204101602</v>
      </c>
      <c r="I13" s="7">
        <f t="shared" si="0"/>
        <v>391.38870239257801</v>
      </c>
      <c r="J13" s="7">
        <f t="shared" si="0"/>
        <v>83.817840576171932</v>
      </c>
      <c r="K13" s="7">
        <f t="shared" si="1"/>
        <v>332.71621398925765</v>
      </c>
      <c r="L13" s="8">
        <f t="shared" si="2"/>
        <v>3.9695154599800504</v>
      </c>
      <c r="M13" s="8">
        <f t="shared" si="3"/>
        <v>4.1382632563521708</v>
      </c>
      <c r="P13" s="6">
        <f t="shared" si="4"/>
        <v>-1.81388641625197E-2</v>
      </c>
    </row>
    <row r="14" spans="1:16" x14ac:dyDescent="0.15">
      <c r="A14" s="6">
        <v>6.5</v>
      </c>
      <c r="B14" s="6">
        <v>12</v>
      </c>
      <c r="D14">
        <v>843.42883300781295</v>
      </c>
      <c r="E14">
        <v>544.31097412109398</v>
      </c>
      <c r="F14">
        <v>464.16696166992199</v>
      </c>
      <c r="G14">
        <v>462.08779907226602</v>
      </c>
      <c r="I14" s="7">
        <f t="shared" si="0"/>
        <v>379.26187133789097</v>
      </c>
      <c r="J14" s="7">
        <f t="shared" si="0"/>
        <v>82.223175048827954</v>
      </c>
      <c r="K14" s="7">
        <f t="shared" si="1"/>
        <v>321.70564880371143</v>
      </c>
      <c r="L14" s="8">
        <f t="shared" si="2"/>
        <v>3.9125909284416176</v>
      </c>
      <c r="M14" s="8">
        <f t="shared" si="3"/>
        <v>4.0954010411780821</v>
      </c>
      <c r="P14" s="6">
        <f t="shared" si="4"/>
        <v>-1.0537046994031931</v>
      </c>
    </row>
    <row r="15" spans="1:16" x14ac:dyDescent="0.15">
      <c r="A15" s="6">
        <v>7</v>
      </c>
      <c r="B15" s="6">
        <v>13</v>
      </c>
      <c r="D15">
        <v>832.690185546875</v>
      </c>
      <c r="E15">
        <v>541.81799316406295</v>
      </c>
      <c r="F15">
        <v>464.24932861328102</v>
      </c>
      <c r="G15">
        <v>461.536865234375</v>
      </c>
      <c r="I15" s="7">
        <f t="shared" si="0"/>
        <v>368.44085693359398</v>
      </c>
      <c r="J15" s="7">
        <f t="shared" si="0"/>
        <v>80.281127929687955</v>
      </c>
      <c r="K15" s="7">
        <f t="shared" si="1"/>
        <v>312.24406738281243</v>
      </c>
      <c r="L15" s="8">
        <f t="shared" si="2"/>
        <v>3.8893831643257792</v>
      </c>
      <c r="M15" s="8">
        <f t="shared" si="3"/>
        <v>4.0862555934265865</v>
      </c>
      <c r="P15" s="6">
        <f t="shared" si="4"/>
        <v>-1.2746618571460058</v>
      </c>
    </row>
    <row r="16" spans="1:16" x14ac:dyDescent="0.15">
      <c r="A16" s="6">
        <v>7.5</v>
      </c>
      <c r="B16" s="6">
        <v>14</v>
      </c>
      <c r="D16">
        <v>830.51690673828102</v>
      </c>
      <c r="E16">
        <v>539.22406005859398</v>
      </c>
      <c r="F16">
        <v>463.86215209960898</v>
      </c>
      <c r="G16">
        <v>461.24432373046898</v>
      </c>
      <c r="I16" s="7">
        <f t="shared" si="0"/>
        <v>366.65475463867205</v>
      </c>
      <c r="J16" s="7">
        <f t="shared" si="0"/>
        <v>77.979736328125</v>
      </c>
      <c r="K16" s="7">
        <f t="shared" si="1"/>
        <v>312.06893920898455</v>
      </c>
      <c r="L16" s="8">
        <f t="shared" si="2"/>
        <v>4.001923498379802</v>
      </c>
      <c r="M16" s="8">
        <f t="shared" si="3"/>
        <v>4.2128582438449529</v>
      </c>
      <c r="P16" s="6">
        <f t="shared" si="4"/>
        <v>1.7841016456660246</v>
      </c>
    </row>
    <row r="17" spans="1:16" x14ac:dyDescent="0.15">
      <c r="A17" s="6">
        <v>8</v>
      </c>
      <c r="B17" s="6">
        <v>15</v>
      </c>
      <c r="D17">
        <v>821.68786621093795</v>
      </c>
      <c r="E17">
        <v>537.404296875</v>
      </c>
      <c r="F17">
        <v>464.80026245117199</v>
      </c>
      <c r="G17">
        <v>462.18927001953102</v>
      </c>
      <c r="I17" s="7">
        <f t="shared" si="0"/>
        <v>356.88760375976597</v>
      </c>
      <c r="J17" s="7">
        <f t="shared" si="0"/>
        <v>75.215026855468977</v>
      </c>
      <c r="K17" s="7">
        <f t="shared" si="1"/>
        <v>304.23708496093769</v>
      </c>
      <c r="L17" s="8">
        <f t="shared" si="2"/>
        <v>4.0448976445298745</v>
      </c>
      <c r="M17" s="8">
        <f t="shared" si="3"/>
        <v>4.2698947063593691</v>
      </c>
      <c r="P17" s="6">
        <f t="shared" si="4"/>
        <v>3.1621221633414862</v>
      </c>
    </row>
    <row r="18" spans="1:16" x14ac:dyDescent="0.15">
      <c r="A18" s="6">
        <v>8.5</v>
      </c>
      <c r="B18" s="6">
        <v>16</v>
      </c>
      <c r="D18">
        <v>832.27655029296898</v>
      </c>
      <c r="E18">
        <v>541.01922607421898</v>
      </c>
      <c r="F18">
        <v>464.14694213867199</v>
      </c>
      <c r="G18">
        <v>461.43768310546898</v>
      </c>
      <c r="I18" s="7">
        <f t="shared" si="0"/>
        <v>368.12960815429699</v>
      </c>
      <c r="J18" s="7">
        <f t="shared" si="0"/>
        <v>79.58154296875</v>
      </c>
      <c r="K18" s="7">
        <f t="shared" si="1"/>
        <v>312.422528076172</v>
      </c>
      <c r="L18" s="8">
        <f t="shared" si="2"/>
        <v>3.9258164195038763</v>
      </c>
      <c r="M18" s="8">
        <f t="shared" si="3"/>
        <v>4.1648757976977144</v>
      </c>
      <c r="P18" s="6">
        <f t="shared" si="4"/>
        <v>0.62482927209551764</v>
      </c>
    </row>
    <row r="19" spans="1:16" x14ac:dyDescent="0.15">
      <c r="A19" s="6">
        <v>9</v>
      </c>
      <c r="B19" s="6">
        <v>17</v>
      </c>
      <c r="D19">
        <v>847.46496582031295</v>
      </c>
      <c r="E19">
        <v>543.29522705078102</v>
      </c>
      <c r="F19">
        <v>464.33120727539102</v>
      </c>
      <c r="G19">
        <v>460.93176269531301</v>
      </c>
      <c r="I19" s="7">
        <f t="shared" si="0"/>
        <v>383.13375854492193</v>
      </c>
      <c r="J19" s="7">
        <f t="shared" si="0"/>
        <v>82.363464355468011</v>
      </c>
      <c r="K19" s="7">
        <f t="shared" si="1"/>
        <v>325.47933349609434</v>
      </c>
      <c r="L19" s="8">
        <f t="shared" si="2"/>
        <v>3.9517440899690151</v>
      </c>
      <c r="M19" s="8">
        <f t="shared" si="3"/>
        <v>4.2048657845271959</v>
      </c>
      <c r="P19" s="6">
        <f t="shared" si="4"/>
        <v>1.5910010843580416</v>
      </c>
    </row>
    <row r="20" spans="1:16" x14ac:dyDescent="0.15">
      <c r="A20" s="6">
        <v>9.5</v>
      </c>
      <c r="B20" s="6">
        <v>18</v>
      </c>
      <c r="D20">
        <v>845.37457275390602</v>
      </c>
      <c r="E20">
        <v>542.42126464843795</v>
      </c>
      <c r="F20">
        <v>465.27523803710898</v>
      </c>
      <c r="G20">
        <v>462.176513671875</v>
      </c>
      <c r="I20" s="7">
        <f t="shared" si="0"/>
        <v>380.09933471679705</v>
      </c>
      <c r="J20" s="7">
        <f t="shared" si="0"/>
        <v>80.244750976562955</v>
      </c>
      <c r="K20" s="7">
        <f t="shared" si="1"/>
        <v>323.92800903320301</v>
      </c>
      <c r="L20" s="8">
        <f t="shared" si="2"/>
        <v>4.0367501312056229</v>
      </c>
      <c r="M20" s="8">
        <f t="shared" si="3"/>
        <v>4.3039341421281474</v>
      </c>
      <c r="P20" s="6">
        <f t="shared" si="4"/>
        <v>3.9845266188705533</v>
      </c>
    </row>
    <row r="21" spans="1:16" x14ac:dyDescent="0.15">
      <c r="A21" s="6">
        <v>10</v>
      </c>
      <c r="B21" s="6">
        <v>19</v>
      </c>
      <c r="D21">
        <v>846.404296875</v>
      </c>
      <c r="E21">
        <v>544.417724609375</v>
      </c>
      <c r="F21">
        <v>464.07461547851602</v>
      </c>
      <c r="G21">
        <v>461.44131469726602</v>
      </c>
      <c r="I21" s="7">
        <f t="shared" si="0"/>
        <v>382.32968139648398</v>
      </c>
      <c r="J21" s="7">
        <f t="shared" si="0"/>
        <v>82.976409912108977</v>
      </c>
      <c r="K21" s="7">
        <f t="shared" si="1"/>
        <v>324.24619445800772</v>
      </c>
      <c r="L21" s="8">
        <f t="shared" si="2"/>
        <v>3.9076912920366005</v>
      </c>
      <c r="M21" s="8">
        <f t="shared" si="3"/>
        <v>4.1889376193234682</v>
      </c>
      <c r="P21" s="6">
        <f t="shared" si="4"/>
        <v>1.2061711441401783</v>
      </c>
    </row>
    <row r="22" spans="1:16" x14ac:dyDescent="0.15">
      <c r="A22" s="6">
        <v>10.5</v>
      </c>
      <c r="B22" s="6">
        <v>20</v>
      </c>
      <c r="D22">
        <v>841.83312988281295</v>
      </c>
      <c r="E22">
        <v>545.63128662109398</v>
      </c>
      <c r="F22">
        <v>464.16061401367199</v>
      </c>
      <c r="G22">
        <v>461.36715698242199</v>
      </c>
      <c r="I22" s="7">
        <f t="shared" si="0"/>
        <v>377.67251586914097</v>
      </c>
      <c r="J22" s="7">
        <f t="shared" si="0"/>
        <v>84.264129638671989</v>
      </c>
      <c r="K22" s="7">
        <f t="shared" si="1"/>
        <v>318.68762512207059</v>
      </c>
      <c r="L22" s="8">
        <f t="shared" si="2"/>
        <v>3.7820081509014103</v>
      </c>
      <c r="M22" s="8">
        <f t="shared" si="3"/>
        <v>4.0773167945526216</v>
      </c>
      <c r="P22" s="6">
        <f t="shared" si="4"/>
        <v>-1.4906263070552987</v>
      </c>
    </row>
    <row r="23" spans="1:16" x14ac:dyDescent="0.15">
      <c r="A23" s="6">
        <v>11</v>
      </c>
      <c r="B23" s="6">
        <v>21</v>
      </c>
      <c r="D23">
        <v>843.50408935546898</v>
      </c>
      <c r="E23">
        <v>546.01983642578102</v>
      </c>
      <c r="F23">
        <v>464.53549194335898</v>
      </c>
      <c r="G23">
        <v>461.95040893554699</v>
      </c>
      <c r="I23" s="7">
        <f t="shared" si="0"/>
        <v>378.96859741211</v>
      </c>
      <c r="J23" s="7">
        <f t="shared" si="0"/>
        <v>84.069427490234034</v>
      </c>
      <c r="K23" s="7">
        <f t="shared" si="1"/>
        <v>320.11999816894615</v>
      </c>
      <c r="L23" s="8">
        <f t="shared" si="2"/>
        <v>3.8078051406515532</v>
      </c>
      <c r="M23" s="8">
        <f>L23+ABS($N$2)*A23</f>
        <v>4.1171761006671082</v>
      </c>
      <c r="P23" s="6">
        <f t="shared" si="4"/>
        <v>-0.52761178573595158</v>
      </c>
    </row>
    <row r="24" spans="1:16" x14ac:dyDescent="0.15">
      <c r="A24" s="6">
        <v>11.5</v>
      </c>
      <c r="B24" s="6">
        <v>22</v>
      </c>
      <c r="D24">
        <v>845.89440917968795</v>
      </c>
      <c r="E24">
        <v>545.59454345703102</v>
      </c>
      <c r="F24">
        <v>465.04504394531301</v>
      </c>
      <c r="G24">
        <v>462.37396240234398</v>
      </c>
      <c r="I24" s="7">
        <f t="shared" si="0"/>
        <v>380.84936523437494</v>
      </c>
      <c r="J24" s="7">
        <f t="shared" si="0"/>
        <v>83.220581054687045</v>
      </c>
      <c r="K24" s="7">
        <f t="shared" si="1"/>
        <v>322.59495849609402</v>
      </c>
      <c r="L24" s="8">
        <f t="shared" si="2"/>
        <v>3.8763843559816773</v>
      </c>
      <c r="M24" s="8">
        <f t="shared" ref="M24:M87" si="5">L24+ABS($N$2)*A24</f>
        <v>4.1998176323615759</v>
      </c>
      <c r="P24" s="6">
        <f t="shared" si="4"/>
        <v>1.4690359947662044</v>
      </c>
    </row>
    <row r="25" spans="1:16" x14ac:dyDescent="0.15">
      <c r="A25" s="6">
        <v>12</v>
      </c>
      <c r="B25" s="6">
        <v>23</v>
      </c>
      <c r="D25">
        <v>846.09393310546898</v>
      </c>
      <c r="E25">
        <v>543.68963623046898</v>
      </c>
      <c r="F25">
        <v>463.98635864257801</v>
      </c>
      <c r="G25">
        <v>461.146484375</v>
      </c>
      <c r="I25" s="7">
        <f t="shared" si="0"/>
        <v>382.10757446289097</v>
      </c>
      <c r="J25" s="7">
        <f t="shared" si="0"/>
        <v>82.543151855468977</v>
      </c>
      <c r="K25" s="7">
        <f t="shared" si="1"/>
        <v>324.3273681640627</v>
      </c>
      <c r="L25" s="8">
        <f t="shared" si="2"/>
        <v>3.9291856546979442</v>
      </c>
      <c r="M25" s="8">
        <f t="shared" si="5"/>
        <v>4.266681247442186</v>
      </c>
      <c r="P25" s="6">
        <f t="shared" si="4"/>
        <v>3.0844838925692377</v>
      </c>
    </row>
    <row r="26" spans="1:16" x14ac:dyDescent="0.15">
      <c r="A26" s="6">
        <v>12.5</v>
      </c>
      <c r="B26" s="6">
        <v>24</v>
      </c>
      <c r="D26">
        <v>847.19952392578102</v>
      </c>
      <c r="E26">
        <v>546.35650634765602</v>
      </c>
      <c r="F26">
        <v>464.043212890625</v>
      </c>
      <c r="G26">
        <v>461.469970703125</v>
      </c>
      <c r="I26" s="7">
        <f t="shared" si="0"/>
        <v>383.15631103515602</v>
      </c>
      <c r="J26" s="7">
        <f t="shared" si="0"/>
        <v>84.886535644531023</v>
      </c>
      <c r="K26" s="7">
        <f t="shared" si="1"/>
        <v>323.73573608398431</v>
      </c>
      <c r="L26" s="8">
        <f t="shared" si="2"/>
        <v>3.8137465927417855</v>
      </c>
      <c r="M26" s="8">
        <f t="shared" si="5"/>
        <v>4.1653045018503709</v>
      </c>
      <c r="P26" s="6">
        <f t="shared" si="4"/>
        <v>0.63518691161820051</v>
      </c>
    </row>
    <row r="27" spans="1:16" x14ac:dyDescent="0.15">
      <c r="A27" s="6">
        <v>13</v>
      </c>
      <c r="B27" s="6">
        <v>25</v>
      </c>
      <c r="D27">
        <v>837.09625244140602</v>
      </c>
      <c r="E27">
        <v>545.18200683593795</v>
      </c>
      <c r="F27">
        <v>465.11145019531301</v>
      </c>
      <c r="G27">
        <v>462.11691284179699</v>
      </c>
      <c r="I27" s="7">
        <f t="shared" si="0"/>
        <v>371.98480224609301</v>
      </c>
      <c r="J27" s="7">
        <f t="shared" si="0"/>
        <v>83.065093994140966</v>
      </c>
      <c r="K27" s="7">
        <f t="shared" si="1"/>
        <v>313.83923645019433</v>
      </c>
      <c r="L27" s="8">
        <f t="shared" si="2"/>
        <v>3.7782324844215687</v>
      </c>
      <c r="M27" s="8">
        <f t="shared" si="5"/>
        <v>4.1438527098944968</v>
      </c>
      <c r="P27" s="6">
        <f t="shared" si="4"/>
        <v>0.1169042525450108</v>
      </c>
    </row>
    <row r="28" spans="1:16" x14ac:dyDescent="0.15">
      <c r="A28" s="6">
        <v>13.5</v>
      </c>
      <c r="B28" s="6">
        <v>26</v>
      </c>
      <c r="D28">
        <v>851.79522705078102</v>
      </c>
      <c r="E28">
        <v>550.65283203125</v>
      </c>
      <c r="F28">
        <v>463.72247314453102</v>
      </c>
      <c r="G28">
        <v>461.09326171875</v>
      </c>
      <c r="I28" s="7">
        <f t="shared" si="0"/>
        <v>388.07275390625</v>
      </c>
      <c r="J28" s="7">
        <f t="shared" si="0"/>
        <v>89.5595703125</v>
      </c>
      <c r="K28" s="7">
        <f t="shared" si="1"/>
        <v>325.38105468750001</v>
      </c>
      <c r="L28" s="8">
        <f t="shared" si="2"/>
        <v>3.6331243389416525</v>
      </c>
      <c r="M28" s="8">
        <f t="shared" si="5"/>
        <v>4.0128068807789248</v>
      </c>
      <c r="P28" s="6">
        <f t="shared" si="4"/>
        <v>-3.0492079731458337</v>
      </c>
    </row>
    <row r="29" spans="1:16" x14ac:dyDescent="0.15">
      <c r="A29" s="6">
        <v>14</v>
      </c>
      <c r="B29" s="6">
        <v>27</v>
      </c>
      <c r="D29">
        <v>850.86407470703102</v>
      </c>
      <c r="E29">
        <v>550.28118896484398</v>
      </c>
      <c r="F29">
        <v>464.03140258789102</v>
      </c>
      <c r="G29">
        <v>461.37442016601602</v>
      </c>
      <c r="I29" s="7">
        <f t="shared" si="0"/>
        <v>386.83267211914</v>
      </c>
      <c r="J29" s="7">
        <f t="shared" si="0"/>
        <v>88.906768798827954</v>
      </c>
      <c r="K29" s="7">
        <f t="shared" si="1"/>
        <v>324.59793395996041</v>
      </c>
      <c r="L29" s="8">
        <f t="shared" si="2"/>
        <v>3.6509923636347419</v>
      </c>
      <c r="M29" s="8">
        <f t="shared" si="5"/>
        <v>4.0447372218363569</v>
      </c>
      <c r="P29" s="6">
        <f t="shared" si="4"/>
        <v>-2.2777599699953006</v>
      </c>
    </row>
    <row r="30" spans="1:16" x14ac:dyDescent="0.15">
      <c r="A30" s="6">
        <v>14.5</v>
      </c>
      <c r="B30" s="6">
        <v>28</v>
      </c>
      <c r="D30">
        <v>849.21002197265602</v>
      </c>
      <c r="E30">
        <v>548.83020019531295</v>
      </c>
      <c r="F30">
        <v>464.22021484375</v>
      </c>
      <c r="G30">
        <v>461.60281372070301</v>
      </c>
      <c r="I30" s="7">
        <f t="shared" si="0"/>
        <v>384.98980712890602</v>
      </c>
      <c r="J30" s="7">
        <f t="shared" si="0"/>
        <v>87.227386474609943</v>
      </c>
      <c r="K30" s="7">
        <f t="shared" si="1"/>
        <v>323.93063659667905</v>
      </c>
      <c r="L30" s="8">
        <f t="shared" si="2"/>
        <v>3.7136345554841133</v>
      </c>
      <c r="M30" s="8">
        <f t="shared" si="5"/>
        <v>4.1214417300500719</v>
      </c>
      <c r="P30" s="6">
        <f t="shared" si="4"/>
        <v>-0.42455271525033744</v>
      </c>
    </row>
    <row r="31" spans="1:16" x14ac:dyDescent="0.15">
      <c r="A31" s="6">
        <v>15</v>
      </c>
      <c r="B31" s="6">
        <v>29</v>
      </c>
      <c r="D31">
        <v>855.45391845703102</v>
      </c>
      <c r="E31">
        <v>551.444580078125</v>
      </c>
      <c r="F31">
        <v>463.28845214843801</v>
      </c>
      <c r="G31">
        <v>460.56231689453102</v>
      </c>
      <c r="I31" s="7">
        <f t="shared" si="0"/>
        <v>392.16546630859301</v>
      </c>
      <c r="J31" s="7">
        <f t="shared" si="0"/>
        <v>90.882263183593977</v>
      </c>
      <c r="K31" s="7">
        <f t="shared" si="1"/>
        <v>328.54788208007722</v>
      </c>
      <c r="L31" s="8">
        <f t="shared" si="2"/>
        <v>3.6150935349878757</v>
      </c>
      <c r="M31" s="8">
        <f t="shared" si="5"/>
        <v>4.0369630259181779</v>
      </c>
      <c r="P31" s="6">
        <f t="shared" si="4"/>
        <v>-2.4655872126292855</v>
      </c>
    </row>
    <row r="32" spans="1:16" x14ac:dyDescent="0.15">
      <c r="A32" s="6">
        <v>15.5</v>
      </c>
      <c r="B32" s="6">
        <v>30</v>
      </c>
      <c r="D32">
        <v>844.26721191406295</v>
      </c>
      <c r="E32">
        <v>548.47430419921898</v>
      </c>
      <c r="F32">
        <v>463.80709838867199</v>
      </c>
      <c r="G32">
        <v>460.92175292968801</v>
      </c>
      <c r="I32" s="7">
        <f t="shared" si="0"/>
        <v>380.46011352539097</v>
      </c>
      <c r="J32" s="7">
        <f t="shared" si="0"/>
        <v>87.552551269530966</v>
      </c>
      <c r="K32" s="7">
        <f t="shared" si="1"/>
        <v>319.17332763671931</v>
      </c>
      <c r="L32" s="8">
        <f t="shared" si="2"/>
        <v>3.6455057335124663</v>
      </c>
      <c r="M32" s="8">
        <f t="shared" si="5"/>
        <v>4.0814375408071122</v>
      </c>
      <c r="P32" s="6">
        <f t="shared" si="4"/>
        <v>-1.391067662698857</v>
      </c>
    </row>
    <row r="33" spans="1:16" x14ac:dyDescent="0.15">
      <c r="A33" s="6">
        <v>16</v>
      </c>
      <c r="B33" s="6">
        <v>31</v>
      </c>
      <c r="D33">
        <v>852.37103271484398</v>
      </c>
      <c r="E33">
        <v>550.30047607421898</v>
      </c>
      <c r="F33">
        <v>464.93267822265602</v>
      </c>
      <c r="G33">
        <v>461.81573486328102</v>
      </c>
      <c r="I33" s="7">
        <f t="shared" si="0"/>
        <v>387.43835449218795</v>
      </c>
      <c r="J33" s="7">
        <f t="shared" si="0"/>
        <v>88.484741210937955</v>
      </c>
      <c r="K33" s="7">
        <f t="shared" si="1"/>
        <v>325.49903564453138</v>
      </c>
      <c r="L33" s="8">
        <f t="shared" si="2"/>
        <v>3.6785894515821349</v>
      </c>
      <c r="M33" s="8">
        <f t="shared" si="5"/>
        <v>4.128583575241124</v>
      </c>
      <c r="P33" s="6">
        <f t="shared" si="4"/>
        <v>-0.25200328329978278</v>
      </c>
    </row>
    <row r="34" spans="1:16" x14ac:dyDescent="0.15">
      <c r="A34" s="6">
        <v>16.5</v>
      </c>
      <c r="B34" s="6">
        <v>32</v>
      </c>
      <c r="D34">
        <v>857.39495849609398</v>
      </c>
      <c r="E34">
        <v>553.3623046875</v>
      </c>
      <c r="F34">
        <v>463.83984375</v>
      </c>
      <c r="G34">
        <v>461.31710815429699</v>
      </c>
      <c r="I34" s="7">
        <f t="shared" si="0"/>
        <v>393.55511474609398</v>
      </c>
      <c r="J34" s="7">
        <f t="shared" si="0"/>
        <v>92.045196533203011</v>
      </c>
      <c r="K34" s="7">
        <f t="shared" si="1"/>
        <v>329.12347717285189</v>
      </c>
      <c r="L34" s="8">
        <f t="shared" si="2"/>
        <v>3.5756724910042297</v>
      </c>
      <c r="M34" s="8">
        <f t="shared" si="5"/>
        <v>4.0397289310275619</v>
      </c>
      <c r="P34" s="6">
        <f t="shared" si="4"/>
        <v>-2.398761995519946</v>
      </c>
    </row>
    <row r="35" spans="1:16" x14ac:dyDescent="0.15">
      <c r="A35" s="6">
        <v>17</v>
      </c>
      <c r="B35" s="6">
        <v>33</v>
      </c>
      <c r="D35">
        <v>855.70129394531295</v>
      </c>
      <c r="E35">
        <v>553.83898925781295</v>
      </c>
      <c r="F35">
        <v>462.83758544921898</v>
      </c>
      <c r="G35">
        <v>460.58825683593801</v>
      </c>
      <c r="I35" s="7">
        <f t="shared" si="0"/>
        <v>392.86370849609398</v>
      </c>
      <c r="J35" s="7">
        <f t="shared" si="0"/>
        <v>93.250732421874943</v>
      </c>
      <c r="K35" s="7">
        <f t="shared" si="1"/>
        <v>327.58819580078153</v>
      </c>
      <c r="L35" s="8">
        <f t="shared" si="2"/>
        <v>3.5129825503004333</v>
      </c>
      <c r="M35" s="8">
        <f t="shared" si="5"/>
        <v>3.9911013066881091</v>
      </c>
      <c r="P35" s="6">
        <f t="shared" si="4"/>
        <v>-3.5736220957346743</v>
      </c>
    </row>
    <row r="36" spans="1:16" x14ac:dyDescent="0.15">
      <c r="A36" s="6">
        <v>17.5</v>
      </c>
      <c r="B36" s="6">
        <v>34</v>
      </c>
      <c r="D36">
        <v>845.640625</v>
      </c>
      <c r="E36">
        <v>548.22985839843795</v>
      </c>
      <c r="F36">
        <v>464.55050659179699</v>
      </c>
      <c r="G36">
        <v>461.74020385742199</v>
      </c>
      <c r="I36" s="7">
        <f t="shared" si="0"/>
        <v>381.09011840820301</v>
      </c>
      <c r="J36" s="7">
        <f t="shared" si="0"/>
        <v>86.489654541015966</v>
      </c>
      <c r="K36" s="7">
        <f t="shared" si="1"/>
        <v>320.54736022949186</v>
      </c>
      <c r="L36" s="8">
        <f t="shared" si="2"/>
        <v>3.7061930924637787</v>
      </c>
      <c r="M36" s="8">
        <f t="shared" si="5"/>
        <v>4.1983741652157978</v>
      </c>
      <c r="P36" s="6">
        <f t="shared" si="4"/>
        <v>1.4341613329133596</v>
      </c>
    </row>
    <row r="37" spans="1:16" x14ac:dyDescent="0.15">
      <c r="A37" s="6">
        <v>18</v>
      </c>
      <c r="B37" s="6">
        <v>35</v>
      </c>
      <c r="D37">
        <v>828.15930175781295</v>
      </c>
      <c r="E37">
        <v>544.34771728515602</v>
      </c>
      <c r="F37">
        <v>464.59600830078102</v>
      </c>
      <c r="G37">
        <v>462.06597900390602</v>
      </c>
      <c r="I37" s="7">
        <f t="shared" si="0"/>
        <v>363.56329345703193</v>
      </c>
      <c r="J37" s="7">
        <f t="shared" si="0"/>
        <v>82.28173828125</v>
      </c>
      <c r="K37" s="7">
        <f t="shared" si="1"/>
        <v>305.96607666015694</v>
      </c>
      <c r="L37" s="8">
        <f t="shared" si="2"/>
        <v>3.7185174140867554</v>
      </c>
      <c r="M37" s="8">
        <f t="shared" si="5"/>
        <v>4.2247608032031181</v>
      </c>
      <c r="P37" s="6">
        <f t="shared" si="4"/>
        <v>2.0716715664733685</v>
      </c>
    </row>
    <row r="38" spans="1:16" x14ac:dyDescent="0.15">
      <c r="A38" s="6">
        <v>18.5</v>
      </c>
      <c r="B38" s="6">
        <v>36</v>
      </c>
      <c r="D38">
        <v>839.25787353515602</v>
      </c>
      <c r="E38">
        <v>548.56707763671898</v>
      </c>
      <c r="F38">
        <v>463.56686401367199</v>
      </c>
      <c r="G38">
        <v>460.78936767578102</v>
      </c>
      <c r="I38" s="7">
        <f t="shared" si="0"/>
        <v>375.69100952148403</v>
      </c>
      <c r="J38" s="7">
        <f t="shared" si="0"/>
        <v>87.777709960937955</v>
      </c>
      <c r="K38" s="7">
        <f t="shared" si="1"/>
        <v>314.24661254882744</v>
      </c>
      <c r="L38" s="8">
        <f t="shared" si="2"/>
        <v>3.5800274658415061</v>
      </c>
      <c r="M38" s="8">
        <f t="shared" si="5"/>
        <v>4.1003331713222124</v>
      </c>
      <c r="P38" s="6">
        <f t="shared" si="4"/>
        <v>-0.93454274168641993</v>
      </c>
    </row>
    <row r="39" spans="1:16" x14ac:dyDescent="0.15">
      <c r="A39" s="6">
        <v>19</v>
      </c>
      <c r="B39" s="6">
        <v>37</v>
      </c>
      <c r="D39">
        <v>841.33258056640602</v>
      </c>
      <c r="E39">
        <v>549.330810546875</v>
      </c>
      <c r="F39">
        <v>464.87078857421898</v>
      </c>
      <c r="G39">
        <v>462.336669921875</v>
      </c>
      <c r="I39" s="7">
        <f t="shared" si="0"/>
        <v>376.46179199218705</v>
      </c>
      <c r="J39" s="7">
        <f t="shared" si="0"/>
        <v>86.994140625</v>
      </c>
      <c r="K39" s="7">
        <f t="shared" si="1"/>
        <v>315.56589355468702</v>
      </c>
      <c r="L39" s="8">
        <f t="shared" si="2"/>
        <v>3.6274384836442772</v>
      </c>
      <c r="M39" s="8">
        <f t="shared" si="5"/>
        <v>4.1618065054893263</v>
      </c>
      <c r="P39" s="6">
        <f t="shared" si="4"/>
        <v>0.55067411850703474</v>
      </c>
    </row>
    <row r="40" spans="1:16" x14ac:dyDescent="0.15">
      <c r="A40" s="6">
        <v>19.5</v>
      </c>
      <c r="B40" s="6">
        <v>38</v>
      </c>
      <c r="D40">
        <v>845.93933105468795</v>
      </c>
      <c r="E40">
        <v>550.66510009765602</v>
      </c>
      <c r="F40">
        <v>464.14877319335898</v>
      </c>
      <c r="G40">
        <v>461.41766357421898</v>
      </c>
      <c r="I40" s="7">
        <f t="shared" si="0"/>
        <v>381.79055786132898</v>
      </c>
      <c r="J40" s="7">
        <f t="shared" si="0"/>
        <v>89.247436523437045</v>
      </c>
      <c r="K40" s="7">
        <f t="shared" si="1"/>
        <v>319.31735229492307</v>
      </c>
      <c r="L40" s="8">
        <f t="shared" si="2"/>
        <v>3.5778882255185889</v>
      </c>
      <c r="M40" s="8">
        <f t="shared" si="5"/>
        <v>4.126318563727982</v>
      </c>
      <c r="P40" s="6">
        <f t="shared" si="4"/>
        <v>-0.30672673914334697</v>
      </c>
    </row>
    <row r="41" spans="1:16" x14ac:dyDescent="0.15">
      <c r="A41" s="6">
        <v>20</v>
      </c>
      <c r="B41" s="6">
        <v>39</v>
      </c>
      <c r="D41">
        <v>832.38684082031295</v>
      </c>
      <c r="E41">
        <v>547.59393310546898</v>
      </c>
      <c r="F41">
        <v>463.8798828125</v>
      </c>
      <c r="G41">
        <v>461.53549194335898</v>
      </c>
      <c r="I41" s="7">
        <f t="shared" si="0"/>
        <v>368.50695800781295</v>
      </c>
      <c r="J41" s="7">
        <f t="shared" si="0"/>
        <v>86.05844116211</v>
      </c>
      <c r="K41" s="7">
        <f t="shared" si="1"/>
        <v>308.26604919433595</v>
      </c>
      <c r="L41" s="8">
        <f t="shared" si="2"/>
        <v>3.5820547645483032</v>
      </c>
      <c r="M41" s="8">
        <f t="shared" si="5"/>
        <v>4.1445474191220395</v>
      </c>
      <c r="P41" s="6">
        <f t="shared" si="4"/>
        <v>0.13368866600912244</v>
      </c>
    </row>
    <row r="42" spans="1:16" x14ac:dyDescent="0.15">
      <c r="A42" s="6">
        <v>20.5</v>
      </c>
      <c r="B42" s="6">
        <v>40</v>
      </c>
      <c r="D42">
        <v>831.0478515625</v>
      </c>
      <c r="E42">
        <v>548.914794921875</v>
      </c>
      <c r="F42">
        <v>464.45269775390602</v>
      </c>
      <c r="G42">
        <v>461.92221069335898</v>
      </c>
      <c r="I42" s="7">
        <f t="shared" si="0"/>
        <v>366.59515380859398</v>
      </c>
      <c r="J42" s="7">
        <f t="shared" si="0"/>
        <v>86.992584228516023</v>
      </c>
      <c r="K42" s="7">
        <f t="shared" si="1"/>
        <v>305.70034484863277</v>
      </c>
      <c r="L42" s="8">
        <f t="shared" si="2"/>
        <v>3.5140966044370563</v>
      </c>
      <c r="M42" s="8">
        <f t="shared" si="5"/>
        <v>4.0906515753751362</v>
      </c>
      <c r="P42" s="6">
        <f t="shared" si="4"/>
        <v>-1.1684534239196049</v>
      </c>
    </row>
    <row r="43" spans="1:16" x14ac:dyDescent="0.15">
      <c r="A43" s="6">
        <v>21</v>
      </c>
      <c r="B43" s="6">
        <v>41</v>
      </c>
      <c r="D43">
        <v>843.89733886718795</v>
      </c>
      <c r="E43">
        <v>551.38446044921898</v>
      </c>
      <c r="F43">
        <v>463.856689453125</v>
      </c>
      <c r="G43">
        <v>461.67471313476602</v>
      </c>
      <c r="I43" s="7">
        <f t="shared" si="0"/>
        <v>380.04064941406295</v>
      </c>
      <c r="J43" s="7">
        <f t="shared" si="0"/>
        <v>89.709747314452954</v>
      </c>
      <c r="K43" s="7">
        <f t="shared" si="1"/>
        <v>317.24382629394592</v>
      </c>
      <c r="L43" s="8">
        <f t="shared" si="2"/>
        <v>3.5363361930107167</v>
      </c>
      <c r="M43" s="8">
        <f t="shared" si="5"/>
        <v>4.1269534803131398</v>
      </c>
      <c r="P43" s="6">
        <f t="shared" si="4"/>
        <v>-0.29138693644890845</v>
      </c>
    </row>
    <row r="44" spans="1:16" x14ac:dyDescent="0.15">
      <c r="A44" s="6">
        <v>21.5</v>
      </c>
      <c r="B44" s="6">
        <v>42</v>
      </c>
      <c r="D44">
        <v>839.92297363281295</v>
      </c>
      <c r="E44">
        <v>547.52044677734398</v>
      </c>
      <c r="F44">
        <v>463.99136352539102</v>
      </c>
      <c r="G44">
        <v>461.15740966796898</v>
      </c>
      <c r="I44" s="7">
        <f t="shared" si="0"/>
        <v>375.93161010742193</v>
      </c>
      <c r="J44" s="7">
        <f t="shared" si="0"/>
        <v>86.363037109375</v>
      </c>
      <c r="K44" s="7">
        <f t="shared" si="1"/>
        <v>315.47748413085947</v>
      </c>
      <c r="L44" s="8">
        <f t="shared" si="2"/>
        <v>3.652922531329243</v>
      </c>
      <c r="M44" s="8">
        <f t="shared" si="5"/>
        <v>4.2576021349960094</v>
      </c>
      <c r="P44" s="6">
        <f t="shared" si="4"/>
        <v>2.8651294185789928</v>
      </c>
    </row>
    <row r="45" spans="1:16" x14ac:dyDescent="0.15">
      <c r="A45" s="6">
        <v>22</v>
      </c>
      <c r="B45" s="6">
        <v>43</v>
      </c>
      <c r="D45">
        <v>823.878662109375</v>
      </c>
      <c r="E45">
        <v>547.24328613281295</v>
      </c>
      <c r="F45">
        <v>463.77478027343801</v>
      </c>
      <c r="G45">
        <v>461.2001953125</v>
      </c>
      <c r="I45" s="7">
        <f t="shared" si="0"/>
        <v>360.10388183593699</v>
      </c>
      <c r="J45" s="7">
        <f t="shared" si="0"/>
        <v>86.043090820312955</v>
      </c>
      <c r="K45" s="7">
        <f t="shared" si="1"/>
        <v>299.87371826171795</v>
      </c>
      <c r="L45" s="8">
        <f t="shared" si="2"/>
        <v>3.4851574414958617</v>
      </c>
      <c r="M45" s="8">
        <f t="shared" si="5"/>
        <v>4.1038993615269712</v>
      </c>
      <c r="P45" s="6">
        <f t="shared" si="4"/>
        <v>-0.84838236189693428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814.24444580078102</v>
      </c>
      <c r="E46">
        <v>547.44049072265602</v>
      </c>
      <c r="F46">
        <v>463.49270629882801</v>
      </c>
      <c r="G46">
        <v>461.26113891601602</v>
      </c>
      <c r="I46" s="7">
        <f t="shared" si="0"/>
        <v>350.75173950195301</v>
      </c>
      <c r="J46" s="7">
        <f t="shared" si="0"/>
        <v>86.17935180664</v>
      </c>
      <c r="K46" s="7">
        <f t="shared" si="1"/>
        <v>290.42619323730503</v>
      </c>
      <c r="L46" s="8">
        <f t="shared" si="2"/>
        <v>3.3700206273183886</v>
      </c>
      <c r="M46" s="8">
        <f t="shared" si="5"/>
        <v>4.0028248637138422</v>
      </c>
      <c r="P46" s="6">
        <f t="shared" si="4"/>
        <v>-3.2903769327388956</v>
      </c>
    </row>
    <row r="47" spans="1:16" x14ac:dyDescent="0.15">
      <c r="A47" s="6">
        <v>23</v>
      </c>
      <c r="B47" s="6">
        <v>45</v>
      </c>
      <c r="D47">
        <v>809.21002197265602</v>
      </c>
      <c r="E47">
        <v>546.53503417968795</v>
      </c>
      <c r="F47">
        <v>464.08416748046898</v>
      </c>
      <c r="G47">
        <v>461.72109985351602</v>
      </c>
      <c r="I47" s="7">
        <f t="shared" si="0"/>
        <v>345.12585449218705</v>
      </c>
      <c r="J47" s="7">
        <f t="shared" si="0"/>
        <v>84.813934326171932</v>
      </c>
      <c r="K47" s="7">
        <f t="shared" si="1"/>
        <v>285.75610046386669</v>
      </c>
      <c r="L47" s="8">
        <f t="shared" si="2"/>
        <v>3.369211707181563</v>
      </c>
      <c r="M47" s="8">
        <f t="shared" si="5"/>
        <v>4.0160782599413594</v>
      </c>
      <c r="P47" s="6">
        <f t="shared" si="4"/>
        <v>-2.9701703293615367</v>
      </c>
    </row>
    <row r="48" spans="1:16" x14ac:dyDescent="0.15">
      <c r="A48" s="6">
        <v>23.5</v>
      </c>
      <c r="B48" s="6">
        <v>46</v>
      </c>
      <c r="D48">
        <v>814.12951660156295</v>
      </c>
      <c r="E48">
        <v>548.66864013671898</v>
      </c>
      <c r="F48">
        <v>465.08688354492199</v>
      </c>
      <c r="G48">
        <v>462.12738037109398</v>
      </c>
      <c r="I48" s="7">
        <f t="shared" si="0"/>
        <v>349.04263305664097</v>
      </c>
      <c r="J48" s="7">
        <f t="shared" si="0"/>
        <v>86.541259765625</v>
      </c>
      <c r="K48" s="7">
        <f t="shared" si="1"/>
        <v>288.46375122070344</v>
      </c>
      <c r="L48" s="8">
        <f t="shared" si="2"/>
        <v>3.3332511220882868</v>
      </c>
      <c r="M48" s="8">
        <f t="shared" si="5"/>
        <v>3.9941799912124267</v>
      </c>
      <c r="P48" s="6">
        <f t="shared" si="4"/>
        <v>-3.4992400205685072</v>
      </c>
    </row>
    <row r="49" spans="1:22" x14ac:dyDescent="0.15">
      <c r="A49" s="6">
        <v>24</v>
      </c>
      <c r="B49" s="6">
        <v>47</v>
      </c>
      <c r="D49">
        <v>821.788818359375</v>
      </c>
      <c r="E49">
        <v>549.86114501953102</v>
      </c>
      <c r="F49">
        <v>464.48043823242199</v>
      </c>
      <c r="G49">
        <v>461.81256103515602</v>
      </c>
      <c r="I49" s="7">
        <f t="shared" si="0"/>
        <v>357.30838012695301</v>
      </c>
      <c r="J49" s="7">
        <f t="shared" si="0"/>
        <v>88.048583984375</v>
      </c>
      <c r="K49" s="7">
        <f t="shared" si="1"/>
        <v>295.67437133789053</v>
      </c>
      <c r="L49" s="8">
        <f t="shared" si="2"/>
        <v>3.3580820719429236</v>
      </c>
      <c r="M49" s="8">
        <f t="shared" si="5"/>
        <v>4.0330732574314068</v>
      </c>
      <c r="P49" s="6">
        <f t="shared" si="4"/>
        <v>-2.5595653548119857</v>
      </c>
    </row>
    <row r="50" spans="1:22" x14ac:dyDescent="0.15">
      <c r="A50" s="6">
        <v>24.5</v>
      </c>
      <c r="B50" s="6">
        <v>48</v>
      </c>
      <c r="D50">
        <v>828.85705566406295</v>
      </c>
      <c r="E50">
        <v>552.90142822265602</v>
      </c>
      <c r="F50">
        <v>463.63693237304699</v>
      </c>
      <c r="G50">
        <v>460.62512207031301</v>
      </c>
      <c r="I50" s="7">
        <f t="shared" si="0"/>
        <v>365.22012329101597</v>
      </c>
      <c r="J50" s="7">
        <f t="shared" si="0"/>
        <v>92.276306152343011</v>
      </c>
      <c r="K50" s="7">
        <f t="shared" si="1"/>
        <v>300.62670898437585</v>
      </c>
      <c r="L50" s="8">
        <f t="shared" si="2"/>
        <v>3.2578970866915502</v>
      </c>
      <c r="M50" s="8">
        <f t="shared" si="5"/>
        <v>3.946950588544377</v>
      </c>
      <c r="P50" s="6">
        <f t="shared" si="4"/>
        <v>-4.6403186051262146</v>
      </c>
    </row>
    <row r="51" spans="1:22" x14ac:dyDescent="0.15">
      <c r="A51" s="6">
        <v>25</v>
      </c>
      <c r="B51" s="6">
        <v>49</v>
      </c>
      <c r="D51">
        <v>822.61901855468795</v>
      </c>
      <c r="E51">
        <v>552.806884765625</v>
      </c>
      <c r="F51">
        <v>463.76843261718801</v>
      </c>
      <c r="G51">
        <v>460.7998046875</v>
      </c>
      <c r="I51" s="7">
        <f t="shared" si="0"/>
        <v>358.85058593749994</v>
      </c>
      <c r="J51" s="7">
        <f t="shared" si="0"/>
        <v>92.007080078125</v>
      </c>
      <c r="K51" s="7">
        <f t="shared" si="1"/>
        <v>294.44562988281245</v>
      </c>
      <c r="L51" s="8">
        <f t="shared" si="2"/>
        <v>3.2002496941843273</v>
      </c>
      <c r="M51" s="8">
        <f t="shared" si="5"/>
        <v>3.9033655124014977</v>
      </c>
      <c r="P51" s="6">
        <f t="shared" si="4"/>
        <v>-5.6933490095653791</v>
      </c>
    </row>
    <row r="52" spans="1:22" x14ac:dyDescent="0.15">
      <c r="A52" s="6">
        <v>25.5</v>
      </c>
      <c r="B52" s="6">
        <v>50</v>
      </c>
      <c r="D52">
        <v>822.68670654296898</v>
      </c>
      <c r="E52">
        <v>552.13653564453102</v>
      </c>
      <c r="F52">
        <v>463.90765380859398</v>
      </c>
      <c r="G52">
        <v>461.00091552734398</v>
      </c>
      <c r="I52" s="7">
        <f t="shared" si="0"/>
        <v>358.779052734375</v>
      </c>
      <c r="J52" s="7">
        <f t="shared" si="0"/>
        <v>91.135620117187045</v>
      </c>
      <c r="K52" s="7">
        <f t="shared" si="1"/>
        <v>294.98411865234408</v>
      </c>
      <c r="L52" s="8">
        <f t="shared" si="2"/>
        <v>3.2367598780042068</v>
      </c>
      <c r="M52" s="8">
        <f t="shared" si="5"/>
        <v>3.9539380125857204</v>
      </c>
      <c r="P52" s="6">
        <f t="shared" si="4"/>
        <v>-4.471500041172737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831.69195556640602</v>
      </c>
      <c r="E53">
        <v>554.51281738281295</v>
      </c>
      <c r="F53">
        <v>464.73977661132801</v>
      </c>
      <c r="G53">
        <v>461.46813964843801</v>
      </c>
      <c r="I53" s="7">
        <f t="shared" si="0"/>
        <v>366.95217895507801</v>
      </c>
      <c r="J53" s="7">
        <f t="shared" si="0"/>
        <v>93.044677734374943</v>
      </c>
      <c r="K53" s="7">
        <f t="shared" si="1"/>
        <v>301.82090454101558</v>
      </c>
      <c r="L53" s="8">
        <f t="shared" si="2"/>
        <v>3.2438277168593941</v>
      </c>
      <c r="M53" s="8">
        <f t="shared" si="5"/>
        <v>3.9750681678052513</v>
      </c>
      <c r="P53" s="6">
        <f t="shared" si="4"/>
        <v>-3.9609882360827715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818.11029052734398</v>
      </c>
      <c r="E54">
        <v>551.32086181640602</v>
      </c>
      <c r="F54">
        <v>464.89535522460898</v>
      </c>
      <c r="G54">
        <v>462.2333984375</v>
      </c>
      <c r="I54" s="7">
        <f t="shared" si="0"/>
        <v>353.214935302735</v>
      </c>
      <c r="J54" s="7">
        <f t="shared" si="0"/>
        <v>89.087463378906023</v>
      </c>
      <c r="K54" s="7">
        <f t="shared" si="1"/>
        <v>290.85371093750081</v>
      </c>
      <c r="L54" s="8">
        <f t="shared" si="2"/>
        <v>3.2648107815175336</v>
      </c>
      <c r="M54" s="8">
        <f t="shared" si="5"/>
        <v>4.010113548827734</v>
      </c>
      <c r="P54" s="6">
        <f t="shared" si="4"/>
        <v>-3.1142797978354126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815.70947265625</v>
      </c>
      <c r="E55">
        <v>551.96734619140602</v>
      </c>
      <c r="F55">
        <v>464.58963012695301</v>
      </c>
      <c r="G55">
        <v>461.806640625</v>
      </c>
      <c r="I55" s="7">
        <f t="shared" si="0"/>
        <v>351.11984252929699</v>
      </c>
      <c r="J55" s="7">
        <f t="shared" si="0"/>
        <v>90.160705566406023</v>
      </c>
      <c r="K55" s="7">
        <f t="shared" si="1"/>
        <v>288.00734863281275</v>
      </c>
      <c r="L55" s="8">
        <f t="shared" si="2"/>
        <v>3.1943777150311545</v>
      </c>
      <c r="M55" s="8">
        <f t="shared" si="5"/>
        <v>3.9537427987056986</v>
      </c>
      <c r="P55" s="6">
        <f t="shared" si="4"/>
        <v>-4.476216475540264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804.10504150390602</v>
      </c>
      <c r="E56">
        <v>551.11083984375</v>
      </c>
      <c r="F56">
        <v>463.23248291015602</v>
      </c>
      <c r="G56">
        <v>460.60510253906301</v>
      </c>
      <c r="I56" s="7">
        <f t="shared" si="0"/>
        <v>340.87255859375</v>
      </c>
      <c r="J56" s="7">
        <f t="shared" si="0"/>
        <v>90.505737304686988</v>
      </c>
      <c r="K56" s="7">
        <f t="shared" si="1"/>
        <v>277.51854248046914</v>
      </c>
      <c r="L56" s="8">
        <f t="shared" si="2"/>
        <v>3.066308841241796</v>
      </c>
      <c r="M56" s="8">
        <f t="shared" si="5"/>
        <v>3.8397362412806832</v>
      </c>
      <c r="P56" s="6">
        <f t="shared" si="4"/>
        <v>-7.2306540467958165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797.05889892578102</v>
      </c>
      <c r="E57">
        <v>549.16979980468795</v>
      </c>
      <c r="F57">
        <v>463.309814453125</v>
      </c>
      <c r="G57">
        <v>460.83804321289102</v>
      </c>
      <c r="I57" s="7">
        <f t="shared" si="0"/>
        <v>333.74908447265602</v>
      </c>
      <c r="J57" s="7">
        <f t="shared" si="0"/>
        <v>88.331756591796932</v>
      </c>
      <c r="K57" s="7">
        <f t="shared" si="1"/>
        <v>271.91685485839815</v>
      </c>
      <c r="L57" s="8">
        <f t="shared" si="2"/>
        <v>3.078358965677471</v>
      </c>
      <c r="M57" s="8">
        <f t="shared" si="5"/>
        <v>3.8658486820807019</v>
      </c>
      <c r="P57" s="6">
        <f t="shared" si="4"/>
        <v>-6.5997685114259363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789.61145019531295</v>
      </c>
      <c r="E58">
        <v>548.53326416015602</v>
      </c>
      <c r="F58">
        <v>464.35214233398398</v>
      </c>
      <c r="G58">
        <v>461.41537475585898</v>
      </c>
      <c r="I58" s="7">
        <f t="shared" si="0"/>
        <v>325.25930786132898</v>
      </c>
      <c r="J58" s="7">
        <f t="shared" si="0"/>
        <v>87.117889404297046</v>
      </c>
      <c r="K58" s="7">
        <f t="shared" si="1"/>
        <v>264.27678527832103</v>
      </c>
      <c r="L58" s="8">
        <f t="shared" si="2"/>
        <v>3.0335535799296545</v>
      </c>
      <c r="M58" s="8">
        <f t="shared" si="5"/>
        <v>3.8351056126972285</v>
      </c>
      <c r="P58" s="6">
        <f t="shared" si="4"/>
        <v>-7.3425316232868587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788.19543457031295</v>
      </c>
      <c r="E59">
        <v>548.70477294921898</v>
      </c>
      <c r="F59">
        <v>464.19790649414102</v>
      </c>
      <c r="G59">
        <v>461.89852905273398</v>
      </c>
      <c r="I59" s="7">
        <f t="shared" si="0"/>
        <v>323.99752807617193</v>
      </c>
      <c r="J59" s="7">
        <f t="shared" si="0"/>
        <v>86.806243896485</v>
      </c>
      <c r="K59" s="7">
        <f t="shared" si="1"/>
        <v>263.23315734863246</v>
      </c>
      <c r="L59" s="8">
        <f t="shared" si="2"/>
        <v>3.032421926497979</v>
      </c>
      <c r="M59" s="8">
        <f t="shared" si="5"/>
        <v>3.8480362756298967</v>
      </c>
      <c r="P59" s="6">
        <f t="shared" si="4"/>
        <v>-7.0301223671227238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791.74273681640602</v>
      </c>
      <c r="E60">
        <v>550.94921875</v>
      </c>
      <c r="F60">
        <v>464.53140258789102</v>
      </c>
      <c r="G60">
        <v>461.91583251953102</v>
      </c>
      <c r="I60" s="7">
        <f t="shared" si="0"/>
        <v>327.211334228515</v>
      </c>
      <c r="J60" s="7">
        <f t="shared" si="0"/>
        <v>89.033386230468977</v>
      </c>
      <c r="K60" s="7">
        <f t="shared" si="1"/>
        <v>264.88796386718673</v>
      </c>
      <c r="L60" s="8">
        <f t="shared" si="2"/>
        <v>2.9751531990651934</v>
      </c>
      <c r="M60" s="8">
        <f t="shared" si="5"/>
        <v>3.8048298645614542</v>
      </c>
      <c r="P60" s="6">
        <f t="shared" si="4"/>
        <v>-8.074004093349787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785.33605957031295</v>
      </c>
      <c r="E61">
        <v>549.917724609375</v>
      </c>
      <c r="F61">
        <v>463.95587158203102</v>
      </c>
      <c r="G61">
        <v>461.26388549804699</v>
      </c>
      <c r="I61" s="7">
        <f t="shared" si="0"/>
        <v>321.38018798828193</v>
      </c>
      <c r="J61" s="7">
        <f t="shared" si="0"/>
        <v>88.653839111328011</v>
      </c>
      <c r="K61" s="7">
        <f t="shared" si="1"/>
        <v>259.32250061035234</v>
      </c>
      <c r="L61" s="8">
        <f t="shared" si="2"/>
        <v>2.9251130375155587</v>
      </c>
      <c r="M61" s="8">
        <f t="shared" si="5"/>
        <v>3.7688520193761632</v>
      </c>
      <c r="P61" s="6">
        <f t="shared" si="4"/>
        <v>-8.9432411859298391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790.74798583984398</v>
      </c>
      <c r="E62">
        <v>553.46496582031295</v>
      </c>
      <c r="F62">
        <v>463.63604736328102</v>
      </c>
      <c r="G62">
        <v>460.64785766601602</v>
      </c>
      <c r="I62" s="7">
        <f t="shared" si="0"/>
        <v>327.11193847656295</v>
      </c>
      <c r="J62" s="7">
        <f t="shared" si="0"/>
        <v>92.817108154296932</v>
      </c>
      <c r="K62" s="7">
        <f t="shared" si="1"/>
        <v>262.13996276855511</v>
      </c>
      <c r="L62" s="8">
        <f t="shared" si="2"/>
        <v>2.8242634141626124</v>
      </c>
      <c r="M62" s="8">
        <f t="shared" si="5"/>
        <v>3.6820647123875601</v>
      </c>
      <c r="P62" s="6">
        <f t="shared" si="4"/>
        <v>-11.040052320979916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798.18493652343795</v>
      </c>
      <c r="E63">
        <v>556.77478027343795</v>
      </c>
      <c r="F63">
        <v>463.94903564453102</v>
      </c>
      <c r="G63">
        <v>460.87396240234398</v>
      </c>
      <c r="I63" s="7">
        <f t="shared" si="0"/>
        <v>334.23590087890693</v>
      </c>
      <c r="J63" s="7">
        <f t="shared" si="0"/>
        <v>95.900817871093977</v>
      </c>
      <c r="K63" s="7">
        <f t="shared" si="1"/>
        <v>267.10532836914115</v>
      </c>
      <c r="L63" s="8">
        <f t="shared" si="2"/>
        <v>2.7852247175636542</v>
      </c>
      <c r="M63" s="8">
        <f t="shared" si="5"/>
        <v>3.6570883321529455</v>
      </c>
      <c r="P63" s="6">
        <f t="shared" si="4"/>
        <v>-11.64349024302607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800.50701904296898</v>
      </c>
      <c r="E64">
        <v>556.20709228515602</v>
      </c>
      <c r="F64">
        <v>463.70883178710898</v>
      </c>
      <c r="G64">
        <v>460.77978515625</v>
      </c>
      <c r="I64" s="7">
        <f t="shared" si="0"/>
        <v>336.79818725586</v>
      </c>
      <c r="J64" s="7">
        <f t="shared" si="0"/>
        <v>95.427307128906023</v>
      </c>
      <c r="K64" s="7">
        <f t="shared" si="1"/>
        <v>269.99907226562578</v>
      </c>
      <c r="L64" s="8">
        <f t="shared" si="2"/>
        <v>2.8293690809162526</v>
      </c>
      <c r="M64" s="8">
        <f t="shared" si="5"/>
        <v>3.7152950118698871</v>
      </c>
      <c r="P64" s="6">
        <f t="shared" si="4"/>
        <v>-10.237196875946436</v>
      </c>
      <c r="R64" s="29"/>
      <c r="S64" s="29"/>
      <c r="T64" s="29"/>
      <c r="U64" s="18">
        <v>12.5</v>
      </c>
      <c r="V64" s="20">
        <f t="shared" ref="V64:V83" si="6">L26</f>
        <v>3.8137465927417855</v>
      </c>
    </row>
    <row r="65" spans="1:22" x14ac:dyDescent="0.15">
      <c r="A65" s="6">
        <v>32</v>
      </c>
      <c r="B65" s="6">
        <v>63</v>
      </c>
      <c r="D65">
        <v>802.89031982421898</v>
      </c>
      <c r="E65">
        <v>555.22052001953102</v>
      </c>
      <c r="F65">
        <v>464.22564697265602</v>
      </c>
      <c r="G65">
        <v>461.67926025390602</v>
      </c>
      <c r="I65" s="7">
        <f t="shared" si="0"/>
        <v>338.66467285156295</v>
      </c>
      <c r="J65" s="7">
        <f t="shared" si="0"/>
        <v>93.541259765625</v>
      </c>
      <c r="K65" s="7">
        <f t="shared" si="1"/>
        <v>273.18579101562545</v>
      </c>
      <c r="L65" s="8">
        <f t="shared" si="2"/>
        <v>2.9204844119067244</v>
      </c>
      <c r="M65" s="8">
        <f t="shared" si="5"/>
        <v>3.8204726592247025</v>
      </c>
      <c r="P65" s="6">
        <f t="shared" si="4"/>
        <v>-7.6960688033711699</v>
      </c>
      <c r="R65" s="29"/>
      <c r="S65" s="29"/>
      <c r="T65" s="29"/>
      <c r="U65" s="18">
        <v>13</v>
      </c>
      <c r="V65" s="20">
        <f t="shared" si="6"/>
        <v>3.7782324844215687</v>
      </c>
    </row>
    <row r="66" spans="1:22" x14ac:dyDescent="0.15">
      <c r="A66" s="6">
        <v>32.5</v>
      </c>
      <c r="B66" s="6">
        <v>64</v>
      </c>
      <c r="D66">
        <v>796.81799316406295</v>
      </c>
      <c r="E66">
        <v>555.41540527343795</v>
      </c>
      <c r="F66">
        <v>465.19973754882801</v>
      </c>
      <c r="G66">
        <v>462.28115844726602</v>
      </c>
      <c r="I66" s="7">
        <f t="shared" ref="I66:J129" si="7">D66-F66</f>
        <v>331.61825561523494</v>
      </c>
      <c r="J66" s="7">
        <f t="shared" si="7"/>
        <v>93.134246826171932</v>
      </c>
      <c r="K66" s="7">
        <f t="shared" ref="K66:K129" si="8">I66-0.7*J66</f>
        <v>266.42428283691459</v>
      </c>
      <c r="L66" s="8">
        <f t="shared" ref="L66:L129" si="9">K66/J66</f>
        <v>2.8606478488431382</v>
      </c>
      <c r="M66" s="8">
        <f t="shared" si="5"/>
        <v>3.7746984125254595</v>
      </c>
      <c r="P66" s="6">
        <f t="shared" si="4"/>
        <v>-8.8019903200983336</v>
      </c>
      <c r="U66" s="18">
        <v>13.5</v>
      </c>
      <c r="V66" s="20">
        <f t="shared" si="6"/>
        <v>3.6331243389416525</v>
      </c>
    </row>
    <row r="67" spans="1:22" x14ac:dyDescent="0.15">
      <c r="A67" s="6">
        <v>33</v>
      </c>
      <c r="B67" s="6">
        <v>65</v>
      </c>
      <c r="D67">
        <v>796.25030517578102</v>
      </c>
      <c r="E67">
        <v>557.17095947265602</v>
      </c>
      <c r="F67">
        <v>464.99728393554699</v>
      </c>
      <c r="G67">
        <v>462.37808227539102</v>
      </c>
      <c r="I67" s="7">
        <f t="shared" si="7"/>
        <v>331.25302124023403</v>
      </c>
      <c r="J67" s="7">
        <f t="shared" si="7"/>
        <v>94.792877197265</v>
      </c>
      <c r="K67" s="7">
        <f t="shared" si="8"/>
        <v>264.89800720214851</v>
      </c>
      <c r="L67" s="8">
        <f t="shared" si="9"/>
        <v>2.7944927407456248</v>
      </c>
      <c r="M67" s="8">
        <f t="shared" si="5"/>
        <v>3.7226056207922897</v>
      </c>
      <c r="P67" s="6">
        <f t="shared" si="4"/>
        <v>-10.060570054301847</v>
      </c>
      <c r="U67" s="18">
        <v>14</v>
      </c>
      <c r="V67" s="20">
        <f t="shared" si="6"/>
        <v>3.6509923636347419</v>
      </c>
    </row>
    <row r="68" spans="1:22" x14ac:dyDescent="0.15">
      <c r="A68" s="6">
        <v>33.5</v>
      </c>
      <c r="B68" s="6">
        <v>66</v>
      </c>
      <c r="D68">
        <v>793.84130859375</v>
      </c>
      <c r="E68">
        <v>556.98193359375</v>
      </c>
      <c r="F68">
        <v>464.57098388671898</v>
      </c>
      <c r="G68">
        <v>461.823486328125</v>
      </c>
      <c r="I68" s="7">
        <f t="shared" si="7"/>
        <v>329.27032470703102</v>
      </c>
      <c r="J68" s="7">
        <f t="shared" si="7"/>
        <v>95.158447265625</v>
      </c>
      <c r="K68" s="7">
        <f t="shared" si="8"/>
        <v>262.65941162109351</v>
      </c>
      <c r="L68" s="8">
        <f t="shared" si="9"/>
        <v>2.7602322144654887</v>
      </c>
      <c r="M68" s="8">
        <f t="shared" si="5"/>
        <v>3.7024074108764968</v>
      </c>
      <c r="P68" s="6">
        <f t="shared" si="4"/>
        <v>-10.548565740872407</v>
      </c>
      <c r="U68" s="18">
        <v>14.5</v>
      </c>
      <c r="V68" s="20">
        <f t="shared" si="6"/>
        <v>3.7136345554841133</v>
      </c>
    </row>
    <row r="69" spans="1:22" x14ac:dyDescent="0.15">
      <c r="A69" s="6">
        <v>34</v>
      </c>
      <c r="B69" s="6">
        <v>67</v>
      </c>
      <c r="D69">
        <v>789.93463134765602</v>
      </c>
      <c r="E69">
        <v>557.058349609375</v>
      </c>
      <c r="F69">
        <v>463.59234619140602</v>
      </c>
      <c r="G69">
        <v>461.38125610351602</v>
      </c>
      <c r="I69" s="7">
        <f t="shared" si="7"/>
        <v>326.34228515625</v>
      </c>
      <c r="J69" s="7">
        <f t="shared" si="7"/>
        <v>95.677093505858977</v>
      </c>
      <c r="K69" s="7">
        <f t="shared" si="8"/>
        <v>259.36831970214871</v>
      </c>
      <c r="L69" s="8">
        <f t="shared" si="9"/>
        <v>2.7108716433392259</v>
      </c>
      <c r="M69" s="8">
        <f t="shared" si="5"/>
        <v>3.6671091561145777</v>
      </c>
      <c r="P69" s="6">
        <f t="shared" si="4"/>
        <v>-11.40138369548812</v>
      </c>
      <c r="U69" s="18">
        <v>15</v>
      </c>
      <c r="V69" s="20">
        <f t="shared" si="6"/>
        <v>3.6150935349878757</v>
      </c>
    </row>
    <row r="70" spans="1:22" x14ac:dyDescent="0.15">
      <c r="A70" s="6">
        <v>34.5</v>
      </c>
      <c r="B70" s="6">
        <v>68</v>
      </c>
      <c r="D70">
        <v>777.47955322265602</v>
      </c>
      <c r="E70">
        <v>553.79577636718795</v>
      </c>
      <c r="F70">
        <v>463.80438232421898</v>
      </c>
      <c r="G70">
        <v>461.04595947265602</v>
      </c>
      <c r="I70" s="7">
        <f t="shared" si="7"/>
        <v>313.67517089843705</v>
      </c>
      <c r="J70" s="7">
        <f t="shared" si="7"/>
        <v>92.749816894531932</v>
      </c>
      <c r="K70" s="7">
        <f t="shared" si="8"/>
        <v>248.75029907226468</v>
      </c>
      <c r="L70" s="8">
        <f t="shared" si="9"/>
        <v>2.6819492199658428</v>
      </c>
      <c r="M70" s="8">
        <f t="shared" si="5"/>
        <v>3.6522490491055377</v>
      </c>
      <c r="P70" s="6">
        <f t="shared" ref="P70:P133" si="10">(M70-$O$2)/$O$2*100</f>
        <v>-11.760408983007208</v>
      </c>
      <c r="U70" s="18">
        <v>15.5</v>
      </c>
      <c r="V70" s="20">
        <f t="shared" si="6"/>
        <v>3.6455057335124663</v>
      </c>
    </row>
    <row r="71" spans="1:22" x14ac:dyDescent="0.15">
      <c r="A71" s="6">
        <v>35</v>
      </c>
      <c r="B71" s="6">
        <v>69</v>
      </c>
      <c r="D71">
        <v>766.96032714843795</v>
      </c>
      <c r="E71">
        <v>552.82965087890602</v>
      </c>
      <c r="F71">
        <v>464.37625122070301</v>
      </c>
      <c r="G71">
        <v>461.44540405273398</v>
      </c>
      <c r="I71" s="7">
        <f t="shared" si="7"/>
        <v>302.58407592773494</v>
      </c>
      <c r="J71" s="7">
        <f t="shared" si="7"/>
        <v>91.384246826172046</v>
      </c>
      <c r="K71" s="7">
        <f t="shared" si="8"/>
        <v>238.61510314941452</v>
      </c>
      <c r="L71" s="8">
        <f t="shared" si="9"/>
        <v>2.6111185618600099</v>
      </c>
      <c r="M71" s="8">
        <f t="shared" si="5"/>
        <v>3.5954807073640485</v>
      </c>
      <c r="P71" s="6">
        <f t="shared" si="10"/>
        <v>-13.131951610750155</v>
      </c>
      <c r="U71" s="18">
        <v>16</v>
      </c>
      <c r="V71" s="20">
        <f t="shared" si="6"/>
        <v>3.6785894515821349</v>
      </c>
    </row>
    <row r="72" spans="1:22" x14ac:dyDescent="0.15">
      <c r="A72" s="6">
        <v>35.5</v>
      </c>
      <c r="B72" s="6">
        <v>70</v>
      </c>
      <c r="D72">
        <v>759.25964355468795</v>
      </c>
      <c r="E72">
        <v>554.24212646484398</v>
      </c>
      <c r="F72">
        <v>463.88488769531301</v>
      </c>
      <c r="G72">
        <v>461.29437255859398</v>
      </c>
      <c r="I72" s="7">
        <f t="shared" si="7"/>
        <v>295.37475585937494</v>
      </c>
      <c r="J72" s="7">
        <f t="shared" si="7"/>
        <v>92.94775390625</v>
      </c>
      <c r="K72" s="7">
        <f t="shared" si="8"/>
        <v>230.31132812499993</v>
      </c>
      <c r="L72" s="8">
        <f t="shared" si="9"/>
        <v>2.4778579195931849</v>
      </c>
      <c r="M72" s="8">
        <f t="shared" si="5"/>
        <v>3.4762823814615667</v>
      </c>
      <c r="P72" s="6">
        <f t="shared" si="10"/>
        <v>-16.011824091002058</v>
      </c>
      <c r="U72" s="18">
        <v>16.5</v>
      </c>
      <c r="V72" s="20">
        <f t="shared" si="6"/>
        <v>3.5756724910042297</v>
      </c>
    </row>
    <row r="73" spans="1:22" x14ac:dyDescent="0.15">
      <c r="A73" s="6">
        <v>36</v>
      </c>
      <c r="B73" s="6">
        <v>71</v>
      </c>
      <c r="D73">
        <v>753.65869140625</v>
      </c>
      <c r="E73">
        <v>556.7783203125</v>
      </c>
      <c r="F73">
        <v>464.64239501953102</v>
      </c>
      <c r="G73">
        <v>461.97906494140602</v>
      </c>
      <c r="I73" s="7">
        <f t="shared" si="7"/>
        <v>289.01629638671898</v>
      </c>
      <c r="J73" s="7">
        <f t="shared" si="7"/>
        <v>94.799255371093977</v>
      </c>
      <c r="K73" s="7">
        <f t="shared" si="8"/>
        <v>222.6568176269532</v>
      </c>
      <c r="L73" s="8">
        <f t="shared" si="9"/>
        <v>2.3487190564457254</v>
      </c>
      <c r="M73" s="8">
        <f t="shared" si="5"/>
        <v>3.3612058346784508</v>
      </c>
      <c r="P73" s="6">
        <f t="shared" si="10"/>
        <v>-18.792112972527494</v>
      </c>
      <c r="U73" s="18">
        <v>17</v>
      </c>
      <c r="V73" s="20">
        <f t="shared" si="6"/>
        <v>3.5129825503004333</v>
      </c>
    </row>
    <row r="74" spans="1:22" x14ac:dyDescent="0.15">
      <c r="A74" s="6">
        <v>36.5</v>
      </c>
      <c r="B74" s="6">
        <v>72</v>
      </c>
      <c r="D74">
        <v>751.49591064453102</v>
      </c>
      <c r="E74">
        <v>558.65228271484398</v>
      </c>
      <c r="F74">
        <v>464.99636840820301</v>
      </c>
      <c r="G74">
        <v>462.10418701171898</v>
      </c>
      <c r="I74" s="7">
        <f t="shared" si="7"/>
        <v>286.49954223632801</v>
      </c>
      <c r="J74" s="7">
        <f t="shared" si="7"/>
        <v>96.548095703125</v>
      </c>
      <c r="K74" s="7">
        <f t="shared" si="8"/>
        <v>218.91587524414052</v>
      </c>
      <c r="L74" s="8">
        <f t="shared" si="9"/>
        <v>2.2674282040454043</v>
      </c>
      <c r="M74" s="8">
        <f t="shared" si="5"/>
        <v>3.2939772986424729</v>
      </c>
      <c r="P74" s="6">
        <f t="shared" si="10"/>
        <v>-20.416377485906914</v>
      </c>
      <c r="U74" s="18">
        <v>17.5</v>
      </c>
      <c r="V74" s="20">
        <f t="shared" si="6"/>
        <v>3.7061930924637787</v>
      </c>
    </row>
    <row r="75" spans="1:22" x14ac:dyDescent="0.15">
      <c r="A75" s="6">
        <v>37</v>
      </c>
      <c r="B75" s="6">
        <v>73</v>
      </c>
      <c r="D75">
        <v>747.04840087890602</v>
      </c>
      <c r="E75">
        <v>560.84069824218795</v>
      </c>
      <c r="F75">
        <v>464.91174316406301</v>
      </c>
      <c r="G75">
        <v>462.32620239257801</v>
      </c>
      <c r="I75" s="7">
        <f t="shared" si="7"/>
        <v>282.13665771484301</v>
      </c>
      <c r="J75" s="7">
        <f t="shared" si="7"/>
        <v>98.514495849609943</v>
      </c>
      <c r="K75" s="7">
        <f t="shared" si="8"/>
        <v>213.17651062011606</v>
      </c>
      <c r="L75" s="8">
        <f t="shared" si="9"/>
        <v>2.1639100802540434</v>
      </c>
      <c r="M75" s="8">
        <f t="shared" si="5"/>
        <v>3.2045214912154556</v>
      </c>
      <c r="P75" s="6">
        <f t="shared" si="10"/>
        <v>-22.577660507772045</v>
      </c>
      <c r="U75" s="18">
        <v>18</v>
      </c>
      <c r="V75" s="20">
        <f t="shared" si="6"/>
        <v>3.7185174140867554</v>
      </c>
    </row>
    <row r="76" spans="1:22" x14ac:dyDescent="0.15">
      <c r="A76" s="6">
        <v>37.5</v>
      </c>
      <c r="B76" s="6">
        <v>74</v>
      </c>
      <c r="D76">
        <v>740.69720458984398</v>
      </c>
      <c r="E76">
        <v>563.645263671875</v>
      </c>
      <c r="F76">
        <v>463.82894897460898</v>
      </c>
      <c r="G76">
        <v>461.46359252929699</v>
      </c>
      <c r="I76" s="7">
        <f t="shared" si="7"/>
        <v>276.868255615235</v>
      </c>
      <c r="J76" s="7">
        <f t="shared" si="7"/>
        <v>102.18167114257801</v>
      </c>
      <c r="K76" s="7">
        <f t="shared" si="8"/>
        <v>205.3410858154304</v>
      </c>
      <c r="L76" s="8">
        <f t="shared" si="9"/>
        <v>2.0095686782114779</v>
      </c>
      <c r="M76" s="8">
        <f t="shared" si="5"/>
        <v>3.0642424055372333</v>
      </c>
      <c r="P76" s="6">
        <f t="shared" si="10"/>
        <v>-25.966851382232136</v>
      </c>
      <c r="U76" s="18">
        <v>18.5</v>
      </c>
      <c r="V76" s="20">
        <f t="shared" si="6"/>
        <v>3.5800274658415061</v>
      </c>
    </row>
    <row r="77" spans="1:22" x14ac:dyDescent="0.15">
      <c r="A77" s="6">
        <v>38</v>
      </c>
      <c r="B77" s="6">
        <v>75</v>
      </c>
      <c r="D77">
        <v>738.66687011718795</v>
      </c>
      <c r="E77">
        <v>566.848876953125</v>
      </c>
      <c r="F77">
        <v>464.04867553710898</v>
      </c>
      <c r="G77">
        <v>461.44812011718801</v>
      </c>
      <c r="I77" s="7">
        <f t="shared" si="7"/>
        <v>274.61819458007898</v>
      </c>
      <c r="J77" s="7">
        <f t="shared" si="7"/>
        <v>105.40075683593699</v>
      </c>
      <c r="K77" s="7">
        <f t="shared" si="8"/>
        <v>200.83766479492309</v>
      </c>
      <c r="L77" s="8">
        <f t="shared" si="9"/>
        <v>1.9054670082449194</v>
      </c>
      <c r="M77" s="8">
        <f t="shared" si="5"/>
        <v>2.9742030519350182</v>
      </c>
      <c r="P77" s="6">
        <f t="shared" si="10"/>
        <v>-28.142233080049174</v>
      </c>
      <c r="U77" s="18">
        <v>19</v>
      </c>
      <c r="V77" s="20">
        <f t="shared" si="6"/>
        <v>3.6274384836442772</v>
      </c>
    </row>
    <row r="78" spans="1:22" x14ac:dyDescent="0.15">
      <c r="A78" s="6">
        <v>38.5</v>
      </c>
      <c r="B78" s="6">
        <v>76</v>
      </c>
      <c r="D78">
        <v>728.740966796875</v>
      </c>
      <c r="E78">
        <v>565.12835693359398</v>
      </c>
      <c r="F78">
        <v>464.40899658203102</v>
      </c>
      <c r="G78">
        <v>461.71975708007801</v>
      </c>
      <c r="I78" s="7">
        <f t="shared" si="7"/>
        <v>264.33197021484398</v>
      </c>
      <c r="J78" s="7">
        <f t="shared" si="7"/>
        <v>103.40859985351597</v>
      </c>
      <c r="K78" s="7">
        <f t="shared" si="8"/>
        <v>191.94595031738282</v>
      </c>
      <c r="L78" s="8">
        <f t="shared" si="9"/>
        <v>1.8561894328835797</v>
      </c>
      <c r="M78" s="8">
        <f t="shared" si="5"/>
        <v>2.9389877929380219</v>
      </c>
      <c r="P78" s="6">
        <f t="shared" si="10"/>
        <v>-28.993045828487958</v>
      </c>
      <c r="U78" s="18">
        <v>19.5</v>
      </c>
      <c r="V78" s="20">
        <f t="shared" si="6"/>
        <v>3.5778882255185889</v>
      </c>
    </row>
    <row r="79" spans="1:22" x14ac:dyDescent="0.15">
      <c r="A79" s="6">
        <v>39</v>
      </c>
      <c r="B79" s="6">
        <v>77</v>
      </c>
      <c r="D79">
        <v>721.35296630859398</v>
      </c>
      <c r="E79">
        <v>565.45739746093795</v>
      </c>
      <c r="F79">
        <v>463.47497558593801</v>
      </c>
      <c r="G79">
        <v>461.36215209960898</v>
      </c>
      <c r="I79" s="7">
        <f t="shared" si="7"/>
        <v>257.87799072265597</v>
      </c>
      <c r="J79" s="7">
        <f t="shared" si="7"/>
        <v>104.09524536132898</v>
      </c>
      <c r="K79" s="7">
        <f t="shared" si="8"/>
        <v>185.01131896972569</v>
      </c>
      <c r="L79" s="8">
        <f t="shared" si="9"/>
        <v>1.7773272768369568</v>
      </c>
      <c r="M79" s="8">
        <f t="shared" si="5"/>
        <v>2.8741879532557424</v>
      </c>
      <c r="P79" s="6">
        <f t="shared" si="10"/>
        <v>-30.558632204075188</v>
      </c>
      <c r="U79" s="18">
        <v>20</v>
      </c>
      <c r="V79" s="20">
        <f t="shared" si="6"/>
        <v>3.5820547645483032</v>
      </c>
    </row>
    <row r="80" spans="1:22" x14ac:dyDescent="0.15">
      <c r="A80" s="6">
        <v>39.5</v>
      </c>
      <c r="B80" s="6">
        <v>78</v>
      </c>
      <c r="D80">
        <v>720.75030517578102</v>
      </c>
      <c r="E80">
        <v>568.85528564453102</v>
      </c>
      <c r="F80">
        <v>463.39263916015602</v>
      </c>
      <c r="G80">
        <v>460.98406982421898</v>
      </c>
      <c r="I80" s="7">
        <f t="shared" si="7"/>
        <v>257.357666015625</v>
      </c>
      <c r="J80" s="7">
        <f t="shared" si="7"/>
        <v>107.87121582031205</v>
      </c>
      <c r="K80" s="7">
        <f t="shared" si="8"/>
        <v>181.84781494140657</v>
      </c>
      <c r="L80" s="8">
        <f t="shared" si="9"/>
        <v>1.6857862735534757</v>
      </c>
      <c r="M80" s="8">
        <f t="shared" si="5"/>
        <v>2.7967092663366047</v>
      </c>
      <c r="P80" s="6">
        <f t="shared" si="10"/>
        <v>-32.43054388215549</v>
      </c>
      <c r="U80" s="18">
        <v>20.5</v>
      </c>
      <c r="V80" s="20">
        <f t="shared" si="6"/>
        <v>3.5140966044370563</v>
      </c>
    </row>
    <row r="81" spans="1:22" x14ac:dyDescent="0.15">
      <c r="A81" s="6">
        <v>40</v>
      </c>
      <c r="B81" s="6">
        <v>79</v>
      </c>
      <c r="D81">
        <v>718.824951171875</v>
      </c>
      <c r="E81">
        <v>570.72576904296898</v>
      </c>
      <c r="F81">
        <v>464.31848144531301</v>
      </c>
      <c r="G81">
        <v>461.77798461914102</v>
      </c>
      <c r="I81" s="7">
        <f t="shared" si="7"/>
        <v>254.50646972656199</v>
      </c>
      <c r="J81" s="7">
        <f t="shared" si="7"/>
        <v>108.94778442382795</v>
      </c>
      <c r="K81" s="7">
        <f t="shared" si="8"/>
        <v>178.24302062988244</v>
      </c>
      <c r="L81" s="8">
        <f t="shared" si="9"/>
        <v>1.6360408022294664</v>
      </c>
      <c r="M81" s="8">
        <f t="shared" si="5"/>
        <v>2.761026111376939</v>
      </c>
      <c r="P81" s="6">
        <f t="shared" si="10"/>
        <v>-33.292661157703286</v>
      </c>
      <c r="U81" s="18">
        <v>21</v>
      </c>
      <c r="V81" s="20">
        <f t="shared" si="6"/>
        <v>3.5363361930107167</v>
      </c>
    </row>
    <row r="82" spans="1:22" x14ac:dyDescent="0.15">
      <c r="A82" s="6">
        <v>40.5</v>
      </c>
      <c r="B82" s="6">
        <v>80</v>
      </c>
      <c r="D82">
        <v>716.71527099609398</v>
      </c>
      <c r="E82">
        <v>572.04962158203102</v>
      </c>
      <c r="F82">
        <v>463.35122680664102</v>
      </c>
      <c r="G82">
        <v>461.22293090820301</v>
      </c>
      <c r="I82" s="7">
        <f t="shared" si="7"/>
        <v>253.36404418945295</v>
      </c>
      <c r="J82" s="7">
        <f t="shared" si="7"/>
        <v>110.82669067382801</v>
      </c>
      <c r="K82" s="7">
        <f t="shared" si="8"/>
        <v>175.78536071777336</v>
      </c>
      <c r="L82" s="8">
        <f t="shared" si="9"/>
        <v>1.5861283924386411</v>
      </c>
      <c r="M82" s="8">
        <f t="shared" si="5"/>
        <v>2.7251760179504569</v>
      </c>
      <c r="P82" s="6">
        <f t="shared" si="10"/>
        <v>-34.158811723927265</v>
      </c>
      <c r="U82" s="18">
        <v>21.5</v>
      </c>
      <c r="V82" s="20">
        <f t="shared" si="6"/>
        <v>3.652922531329243</v>
      </c>
    </row>
    <row r="83" spans="1:22" x14ac:dyDescent="0.15">
      <c r="A83" s="6">
        <v>41</v>
      </c>
      <c r="B83" s="6">
        <v>81</v>
      </c>
      <c r="D83">
        <v>715.92883300781295</v>
      </c>
      <c r="E83">
        <v>571.29931640625</v>
      </c>
      <c r="F83">
        <v>464.25296020507801</v>
      </c>
      <c r="G83">
        <v>461.71383666992199</v>
      </c>
      <c r="I83" s="7">
        <f t="shared" si="7"/>
        <v>251.67587280273494</v>
      </c>
      <c r="J83" s="7">
        <f t="shared" si="7"/>
        <v>109.58547973632801</v>
      </c>
      <c r="K83" s="7">
        <f t="shared" si="8"/>
        <v>174.96603698730536</v>
      </c>
      <c r="L83" s="8">
        <f t="shared" si="9"/>
        <v>1.5966169734191842</v>
      </c>
      <c r="M83" s="8">
        <f t="shared" si="5"/>
        <v>2.7497269152953434</v>
      </c>
      <c r="P83" s="6">
        <f t="shared" si="10"/>
        <v>-33.565653614585429</v>
      </c>
      <c r="U83" s="18">
        <v>22</v>
      </c>
      <c r="V83" s="20">
        <f t="shared" si="6"/>
        <v>3.4851574414958617</v>
      </c>
    </row>
    <row r="84" spans="1:22" x14ac:dyDescent="0.15">
      <c r="A84" s="6">
        <v>41.5</v>
      </c>
      <c r="B84" s="6">
        <v>82</v>
      </c>
      <c r="D84">
        <v>715.468505859375</v>
      </c>
      <c r="E84">
        <v>573.95037841796898</v>
      </c>
      <c r="F84">
        <v>463.93356323242199</v>
      </c>
      <c r="G84">
        <v>461.32528686523398</v>
      </c>
      <c r="I84" s="7">
        <f t="shared" si="7"/>
        <v>251.53494262695301</v>
      </c>
      <c r="J84" s="7">
        <f t="shared" si="7"/>
        <v>112.625091552735</v>
      </c>
      <c r="K84" s="7">
        <f t="shared" si="8"/>
        <v>172.69737854003853</v>
      </c>
      <c r="L84" s="8">
        <f t="shared" si="9"/>
        <v>1.5333828027049867</v>
      </c>
      <c r="M84" s="8">
        <f t="shared" si="5"/>
        <v>2.7005550609454891</v>
      </c>
      <c r="P84" s="6">
        <f t="shared" si="10"/>
        <v>-34.753662498711471</v>
      </c>
      <c r="U84" s="18">
        <v>65</v>
      </c>
      <c r="V84" s="20">
        <f t="shared" ref="V84:V104" si="11">L131</f>
        <v>1.9785032008204029</v>
      </c>
    </row>
    <row r="85" spans="1:22" x14ac:dyDescent="0.15">
      <c r="A85" s="6">
        <v>42</v>
      </c>
      <c r="B85" s="6">
        <v>83</v>
      </c>
      <c r="D85">
        <v>713.663330078125</v>
      </c>
      <c r="E85">
        <v>573.51397705078102</v>
      </c>
      <c r="F85">
        <v>464.09918212890602</v>
      </c>
      <c r="G85">
        <v>461.15740966796898</v>
      </c>
      <c r="I85" s="7">
        <f t="shared" si="7"/>
        <v>249.56414794921898</v>
      </c>
      <c r="J85" s="7">
        <f t="shared" si="7"/>
        <v>112.35656738281205</v>
      </c>
      <c r="K85" s="7">
        <f t="shared" si="8"/>
        <v>170.91455078125057</v>
      </c>
      <c r="L85" s="8">
        <f t="shared" si="9"/>
        <v>1.5211798897248665</v>
      </c>
      <c r="M85" s="8">
        <f t="shared" si="5"/>
        <v>2.7024144643297126</v>
      </c>
      <c r="P85" s="6">
        <f t="shared" si="10"/>
        <v>-34.708738674527126</v>
      </c>
      <c r="U85" s="18">
        <v>65.5</v>
      </c>
      <c r="V85" s="20">
        <f t="shared" si="11"/>
        <v>2.0716830342474566</v>
      </c>
    </row>
    <row r="86" spans="1:22" x14ac:dyDescent="0.15">
      <c r="A86" s="6">
        <v>42.5</v>
      </c>
      <c r="B86" s="6">
        <v>84</v>
      </c>
      <c r="D86">
        <v>711.75726318359398</v>
      </c>
      <c r="E86">
        <v>574.30456542968795</v>
      </c>
      <c r="F86">
        <v>464.33758544921898</v>
      </c>
      <c r="G86">
        <v>461.84530639648398</v>
      </c>
      <c r="I86" s="7">
        <f t="shared" si="7"/>
        <v>247.419677734375</v>
      </c>
      <c r="J86" s="7">
        <f t="shared" si="7"/>
        <v>112.45925903320398</v>
      </c>
      <c r="K86" s="7">
        <f t="shared" si="8"/>
        <v>168.69819641113222</v>
      </c>
      <c r="L86" s="8">
        <f t="shared" si="9"/>
        <v>1.5000827665183487</v>
      </c>
      <c r="M86" s="8">
        <f t="shared" si="5"/>
        <v>2.6953796574875382</v>
      </c>
      <c r="P86" s="6">
        <f t="shared" si="10"/>
        <v>-34.878702023217443</v>
      </c>
      <c r="U86" s="18">
        <v>66</v>
      </c>
      <c r="V86" s="20">
        <f t="shared" si="11"/>
        <v>2.0485749441695056</v>
      </c>
    </row>
    <row r="87" spans="1:22" x14ac:dyDescent="0.15">
      <c r="A87" s="6">
        <v>43</v>
      </c>
      <c r="B87" s="6">
        <v>85</v>
      </c>
      <c r="C87" s="6" t="s">
        <v>10</v>
      </c>
      <c r="D87">
        <v>711.12310791015602</v>
      </c>
      <c r="E87">
        <v>575.56066894531295</v>
      </c>
      <c r="F87">
        <v>463.68380737304699</v>
      </c>
      <c r="G87">
        <v>461.5400390625</v>
      </c>
      <c r="I87" s="7">
        <f t="shared" si="7"/>
        <v>247.43930053710903</v>
      </c>
      <c r="J87" s="7">
        <f t="shared" si="7"/>
        <v>114.02062988281295</v>
      </c>
      <c r="K87" s="7">
        <f t="shared" si="8"/>
        <v>167.62485961913995</v>
      </c>
      <c r="L87" s="8">
        <f t="shared" si="9"/>
        <v>1.4701274654544521</v>
      </c>
      <c r="M87" s="8">
        <f t="shared" si="5"/>
        <v>2.6794866727879851</v>
      </c>
      <c r="P87" s="6">
        <f t="shared" si="10"/>
        <v>-35.262681990375306</v>
      </c>
      <c r="U87" s="18">
        <v>66.5</v>
      </c>
      <c r="V87" s="20">
        <f t="shared" si="11"/>
        <v>2.1307833134301375</v>
      </c>
    </row>
    <row r="88" spans="1:22" x14ac:dyDescent="0.15">
      <c r="A88" s="6">
        <v>43.5</v>
      </c>
      <c r="B88" s="6">
        <v>86</v>
      </c>
      <c r="D88">
        <v>708.28997802734398</v>
      </c>
      <c r="E88">
        <v>579.19134521484398</v>
      </c>
      <c r="F88">
        <v>462.83984375</v>
      </c>
      <c r="G88">
        <v>460.27114868164102</v>
      </c>
      <c r="I88" s="7">
        <f t="shared" si="7"/>
        <v>245.45013427734398</v>
      </c>
      <c r="J88" s="7">
        <f t="shared" si="7"/>
        <v>118.92019653320295</v>
      </c>
      <c r="K88" s="7">
        <f t="shared" si="8"/>
        <v>162.20599670410192</v>
      </c>
      <c r="L88" s="8">
        <f t="shared" si="9"/>
        <v>1.3639903181526731</v>
      </c>
      <c r="M88" s="8">
        <f t="shared" ref="M88:M151" si="12">L88+ABS($N$2)*A88</f>
        <v>2.5874118418505496</v>
      </c>
      <c r="P88" s="6">
        <f t="shared" si="10"/>
        <v>-37.487241519487327</v>
      </c>
      <c r="U88" s="18">
        <v>67</v>
      </c>
      <c r="V88" s="20">
        <f t="shared" si="11"/>
        <v>2.1812645661273908</v>
      </c>
    </row>
    <row r="89" spans="1:22" x14ac:dyDescent="0.15">
      <c r="A89" s="6">
        <v>44</v>
      </c>
      <c r="B89" s="6">
        <v>87</v>
      </c>
      <c r="D89">
        <v>710.824951171875</v>
      </c>
      <c r="E89">
        <v>582.46789550781295</v>
      </c>
      <c r="F89">
        <v>462.85894775390602</v>
      </c>
      <c r="G89">
        <v>460.32528686523398</v>
      </c>
      <c r="I89" s="7">
        <f t="shared" si="7"/>
        <v>247.96600341796898</v>
      </c>
      <c r="J89" s="7">
        <f t="shared" si="7"/>
        <v>122.14260864257898</v>
      </c>
      <c r="K89" s="7">
        <f t="shared" si="8"/>
        <v>162.4661773681637</v>
      </c>
      <c r="L89" s="8">
        <f t="shared" si="9"/>
        <v>1.3301351524559457</v>
      </c>
      <c r="M89" s="8">
        <f t="shared" si="12"/>
        <v>2.5676189925181654</v>
      </c>
      <c r="P89" s="6">
        <f t="shared" si="10"/>
        <v>-37.965443555183192</v>
      </c>
      <c r="U89" s="18">
        <v>67.5</v>
      </c>
      <c r="V89" s="20">
        <f t="shared" si="11"/>
        <v>2.1468103741646454</v>
      </c>
    </row>
    <row r="90" spans="1:22" x14ac:dyDescent="0.15">
      <c r="A90" s="6">
        <v>44.5</v>
      </c>
      <c r="B90" s="6">
        <v>88</v>
      </c>
      <c r="D90">
        <v>735.89849853515602</v>
      </c>
      <c r="E90">
        <v>593.55364990234398</v>
      </c>
      <c r="F90">
        <v>462.8134765625</v>
      </c>
      <c r="G90">
        <v>460.24066162109398</v>
      </c>
      <c r="I90" s="7">
        <f t="shared" si="7"/>
        <v>273.08502197265602</v>
      </c>
      <c r="J90" s="7">
        <f t="shared" si="7"/>
        <v>133.31298828125</v>
      </c>
      <c r="K90" s="7">
        <f t="shared" si="8"/>
        <v>179.76593017578102</v>
      </c>
      <c r="L90" s="8">
        <f t="shared" si="9"/>
        <v>1.3484502334950994</v>
      </c>
      <c r="M90" s="8">
        <f t="shared" si="12"/>
        <v>2.5999963899216625</v>
      </c>
      <c r="P90" s="6">
        <f t="shared" si="10"/>
        <v>-37.183194517216045</v>
      </c>
      <c r="U90" s="18">
        <v>68</v>
      </c>
      <c r="V90" s="20">
        <f t="shared" si="11"/>
        <v>2.1330991920116791</v>
      </c>
    </row>
    <row r="91" spans="1:22" x14ac:dyDescent="0.15">
      <c r="A91" s="6">
        <v>45</v>
      </c>
      <c r="B91" s="6">
        <v>89</v>
      </c>
      <c r="D91">
        <v>731.37634277343795</v>
      </c>
      <c r="E91">
        <v>594.965576171875</v>
      </c>
      <c r="F91">
        <v>462.63876342773398</v>
      </c>
      <c r="G91">
        <v>459.64239501953102</v>
      </c>
      <c r="I91" s="7">
        <f t="shared" si="7"/>
        <v>268.73757934570398</v>
      </c>
      <c r="J91" s="7">
        <f t="shared" si="7"/>
        <v>135.32318115234398</v>
      </c>
      <c r="K91" s="7">
        <f t="shared" si="8"/>
        <v>174.01135253906318</v>
      </c>
      <c r="L91" s="8">
        <f t="shared" si="9"/>
        <v>1.2858946342915547</v>
      </c>
      <c r="M91" s="8">
        <f t="shared" si="12"/>
        <v>2.5515031070824614</v>
      </c>
      <c r="P91" s="6">
        <f t="shared" si="10"/>
        <v>-38.354808880658872</v>
      </c>
      <c r="U91" s="18">
        <v>68.5</v>
      </c>
      <c r="V91" s="20">
        <f t="shared" si="11"/>
        <v>2.0999339736467162</v>
      </c>
    </row>
    <row r="92" spans="1:22" x14ac:dyDescent="0.15">
      <c r="A92" s="6">
        <v>45.5</v>
      </c>
      <c r="B92" s="6">
        <v>90</v>
      </c>
      <c r="D92">
        <v>728.16394042968795</v>
      </c>
      <c r="E92">
        <v>595.79870605468795</v>
      </c>
      <c r="F92">
        <v>463.44494628906301</v>
      </c>
      <c r="G92">
        <v>460.84259033203102</v>
      </c>
      <c r="I92" s="7">
        <f t="shared" si="7"/>
        <v>264.71899414062494</v>
      </c>
      <c r="J92" s="7">
        <f t="shared" si="7"/>
        <v>134.95611572265693</v>
      </c>
      <c r="K92" s="7">
        <f t="shared" si="8"/>
        <v>170.2497131347651</v>
      </c>
      <c r="L92" s="8">
        <f t="shared" si="9"/>
        <v>1.2615190665730085</v>
      </c>
      <c r="M92" s="8">
        <f t="shared" si="12"/>
        <v>2.5411898557282582</v>
      </c>
      <c r="P92" s="6">
        <f t="shared" si="10"/>
        <v>-38.603980574405561</v>
      </c>
      <c r="U92" s="18">
        <v>69</v>
      </c>
      <c r="V92" s="20">
        <f t="shared" si="11"/>
        <v>2.1647275235426782</v>
      </c>
    </row>
    <row r="93" spans="1:22" x14ac:dyDescent="0.15">
      <c r="A93" s="6">
        <v>46</v>
      </c>
      <c r="B93" s="6">
        <v>91</v>
      </c>
      <c r="D93">
        <v>729.38684082031295</v>
      </c>
      <c r="E93">
        <v>600.42938232421898</v>
      </c>
      <c r="F93">
        <v>463.55276489257801</v>
      </c>
      <c r="G93">
        <v>460.82528686523398</v>
      </c>
      <c r="I93" s="7">
        <f t="shared" si="7"/>
        <v>265.83407592773494</v>
      </c>
      <c r="J93" s="7">
        <f t="shared" si="7"/>
        <v>139.604095458985</v>
      </c>
      <c r="K93" s="7">
        <f t="shared" si="8"/>
        <v>168.11120910644544</v>
      </c>
      <c r="L93" s="8">
        <f t="shared" si="9"/>
        <v>1.2041996945271258</v>
      </c>
      <c r="M93" s="8">
        <f t="shared" si="12"/>
        <v>2.4979328000467191</v>
      </c>
      <c r="P93" s="6">
        <f t="shared" si="10"/>
        <v>-39.649085891873739</v>
      </c>
      <c r="U93" s="18">
        <v>69.5</v>
      </c>
      <c r="V93" s="20">
        <f t="shared" si="11"/>
        <v>2.1798065783011653</v>
      </c>
    </row>
    <row r="94" spans="1:22" x14ac:dyDescent="0.15">
      <c r="A94" s="6">
        <v>46.5</v>
      </c>
      <c r="B94" s="6">
        <v>92</v>
      </c>
      <c r="D94">
        <v>725.37805175781295</v>
      </c>
      <c r="E94">
        <v>600.52331542968795</v>
      </c>
      <c r="F94">
        <v>463.53594970703102</v>
      </c>
      <c r="G94">
        <v>461.08963012695301</v>
      </c>
      <c r="I94" s="7">
        <f t="shared" si="7"/>
        <v>261.84210205078193</v>
      </c>
      <c r="J94" s="7">
        <f t="shared" si="7"/>
        <v>139.43368530273494</v>
      </c>
      <c r="K94" s="7">
        <f t="shared" si="8"/>
        <v>164.23852233886748</v>
      </c>
      <c r="L94" s="8">
        <f t="shared" si="9"/>
        <v>1.1778970195206193</v>
      </c>
      <c r="M94" s="8">
        <f t="shared" si="12"/>
        <v>2.4856924414045558</v>
      </c>
      <c r="P94" s="6">
        <f t="shared" si="10"/>
        <v>-39.944817159365016</v>
      </c>
      <c r="U94" s="18">
        <v>70</v>
      </c>
      <c r="V94" s="20">
        <f t="shared" si="11"/>
        <v>2.1796097773120215</v>
      </c>
    </row>
    <row r="95" spans="1:22" x14ac:dyDescent="0.15">
      <c r="A95" s="6">
        <v>47</v>
      </c>
      <c r="B95" s="6">
        <v>93</v>
      </c>
      <c r="D95">
        <v>727.77130126953102</v>
      </c>
      <c r="E95">
        <v>601.10559082031295</v>
      </c>
      <c r="F95">
        <v>463.44177246093801</v>
      </c>
      <c r="G95">
        <v>460.91311645507801</v>
      </c>
      <c r="I95" s="7">
        <f t="shared" si="7"/>
        <v>264.32952880859301</v>
      </c>
      <c r="J95" s="7">
        <f t="shared" si="7"/>
        <v>140.19247436523494</v>
      </c>
      <c r="K95" s="7">
        <f t="shared" si="8"/>
        <v>166.19479675292854</v>
      </c>
      <c r="L95" s="8">
        <f t="shared" si="9"/>
        <v>1.1854758788260726</v>
      </c>
      <c r="M95" s="8">
        <f t="shared" si="12"/>
        <v>2.5073336170743525</v>
      </c>
      <c r="P95" s="6">
        <f t="shared" si="10"/>
        <v>-39.42195892473903</v>
      </c>
      <c r="U95" s="18">
        <v>70.5</v>
      </c>
      <c r="V95" s="20">
        <f t="shared" si="11"/>
        <v>2.1754203075696674</v>
      </c>
    </row>
    <row r="96" spans="1:22" x14ac:dyDescent="0.15">
      <c r="A96" s="6">
        <v>47.5</v>
      </c>
      <c r="B96" s="6">
        <v>94</v>
      </c>
      <c r="D96">
        <v>726.44512939453102</v>
      </c>
      <c r="E96">
        <v>599.507568359375</v>
      </c>
      <c r="F96">
        <v>463.20428466796898</v>
      </c>
      <c r="G96">
        <v>460.57553100585898</v>
      </c>
      <c r="I96" s="7">
        <f t="shared" si="7"/>
        <v>263.24084472656205</v>
      </c>
      <c r="J96" s="7">
        <f t="shared" si="7"/>
        <v>138.93203735351602</v>
      </c>
      <c r="K96" s="7">
        <f t="shared" si="8"/>
        <v>165.98841857910082</v>
      </c>
      <c r="L96" s="8">
        <f t="shared" si="9"/>
        <v>1.194745443462685</v>
      </c>
      <c r="M96" s="8">
        <f t="shared" si="12"/>
        <v>2.5306654980753085</v>
      </c>
      <c r="P96" s="6">
        <f t="shared" si="10"/>
        <v>-38.858252668812774</v>
      </c>
      <c r="U96" s="18">
        <v>71</v>
      </c>
      <c r="V96" s="20">
        <f t="shared" si="11"/>
        <v>2.1580158419975732</v>
      </c>
    </row>
    <row r="97" spans="1:22" x14ac:dyDescent="0.15">
      <c r="A97" s="6">
        <v>48</v>
      </c>
      <c r="B97" s="6">
        <v>95</v>
      </c>
      <c r="D97">
        <v>729.654052734375</v>
      </c>
      <c r="E97">
        <v>604.196044921875</v>
      </c>
      <c r="F97">
        <v>463.07461547851602</v>
      </c>
      <c r="G97">
        <v>460.66604614257801</v>
      </c>
      <c r="I97" s="7">
        <f t="shared" si="7"/>
        <v>266.57943725585898</v>
      </c>
      <c r="J97" s="7">
        <f t="shared" si="7"/>
        <v>143.52999877929699</v>
      </c>
      <c r="K97" s="7">
        <f t="shared" si="8"/>
        <v>166.10843811035107</v>
      </c>
      <c r="L97" s="8">
        <f t="shared" si="9"/>
        <v>1.1573081552503353</v>
      </c>
      <c r="M97" s="8">
        <f t="shared" si="12"/>
        <v>2.507290526227302</v>
      </c>
      <c r="P97" s="6">
        <f t="shared" si="10"/>
        <v>-39.423000014398909</v>
      </c>
      <c r="U97" s="18">
        <v>71.5</v>
      </c>
      <c r="V97" s="20">
        <f t="shared" si="11"/>
        <v>2.1168916257862445</v>
      </c>
    </row>
    <row r="98" spans="1:22" x14ac:dyDescent="0.15">
      <c r="A98" s="6">
        <v>48.5</v>
      </c>
      <c r="B98" s="6">
        <v>96</v>
      </c>
      <c r="D98">
        <v>726.69372558593795</v>
      </c>
      <c r="E98">
        <v>600.17620849609398</v>
      </c>
      <c r="F98">
        <v>462.99136352539102</v>
      </c>
      <c r="G98">
        <v>460.51818847656301</v>
      </c>
      <c r="I98" s="7">
        <f t="shared" si="7"/>
        <v>263.70236206054693</v>
      </c>
      <c r="J98" s="7">
        <f t="shared" si="7"/>
        <v>139.65802001953097</v>
      </c>
      <c r="K98" s="7">
        <f t="shared" si="8"/>
        <v>165.94174804687526</v>
      </c>
      <c r="L98" s="8">
        <f t="shared" si="9"/>
        <v>1.188200634834065</v>
      </c>
      <c r="M98" s="8">
        <f t="shared" si="12"/>
        <v>2.5522453221753754</v>
      </c>
      <c r="P98" s="6">
        <f t="shared" si="10"/>
        <v>-38.336876709176373</v>
      </c>
      <c r="U98" s="18">
        <v>72</v>
      </c>
      <c r="V98" s="20">
        <f t="shared" si="11"/>
        <v>2.1184807076310603</v>
      </c>
    </row>
    <row r="99" spans="1:22" x14ac:dyDescent="0.15">
      <c r="A99" s="6">
        <v>49</v>
      </c>
      <c r="B99" s="6">
        <v>97</v>
      </c>
      <c r="D99">
        <v>725.92822265625</v>
      </c>
      <c r="E99">
        <v>601.878662109375</v>
      </c>
      <c r="F99">
        <v>463.12603759765602</v>
      </c>
      <c r="G99">
        <v>460.663330078125</v>
      </c>
      <c r="I99" s="7">
        <f t="shared" si="7"/>
        <v>262.80218505859398</v>
      </c>
      <c r="J99" s="7">
        <f t="shared" si="7"/>
        <v>141.21533203125</v>
      </c>
      <c r="K99" s="7">
        <f t="shared" si="8"/>
        <v>163.95145263671898</v>
      </c>
      <c r="L99" s="8">
        <f t="shared" si="9"/>
        <v>1.1610032018367356</v>
      </c>
      <c r="M99" s="8">
        <f t="shared" si="12"/>
        <v>2.5391102055423893</v>
      </c>
      <c r="P99" s="6">
        <f t="shared" si="10"/>
        <v>-38.654225636938854</v>
      </c>
      <c r="U99" s="18">
        <v>72.5</v>
      </c>
      <c r="V99" s="20">
        <f t="shared" si="11"/>
        <v>2.1301196661810713</v>
      </c>
    </row>
    <row r="100" spans="1:22" x14ac:dyDescent="0.15">
      <c r="A100" s="6">
        <v>49.5</v>
      </c>
      <c r="B100" s="6">
        <v>98</v>
      </c>
      <c r="D100">
        <v>728.555419921875</v>
      </c>
      <c r="E100">
        <v>604.04608154296898</v>
      </c>
      <c r="F100">
        <v>463.33074951171898</v>
      </c>
      <c r="G100">
        <v>460.8798828125</v>
      </c>
      <c r="I100" s="7">
        <f t="shared" si="7"/>
        <v>265.22467041015602</v>
      </c>
      <c r="J100" s="7">
        <f t="shared" si="7"/>
        <v>143.16619873046898</v>
      </c>
      <c r="K100" s="7">
        <f t="shared" si="8"/>
        <v>165.00833129882773</v>
      </c>
      <c r="L100" s="8">
        <f t="shared" si="9"/>
        <v>1.1525648704934865</v>
      </c>
      <c r="M100" s="8">
        <f t="shared" si="12"/>
        <v>2.5447341905634837</v>
      </c>
      <c r="P100" s="6">
        <f t="shared" si="10"/>
        <v>-38.51834822784798</v>
      </c>
      <c r="U100" s="18">
        <v>73</v>
      </c>
      <c r="V100" s="20">
        <f t="shared" si="11"/>
        <v>2.1567587253513203</v>
      </c>
    </row>
    <row r="101" spans="1:22" x14ac:dyDescent="0.15">
      <c r="A101" s="6">
        <v>50</v>
      </c>
      <c r="B101" s="6">
        <v>99</v>
      </c>
      <c r="D101">
        <v>720.70886230468795</v>
      </c>
      <c r="E101">
        <v>602.10150146484398</v>
      </c>
      <c r="F101">
        <v>463.86306762695301</v>
      </c>
      <c r="G101">
        <v>461.23431396484398</v>
      </c>
      <c r="I101" s="7">
        <f t="shared" si="7"/>
        <v>256.84579467773494</v>
      </c>
      <c r="J101" s="7">
        <f t="shared" si="7"/>
        <v>140.8671875</v>
      </c>
      <c r="K101" s="7">
        <f t="shared" si="8"/>
        <v>158.23876342773497</v>
      </c>
      <c r="L101" s="8">
        <f t="shared" si="9"/>
        <v>1.1233188241778091</v>
      </c>
      <c r="M101" s="8">
        <f t="shared" si="12"/>
        <v>2.5295504606121497</v>
      </c>
      <c r="P101" s="6">
        <f t="shared" si="10"/>
        <v>-38.88519235676803</v>
      </c>
      <c r="U101" s="18">
        <v>73.5</v>
      </c>
      <c r="V101" s="20">
        <f t="shared" si="11"/>
        <v>2.182005511887354</v>
      </c>
    </row>
    <row r="102" spans="1:22" x14ac:dyDescent="0.15">
      <c r="A102" s="6">
        <v>50.5</v>
      </c>
      <c r="B102" s="6">
        <v>100</v>
      </c>
      <c r="D102">
        <v>724.12542724609398</v>
      </c>
      <c r="E102">
        <v>603.88854980468795</v>
      </c>
      <c r="F102">
        <v>463.12692260742199</v>
      </c>
      <c r="G102">
        <v>460.76980590820301</v>
      </c>
      <c r="I102" s="7">
        <f t="shared" si="7"/>
        <v>260.99850463867199</v>
      </c>
      <c r="J102" s="7">
        <f t="shared" si="7"/>
        <v>143.11874389648494</v>
      </c>
      <c r="K102" s="7">
        <f t="shared" si="8"/>
        <v>160.81538391113253</v>
      </c>
      <c r="L102" s="8">
        <f t="shared" si="9"/>
        <v>1.1236500512291194</v>
      </c>
      <c r="M102" s="8">
        <f t="shared" si="12"/>
        <v>2.5439440040278036</v>
      </c>
      <c r="P102" s="6">
        <f t="shared" si="10"/>
        <v>-38.537439405858592</v>
      </c>
      <c r="U102" s="18">
        <v>74</v>
      </c>
      <c r="V102" s="20">
        <f t="shared" si="11"/>
        <v>2.1822631541120554</v>
      </c>
    </row>
    <row r="103" spans="1:22" x14ac:dyDescent="0.15">
      <c r="A103" s="6">
        <v>51</v>
      </c>
      <c r="B103" s="6">
        <v>101</v>
      </c>
      <c r="D103">
        <v>727.84362792968795</v>
      </c>
      <c r="E103">
        <v>603.24676513671898</v>
      </c>
      <c r="F103">
        <v>462.79617309570301</v>
      </c>
      <c r="G103">
        <v>460.39764404296898</v>
      </c>
      <c r="I103" s="7">
        <f t="shared" si="7"/>
        <v>265.04745483398494</v>
      </c>
      <c r="J103" s="7">
        <f t="shared" si="7"/>
        <v>142.84912109375</v>
      </c>
      <c r="K103" s="7">
        <f t="shared" si="8"/>
        <v>165.05307006835994</v>
      </c>
      <c r="L103" s="8">
        <f t="shared" si="9"/>
        <v>1.1554363709388018</v>
      </c>
      <c r="M103" s="8">
        <f t="shared" si="12"/>
        <v>2.5897926401018294</v>
      </c>
      <c r="P103" s="6">
        <f t="shared" si="10"/>
        <v>-37.42972061629527</v>
      </c>
      <c r="U103" s="18">
        <v>74.5</v>
      </c>
      <c r="V103" s="20">
        <f t="shared" si="11"/>
        <v>2.1262885372791644</v>
      </c>
    </row>
    <row r="104" spans="1:22" x14ac:dyDescent="0.15">
      <c r="A104" s="6">
        <v>51.5</v>
      </c>
      <c r="B104" s="6">
        <v>102</v>
      </c>
      <c r="D104">
        <v>727.558349609375</v>
      </c>
      <c r="E104">
        <v>602.42767333984398</v>
      </c>
      <c r="F104">
        <v>463.983154296875</v>
      </c>
      <c r="G104">
        <v>461.65740966796898</v>
      </c>
      <c r="I104" s="7">
        <f t="shared" si="7"/>
        <v>263.5751953125</v>
      </c>
      <c r="J104" s="7">
        <f t="shared" si="7"/>
        <v>140.770263671875</v>
      </c>
      <c r="K104" s="7">
        <f t="shared" si="8"/>
        <v>165.0360107421875</v>
      </c>
      <c r="L104" s="8">
        <f t="shared" si="9"/>
        <v>1.1723783591602424</v>
      </c>
      <c r="M104" s="8">
        <f t="shared" si="12"/>
        <v>2.6207969446876129</v>
      </c>
      <c r="P104" s="6">
        <f t="shared" si="10"/>
        <v>-36.68064597225208</v>
      </c>
      <c r="U104" s="18">
        <v>75</v>
      </c>
      <c r="V104" s="20">
        <f t="shared" si="11"/>
        <v>2.0949833020646453</v>
      </c>
    </row>
    <row r="105" spans="1:22" x14ac:dyDescent="0.15">
      <c r="A105" s="6">
        <v>52</v>
      </c>
      <c r="B105" s="6">
        <v>103</v>
      </c>
      <c r="D105">
        <v>731.74737548828102</v>
      </c>
      <c r="E105">
        <v>606.91015625</v>
      </c>
      <c r="F105">
        <v>462.90127563476602</v>
      </c>
      <c r="G105">
        <v>460.65240478515602</v>
      </c>
      <c r="I105" s="7">
        <f t="shared" si="7"/>
        <v>268.846099853515</v>
      </c>
      <c r="J105" s="7">
        <f t="shared" si="7"/>
        <v>146.25775146484398</v>
      </c>
      <c r="K105" s="7">
        <f t="shared" si="8"/>
        <v>166.46567382812424</v>
      </c>
      <c r="L105" s="8">
        <f t="shared" si="9"/>
        <v>1.1381665050972538</v>
      </c>
      <c r="M105" s="8">
        <f t="shared" si="12"/>
        <v>2.6006474069889682</v>
      </c>
      <c r="P105" s="6">
        <f t="shared" si="10"/>
        <v>-37.167465721344854</v>
      </c>
      <c r="U105" s="18"/>
      <c r="V105" s="20"/>
    </row>
    <row r="106" spans="1:22" x14ac:dyDescent="0.15">
      <c r="A106" s="6">
        <v>52.5</v>
      </c>
      <c r="B106" s="6">
        <v>104</v>
      </c>
      <c r="D106">
        <v>730.04315185546898</v>
      </c>
      <c r="E106">
        <v>605.3681640625</v>
      </c>
      <c r="F106">
        <v>462.49407958984398</v>
      </c>
      <c r="G106">
        <v>459.86306762695301</v>
      </c>
      <c r="I106" s="7">
        <f t="shared" si="7"/>
        <v>267.549072265625</v>
      </c>
      <c r="J106" s="7">
        <f t="shared" si="7"/>
        <v>145.50509643554699</v>
      </c>
      <c r="K106" s="7">
        <f t="shared" si="8"/>
        <v>165.6955047607421</v>
      </c>
      <c r="L106" s="8">
        <f t="shared" si="9"/>
        <v>1.1387608325742642</v>
      </c>
      <c r="M106" s="8">
        <f t="shared" si="12"/>
        <v>2.6153040508303218</v>
      </c>
      <c r="P106" s="6">
        <f t="shared" si="10"/>
        <v>-36.813356173815642</v>
      </c>
    </row>
    <row r="107" spans="1:22" x14ac:dyDescent="0.15">
      <c r="A107" s="6">
        <v>53</v>
      </c>
      <c r="B107" s="6">
        <v>105</v>
      </c>
      <c r="D107">
        <v>729.09216308593795</v>
      </c>
      <c r="E107">
        <v>605.51806640625</v>
      </c>
      <c r="F107">
        <v>462.95086669921898</v>
      </c>
      <c r="G107">
        <v>460.58462524414102</v>
      </c>
      <c r="I107" s="7">
        <f t="shared" si="7"/>
        <v>266.14129638671898</v>
      </c>
      <c r="J107" s="7">
        <f t="shared" si="7"/>
        <v>144.93344116210898</v>
      </c>
      <c r="K107" s="7">
        <f t="shared" si="8"/>
        <v>164.6878875732427</v>
      </c>
      <c r="L107" s="8">
        <f t="shared" si="9"/>
        <v>1.1363001268219268</v>
      </c>
      <c r="M107" s="8">
        <f t="shared" si="12"/>
        <v>2.6269056614423278</v>
      </c>
      <c r="P107" s="6">
        <f t="shared" si="10"/>
        <v>-36.533057278045504</v>
      </c>
    </row>
    <row r="108" spans="1:22" x14ac:dyDescent="0.15">
      <c r="A108" s="6">
        <v>53.5</v>
      </c>
      <c r="B108" s="6">
        <v>106</v>
      </c>
      <c r="D108">
        <v>730.02215576171898</v>
      </c>
      <c r="E108">
        <v>606.13128662109398</v>
      </c>
      <c r="F108">
        <v>463.82073974609398</v>
      </c>
      <c r="G108">
        <v>461.25704956054699</v>
      </c>
      <c r="I108" s="7">
        <f t="shared" si="7"/>
        <v>266.201416015625</v>
      </c>
      <c r="J108" s="7">
        <f t="shared" si="7"/>
        <v>144.87423706054699</v>
      </c>
      <c r="K108" s="7">
        <f t="shared" si="8"/>
        <v>164.78945007324211</v>
      </c>
      <c r="L108" s="8">
        <f t="shared" si="9"/>
        <v>1.1374655246976175</v>
      </c>
      <c r="M108" s="8">
        <f t="shared" si="12"/>
        <v>2.642133375682362</v>
      </c>
      <c r="P108" s="6">
        <f t="shared" si="10"/>
        <v>-36.16515047360857</v>
      </c>
    </row>
    <row r="109" spans="1:22" x14ac:dyDescent="0.15">
      <c r="A109" s="6">
        <v>54</v>
      </c>
      <c r="B109" s="6">
        <v>107</v>
      </c>
      <c r="D109">
        <v>735.35064697265602</v>
      </c>
      <c r="E109">
        <v>609.56011962890602</v>
      </c>
      <c r="F109">
        <v>464.09780883789102</v>
      </c>
      <c r="G109">
        <v>461.31527709960898</v>
      </c>
      <c r="I109" s="7">
        <f t="shared" si="7"/>
        <v>271.252838134765</v>
      </c>
      <c r="J109" s="7">
        <f t="shared" si="7"/>
        <v>148.24484252929705</v>
      </c>
      <c r="K109" s="7">
        <f t="shared" si="8"/>
        <v>167.48144836425706</v>
      </c>
      <c r="L109" s="8">
        <f t="shared" si="9"/>
        <v>1.1297623951481373</v>
      </c>
      <c r="M109" s="8">
        <f t="shared" si="12"/>
        <v>2.6484925624972249</v>
      </c>
      <c r="P109" s="6">
        <f t="shared" si="10"/>
        <v>-36.011510336750547</v>
      </c>
    </row>
    <row r="110" spans="1:22" x14ac:dyDescent="0.15">
      <c r="A110" s="6">
        <v>54.5</v>
      </c>
      <c r="B110" s="6">
        <v>108</v>
      </c>
      <c r="D110">
        <v>732.11376953125</v>
      </c>
      <c r="E110">
        <v>608.49182128906295</v>
      </c>
      <c r="F110">
        <v>463.09735107421898</v>
      </c>
      <c r="G110">
        <v>460.82119750976602</v>
      </c>
      <c r="I110" s="7">
        <f t="shared" si="7"/>
        <v>269.01641845703102</v>
      </c>
      <c r="J110" s="7">
        <f t="shared" si="7"/>
        <v>147.67062377929693</v>
      </c>
      <c r="K110" s="7">
        <f t="shared" si="8"/>
        <v>165.64698181152318</v>
      </c>
      <c r="L110" s="8">
        <f t="shared" si="9"/>
        <v>1.1217327967618871</v>
      </c>
      <c r="M110" s="8">
        <f t="shared" si="12"/>
        <v>2.6545252804753181</v>
      </c>
      <c r="P110" s="6">
        <f t="shared" si="10"/>
        <v>-35.865757799081138</v>
      </c>
    </row>
    <row r="111" spans="1:22" x14ac:dyDescent="0.15">
      <c r="A111" s="6">
        <v>55</v>
      </c>
      <c r="B111" s="6">
        <v>109</v>
      </c>
      <c r="D111">
        <v>730.2724609375</v>
      </c>
      <c r="E111">
        <v>607.896728515625</v>
      </c>
      <c r="F111">
        <v>462.42401123046898</v>
      </c>
      <c r="G111">
        <v>459.83166503906301</v>
      </c>
      <c r="I111" s="7">
        <f t="shared" si="7"/>
        <v>267.84844970703102</v>
      </c>
      <c r="J111" s="7">
        <f t="shared" si="7"/>
        <v>148.06506347656199</v>
      </c>
      <c r="K111" s="7">
        <f t="shared" si="8"/>
        <v>164.20290527343764</v>
      </c>
      <c r="L111" s="8">
        <f t="shared" si="9"/>
        <v>1.1089915569409807</v>
      </c>
      <c r="M111" s="8">
        <f t="shared" si="12"/>
        <v>2.6558463570187554</v>
      </c>
      <c r="P111" s="6">
        <f t="shared" si="10"/>
        <v>-35.833840136203357</v>
      </c>
    </row>
    <row r="112" spans="1:22" x14ac:dyDescent="0.15">
      <c r="A112" s="6">
        <v>55.5</v>
      </c>
      <c r="B112" s="6">
        <v>110</v>
      </c>
      <c r="D112">
        <v>725.18438720703102</v>
      </c>
      <c r="E112">
        <v>607.34014892578102</v>
      </c>
      <c r="F112">
        <v>463.06823730468801</v>
      </c>
      <c r="G112">
        <v>460.86532592773398</v>
      </c>
      <c r="I112" s="7">
        <f t="shared" si="7"/>
        <v>262.11614990234301</v>
      </c>
      <c r="J112" s="7">
        <f t="shared" si="7"/>
        <v>146.47482299804705</v>
      </c>
      <c r="K112" s="7">
        <f t="shared" si="8"/>
        <v>159.58377380371007</v>
      </c>
      <c r="L112" s="8">
        <f t="shared" si="9"/>
        <v>1.0894962734028211</v>
      </c>
      <c r="M112" s="8">
        <f t="shared" si="12"/>
        <v>2.6504133898449389</v>
      </c>
      <c r="P112" s="6">
        <f t="shared" si="10"/>
        <v>-35.965102488518497</v>
      </c>
    </row>
    <row r="113" spans="1:16" x14ac:dyDescent="0.15">
      <c r="A113" s="6">
        <v>56</v>
      </c>
      <c r="B113" s="6">
        <v>111</v>
      </c>
      <c r="D113">
        <v>724.72985839843795</v>
      </c>
      <c r="E113">
        <v>606.21936035156295</v>
      </c>
      <c r="F113">
        <v>463.65103149414102</v>
      </c>
      <c r="G113">
        <v>461.40173339843801</v>
      </c>
      <c r="I113" s="7">
        <f t="shared" si="7"/>
        <v>261.07882690429693</v>
      </c>
      <c r="J113" s="7">
        <f t="shared" si="7"/>
        <v>144.81762695312494</v>
      </c>
      <c r="K113" s="7">
        <f t="shared" si="8"/>
        <v>159.70648803710947</v>
      </c>
      <c r="L113" s="8">
        <f t="shared" si="9"/>
        <v>1.1028111107552108</v>
      </c>
      <c r="M113" s="8">
        <f t="shared" si="12"/>
        <v>2.677790543561672</v>
      </c>
      <c r="P113" s="6">
        <f t="shared" si="10"/>
        <v>-35.303661054844767</v>
      </c>
    </row>
    <row r="114" spans="1:16" x14ac:dyDescent="0.15">
      <c r="A114" s="6">
        <v>56.5</v>
      </c>
      <c r="B114" s="6">
        <v>112</v>
      </c>
      <c r="D114">
        <v>723.513427734375</v>
      </c>
      <c r="E114">
        <v>603.69079589843795</v>
      </c>
      <c r="F114">
        <v>463.66470336914102</v>
      </c>
      <c r="G114">
        <v>461.38171386718801</v>
      </c>
      <c r="I114" s="7">
        <f t="shared" si="7"/>
        <v>259.84872436523398</v>
      </c>
      <c r="J114" s="7">
        <f t="shared" si="7"/>
        <v>142.30908203124994</v>
      </c>
      <c r="K114" s="7">
        <f t="shared" si="8"/>
        <v>160.23236694335901</v>
      </c>
      <c r="L114" s="8">
        <f t="shared" si="9"/>
        <v>1.125946177547356</v>
      </c>
      <c r="M114" s="8">
        <f t="shared" si="12"/>
        <v>2.7149879267181607</v>
      </c>
      <c r="P114" s="6">
        <f t="shared" si="10"/>
        <v>-34.404959506155258</v>
      </c>
    </row>
    <row r="115" spans="1:16" x14ac:dyDescent="0.15">
      <c r="A115" s="6">
        <v>57</v>
      </c>
      <c r="B115" s="6">
        <v>113</v>
      </c>
      <c r="D115">
        <v>722.724609375</v>
      </c>
      <c r="E115">
        <v>605.88037109375</v>
      </c>
      <c r="F115">
        <v>462.94540405273398</v>
      </c>
      <c r="G115">
        <v>460.5400390625</v>
      </c>
      <c r="I115" s="7">
        <f t="shared" si="7"/>
        <v>259.77920532226602</v>
      </c>
      <c r="J115" s="7">
        <f t="shared" si="7"/>
        <v>145.34033203125</v>
      </c>
      <c r="K115" s="7">
        <f t="shared" si="8"/>
        <v>158.04097290039101</v>
      </c>
      <c r="L115" s="8">
        <f t="shared" si="9"/>
        <v>1.087385522598161</v>
      </c>
      <c r="M115" s="8">
        <f t="shared" si="12"/>
        <v>2.6904895881333095</v>
      </c>
      <c r="P115" s="6">
        <f t="shared" si="10"/>
        <v>-34.996847777808718</v>
      </c>
    </row>
    <row r="116" spans="1:16" x14ac:dyDescent="0.15">
      <c r="A116" s="6">
        <v>57.5</v>
      </c>
      <c r="B116" s="6">
        <v>114</v>
      </c>
      <c r="D116">
        <v>721.82440185546898</v>
      </c>
      <c r="E116">
        <v>603.97430419921898</v>
      </c>
      <c r="F116">
        <v>462.39263916015602</v>
      </c>
      <c r="G116">
        <v>460.17880249023398</v>
      </c>
      <c r="I116" s="7">
        <f t="shared" si="7"/>
        <v>259.43176269531295</v>
      </c>
      <c r="J116" s="7">
        <f t="shared" si="7"/>
        <v>143.795501708985</v>
      </c>
      <c r="K116" s="7">
        <f t="shared" si="8"/>
        <v>158.77491149902346</v>
      </c>
      <c r="L116" s="8">
        <f t="shared" si="9"/>
        <v>1.1041716160242201</v>
      </c>
      <c r="M116" s="8">
        <f t="shared" si="12"/>
        <v>2.7213379979237118</v>
      </c>
      <c r="P116" s="6">
        <f t="shared" si="10"/>
        <v>-34.251539605548032</v>
      </c>
    </row>
    <row r="117" spans="1:16" x14ac:dyDescent="0.15">
      <c r="A117" s="6">
        <v>58</v>
      </c>
      <c r="B117" s="6">
        <v>115</v>
      </c>
      <c r="D117">
        <v>726.60852050781295</v>
      </c>
      <c r="E117">
        <v>606.70361328125</v>
      </c>
      <c r="F117">
        <v>462.31436157226602</v>
      </c>
      <c r="G117">
        <v>459.93222045898398</v>
      </c>
      <c r="I117" s="7">
        <f t="shared" si="7"/>
        <v>264.29415893554693</v>
      </c>
      <c r="J117" s="7">
        <f t="shared" si="7"/>
        <v>146.77139282226602</v>
      </c>
      <c r="K117" s="7">
        <f t="shared" si="8"/>
        <v>161.55418395996071</v>
      </c>
      <c r="L117" s="8">
        <f t="shared" si="9"/>
        <v>1.1007198395643492</v>
      </c>
      <c r="M117" s="8">
        <f t="shared" si="12"/>
        <v>2.7319485378281843</v>
      </c>
      <c r="P117" s="6">
        <f t="shared" si="10"/>
        <v>-33.995185318353563</v>
      </c>
    </row>
    <row r="118" spans="1:16" x14ac:dyDescent="0.15">
      <c r="A118" s="6">
        <v>58.5</v>
      </c>
      <c r="B118" s="6">
        <v>116</v>
      </c>
      <c r="D118">
        <v>729.36932373046898</v>
      </c>
      <c r="E118">
        <v>611.80163574218795</v>
      </c>
      <c r="F118">
        <v>463.08688354492199</v>
      </c>
      <c r="G118">
        <v>460.25204467773398</v>
      </c>
      <c r="I118" s="7">
        <f t="shared" si="7"/>
        <v>266.28244018554699</v>
      </c>
      <c r="J118" s="7">
        <f t="shared" si="7"/>
        <v>151.54959106445398</v>
      </c>
      <c r="K118" s="7">
        <f t="shared" si="8"/>
        <v>160.19772644042922</v>
      </c>
      <c r="L118" s="8">
        <f t="shared" si="9"/>
        <v>1.0570647226114731</v>
      </c>
      <c r="M118" s="8">
        <f t="shared" si="12"/>
        <v>2.7023557372396514</v>
      </c>
      <c r="P118" s="6">
        <f t="shared" si="10"/>
        <v>-34.710157541186796</v>
      </c>
    </row>
    <row r="119" spans="1:16" x14ac:dyDescent="0.15">
      <c r="A119" s="6">
        <v>59</v>
      </c>
      <c r="B119" s="6">
        <v>117</v>
      </c>
      <c r="D119">
        <v>742.61199951171898</v>
      </c>
      <c r="E119">
        <v>615.365234375</v>
      </c>
      <c r="F119">
        <v>462.51092529296898</v>
      </c>
      <c r="G119">
        <v>459.650146484375</v>
      </c>
      <c r="I119" s="7">
        <f t="shared" si="7"/>
        <v>280.10107421875</v>
      </c>
      <c r="J119" s="7">
        <f t="shared" si="7"/>
        <v>155.715087890625</v>
      </c>
      <c r="K119" s="7">
        <f t="shared" si="8"/>
        <v>171.10051269531249</v>
      </c>
      <c r="L119" s="8">
        <f t="shared" si="9"/>
        <v>1.0988049713942574</v>
      </c>
      <c r="M119" s="8">
        <f t="shared" si="12"/>
        <v>2.7581583023867795</v>
      </c>
      <c r="P119" s="6">
        <f t="shared" si="10"/>
        <v>-33.361948407560597</v>
      </c>
    </row>
    <row r="120" spans="1:16" x14ac:dyDescent="0.15">
      <c r="A120" s="6">
        <v>59.5</v>
      </c>
      <c r="B120" s="6">
        <v>118</v>
      </c>
      <c r="D120">
        <v>747.02099609375</v>
      </c>
      <c r="E120">
        <v>613.29815673828102</v>
      </c>
      <c r="F120">
        <v>462.483154296875</v>
      </c>
      <c r="G120">
        <v>460.18151855468801</v>
      </c>
      <c r="I120" s="7">
        <f t="shared" si="7"/>
        <v>284.537841796875</v>
      </c>
      <c r="J120" s="7">
        <f t="shared" si="7"/>
        <v>153.11663818359301</v>
      </c>
      <c r="K120" s="7">
        <f t="shared" si="8"/>
        <v>177.35619506835991</v>
      </c>
      <c r="L120" s="8">
        <f t="shared" si="9"/>
        <v>1.158307791839726</v>
      </c>
      <c r="M120" s="8">
        <f t="shared" si="12"/>
        <v>2.8317234391965913</v>
      </c>
      <c r="P120" s="6">
        <f t="shared" si="10"/>
        <v>-31.58458944382928</v>
      </c>
    </row>
    <row r="121" spans="1:16" x14ac:dyDescent="0.15">
      <c r="A121" s="6">
        <v>60</v>
      </c>
      <c r="B121" s="6">
        <v>119</v>
      </c>
      <c r="D121">
        <v>744.17913818359398</v>
      </c>
      <c r="E121">
        <v>606.46209716796898</v>
      </c>
      <c r="F121">
        <v>462.61737060546898</v>
      </c>
      <c r="G121">
        <v>460.26205444335898</v>
      </c>
      <c r="I121" s="7">
        <f t="shared" si="7"/>
        <v>281.561767578125</v>
      </c>
      <c r="J121" s="7">
        <f t="shared" si="7"/>
        <v>146.20004272461</v>
      </c>
      <c r="K121" s="7">
        <f t="shared" si="8"/>
        <v>179.22173767089799</v>
      </c>
      <c r="L121" s="8">
        <f t="shared" si="9"/>
        <v>1.2258665204940424</v>
      </c>
      <c r="M121" s="8">
        <f t="shared" si="12"/>
        <v>2.9133444842152514</v>
      </c>
      <c r="P121" s="6">
        <f t="shared" si="10"/>
        <v>-29.612596971796197</v>
      </c>
    </row>
    <row r="122" spans="1:16" x14ac:dyDescent="0.15">
      <c r="A122" s="6">
        <v>60.5</v>
      </c>
      <c r="B122" s="6">
        <v>120</v>
      </c>
      <c r="D122">
        <v>737.914794921875</v>
      </c>
      <c r="E122">
        <v>598.93176269531295</v>
      </c>
      <c r="F122">
        <v>462.69927978515602</v>
      </c>
      <c r="G122">
        <v>460.43176269531301</v>
      </c>
      <c r="I122" s="7">
        <f t="shared" si="7"/>
        <v>275.21551513671898</v>
      </c>
      <c r="J122" s="7">
        <f t="shared" si="7"/>
        <v>138.49999999999994</v>
      </c>
      <c r="K122" s="7">
        <f t="shared" si="8"/>
        <v>178.26551513671902</v>
      </c>
      <c r="L122" s="8">
        <f t="shared" si="9"/>
        <v>1.2871156327560944</v>
      </c>
      <c r="M122" s="8">
        <f t="shared" si="12"/>
        <v>2.9886559128416463</v>
      </c>
      <c r="P122" s="6">
        <f t="shared" si="10"/>
        <v>-27.793046998191283</v>
      </c>
    </row>
    <row r="123" spans="1:16" x14ac:dyDescent="0.15">
      <c r="A123" s="6">
        <v>61</v>
      </c>
      <c r="B123" s="6">
        <v>121</v>
      </c>
      <c r="D123">
        <v>743.118408203125</v>
      </c>
      <c r="E123">
        <v>599.851806640625</v>
      </c>
      <c r="F123">
        <v>463.08871459960898</v>
      </c>
      <c r="G123">
        <v>460.82620239257801</v>
      </c>
      <c r="I123" s="7">
        <f t="shared" si="7"/>
        <v>280.02969360351602</v>
      </c>
      <c r="J123" s="7">
        <f t="shared" si="7"/>
        <v>139.02560424804699</v>
      </c>
      <c r="K123" s="7">
        <f t="shared" si="8"/>
        <v>182.71177062988312</v>
      </c>
      <c r="L123" s="8">
        <f t="shared" si="9"/>
        <v>1.3142310843971738</v>
      </c>
      <c r="M123" s="8">
        <f t="shared" si="12"/>
        <v>3.0298336808470694</v>
      </c>
      <c r="P123" s="6">
        <f t="shared" si="10"/>
        <v>-26.798177984896309</v>
      </c>
    </row>
    <row r="124" spans="1:16" x14ac:dyDescent="0.15">
      <c r="A124" s="6">
        <v>61.5</v>
      </c>
      <c r="B124" s="6">
        <v>122</v>
      </c>
      <c r="D124">
        <v>747.27069091796898</v>
      </c>
      <c r="E124">
        <v>592.65637207031295</v>
      </c>
      <c r="F124">
        <v>464.29116821289102</v>
      </c>
      <c r="G124">
        <v>461.716552734375</v>
      </c>
      <c r="I124" s="7">
        <f t="shared" si="7"/>
        <v>282.97952270507795</v>
      </c>
      <c r="J124" s="7">
        <f t="shared" si="7"/>
        <v>130.93981933593795</v>
      </c>
      <c r="K124" s="7">
        <f t="shared" si="8"/>
        <v>191.32164916992139</v>
      </c>
      <c r="L124" s="8">
        <f t="shared" si="9"/>
        <v>1.4611418447055313</v>
      </c>
      <c r="M124" s="8">
        <f t="shared" si="12"/>
        <v>3.1908067575197703</v>
      </c>
      <c r="P124" s="6">
        <f t="shared" si="10"/>
        <v>-22.909013182779418</v>
      </c>
    </row>
    <row r="125" spans="1:16" x14ac:dyDescent="0.15">
      <c r="A125" s="6">
        <v>62</v>
      </c>
      <c r="B125" s="6">
        <v>123</v>
      </c>
      <c r="D125">
        <v>748.61608886718795</v>
      </c>
      <c r="E125">
        <v>585.10095214843795</v>
      </c>
      <c r="F125">
        <v>464.23019409179699</v>
      </c>
      <c r="G125">
        <v>461.54550170898398</v>
      </c>
      <c r="I125" s="7">
        <f t="shared" si="7"/>
        <v>284.38589477539097</v>
      </c>
      <c r="J125" s="7">
        <f t="shared" si="7"/>
        <v>123.55545043945398</v>
      </c>
      <c r="K125" s="7">
        <f t="shared" si="8"/>
        <v>197.89707946777318</v>
      </c>
      <c r="L125" s="8">
        <f t="shared" si="9"/>
        <v>1.6016863583427987</v>
      </c>
      <c r="M125" s="8">
        <f t="shared" si="12"/>
        <v>3.3454135875213811</v>
      </c>
      <c r="P125" s="6">
        <f t="shared" si="10"/>
        <v>-19.17365908607098</v>
      </c>
    </row>
    <row r="126" spans="1:16" x14ac:dyDescent="0.15">
      <c r="A126" s="6">
        <v>62.5</v>
      </c>
      <c r="B126" s="6">
        <v>124</v>
      </c>
      <c r="D126">
        <v>758.80340576171898</v>
      </c>
      <c r="E126">
        <v>583.67913818359398</v>
      </c>
      <c r="F126">
        <v>462.85031127929699</v>
      </c>
      <c r="G126">
        <v>460.6865234375</v>
      </c>
      <c r="I126" s="7">
        <f t="shared" si="7"/>
        <v>295.95309448242199</v>
      </c>
      <c r="J126" s="7">
        <f t="shared" si="7"/>
        <v>122.99261474609398</v>
      </c>
      <c r="K126" s="7">
        <f t="shared" si="8"/>
        <v>209.85826416015621</v>
      </c>
      <c r="L126" s="8">
        <f t="shared" si="9"/>
        <v>1.7062671981841164</v>
      </c>
      <c r="M126" s="8">
        <f t="shared" si="12"/>
        <v>3.464056743727042</v>
      </c>
      <c r="P126" s="6">
        <f t="shared" si="10"/>
        <v>-16.307199696310402</v>
      </c>
    </row>
    <row r="127" spans="1:16" x14ac:dyDescent="0.15">
      <c r="A127" s="6">
        <v>63</v>
      </c>
      <c r="B127" s="6">
        <v>125</v>
      </c>
      <c r="D127">
        <v>759.33782958984398</v>
      </c>
      <c r="E127">
        <v>583.02392578125</v>
      </c>
      <c r="F127">
        <v>463.05822753906301</v>
      </c>
      <c r="G127">
        <v>460.67788696289102</v>
      </c>
      <c r="I127" s="7">
        <f t="shared" si="7"/>
        <v>296.27960205078097</v>
      </c>
      <c r="J127" s="7">
        <f t="shared" si="7"/>
        <v>122.34603881835898</v>
      </c>
      <c r="K127" s="7">
        <f t="shared" si="8"/>
        <v>210.63737487792969</v>
      </c>
      <c r="L127" s="8">
        <f t="shared" si="9"/>
        <v>1.7216525922073573</v>
      </c>
      <c r="M127" s="8">
        <f t="shared" si="12"/>
        <v>3.4935044541146265</v>
      </c>
      <c r="P127" s="6">
        <f t="shared" si="10"/>
        <v>-15.595732902548434</v>
      </c>
    </row>
    <row r="128" spans="1:16" x14ac:dyDescent="0.15">
      <c r="A128" s="6">
        <v>63.5</v>
      </c>
      <c r="B128" s="6">
        <v>126</v>
      </c>
      <c r="D128">
        <v>761.857666015625</v>
      </c>
      <c r="E128">
        <v>579.926513671875</v>
      </c>
      <c r="F128">
        <v>463.11419677734398</v>
      </c>
      <c r="G128">
        <v>460.42083740234398</v>
      </c>
      <c r="I128" s="7">
        <f t="shared" si="7"/>
        <v>298.74346923828102</v>
      </c>
      <c r="J128" s="7">
        <f t="shared" si="7"/>
        <v>119.50567626953102</v>
      </c>
      <c r="K128" s="7">
        <f t="shared" si="8"/>
        <v>215.08949584960931</v>
      </c>
      <c r="L128" s="8">
        <f t="shared" si="9"/>
        <v>1.7998266071019104</v>
      </c>
      <c r="M128" s="8">
        <f t="shared" si="12"/>
        <v>3.585740785373523</v>
      </c>
      <c r="P128" s="6">
        <f t="shared" si="10"/>
        <v>-13.367271470219178</v>
      </c>
    </row>
    <row r="129" spans="1:16" x14ac:dyDescent="0.15">
      <c r="A129" s="6">
        <v>64</v>
      </c>
      <c r="B129" s="6">
        <v>127</v>
      </c>
      <c r="D129">
        <v>768.468505859375</v>
      </c>
      <c r="E129">
        <v>579.77655029296898</v>
      </c>
      <c r="F129">
        <v>462.99771118164102</v>
      </c>
      <c r="G129">
        <v>460.546875</v>
      </c>
      <c r="I129" s="7">
        <f t="shared" si="7"/>
        <v>305.47079467773398</v>
      </c>
      <c r="J129" s="7">
        <f t="shared" si="7"/>
        <v>119.22967529296898</v>
      </c>
      <c r="K129" s="7">
        <f t="shared" si="8"/>
        <v>222.01002197265569</v>
      </c>
      <c r="L129" s="8">
        <f t="shared" si="9"/>
        <v>1.8620366232411245</v>
      </c>
      <c r="M129" s="8">
        <f t="shared" si="12"/>
        <v>3.6620131178770805</v>
      </c>
      <c r="P129" s="6">
        <f t="shared" si="10"/>
        <v>-11.52450572901807</v>
      </c>
    </row>
    <row r="130" spans="1:16" x14ac:dyDescent="0.15">
      <c r="A130" s="6">
        <v>64.5</v>
      </c>
      <c r="B130" s="6">
        <v>128</v>
      </c>
      <c r="D130">
        <v>766.459716796875</v>
      </c>
      <c r="E130">
        <v>576.45391845703102</v>
      </c>
      <c r="F130">
        <v>463.78115844726602</v>
      </c>
      <c r="G130">
        <v>460.81072998046898</v>
      </c>
      <c r="I130" s="7">
        <f t="shared" ref="I130:J151" si="13">D130-F130</f>
        <v>302.67855834960898</v>
      </c>
      <c r="J130" s="7">
        <f t="shared" si="13"/>
        <v>115.64318847656205</v>
      </c>
      <c r="K130" s="7">
        <f t="shared" ref="K130:K151" si="14">I130-0.7*J130</f>
        <v>221.72832641601553</v>
      </c>
      <c r="L130" s="8">
        <f t="shared" ref="L130:L151" si="15">K130/J130</f>
        <v>1.91734878065001</v>
      </c>
      <c r="M130" s="8">
        <f t="shared" si="12"/>
        <v>3.7313875916503094</v>
      </c>
      <c r="P130" s="6">
        <f t="shared" si="10"/>
        <v>-9.848394623104296</v>
      </c>
    </row>
    <row r="131" spans="1:16" x14ac:dyDescent="0.15">
      <c r="A131" s="6">
        <v>65</v>
      </c>
      <c r="B131" s="6">
        <v>129</v>
      </c>
      <c r="D131">
        <v>761.80865478515602</v>
      </c>
      <c r="E131">
        <v>572.58111572265602</v>
      </c>
      <c r="F131">
        <v>463.61828613281301</v>
      </c>
      <c r="G131">
        <v>461.25387573242199</v>
      </c>
      <c r="I131" s="7">
        <f t="shared" si="13"/>
        <v>298.19036865234301</v>
      </c>
      <c r="J131" s="7">
        <f t="shared" si="13"/>
        <v>111.32723999023403</v>
      </c>
      <c r="K131" s="7">
        <f t="shared" si="14"/>
        <v>220.2613006591792</v>
      </c>
      <c r="L131" s="8">
        <f t="shared" si="15"/>
        <v>1.9785032008204029</v>
      </c>
      <c r="M131" s="8">
        <f t="shared" si="12"/>
        <v>3.8066043281850455</v>
      </c>
      <c r="P131" s="6">
        <f t="shared" si="10"/>
        <v>-8.031132442946161</v>
      </c>
    </row>
    <row r="132" spans="1:16" x14ac:dyDescent="0.15">
      <c r="A132" s="6">
        <v>65.5</v>
      </c>
      <c r="B132" s="6">
        <v>130</v>
      </c>
      <c r="D132">
        <v>769.92883300781295</v>
      </c>
      <c r="E132">
        <v>571.83782958984398</v>
      </c>
      <c r="F132">
        <v>464.09600830078102</v>
      </c>
      <c r="G132">
        <v>461.49591064453102</v>
      </c>
      <c r="I132" s="7">
        <f t="shared" si="13"/>
        <v>305.83282470703193</v>
      </c>
      <c r="J132" s="7">
        <f t="shared" si="13"/>
        <v>110.34191894531295</v>
      </c>
      <c r="K132" s="7">
        <f t="shared" si="14"/>
        <v>228.59348144531288</v>
      </c>
      <c r="L132" s="8">
        <f t="shared" si="15"/>
        <v>2.0716830342474566</v>
      </c>
      <c r="M132" s="8">
        <f t="shared" si="12"/>
        <v>3.9138464779764428</v>
      </c>
      <c r="P132" s="6">
        <f t="shared" si="10"/>
        <v>-5.4401252826613122</v>
      </c>
    </row>
    <row r="133" spans="1:16" x14ac:dyDescent="0.15">
      <c r="A133" s="6">
        <v>66</v>
      </c>
      <c r="B133" s="6">
        <v>131</v>
      </c>
      <c r="D133">
        <v>766.49884033203102</v>
      </c>
      <c r="E133">
        <v>571.27593994140602</v>
      </c>
      <c r="F133">
        <v>463.68972778320301</v>
      </c>
      <c r="G133">
        <v>461.1064453125</v>
      </c>
      <c r="I133" s="7">
        <f t="shared" si="13"/>
        <v>302.80911254882801</v>
      </c>
      <c r="J133" s="7">
        <f t="shared" si="13"/>
        <v>110.16949462890602</v>
      </c>
      <c r="K133" s="7">
        <f t="shared" si="14"/>
        <v>225.69046630859378</v>
      </c>
      <c r="L133" s="8">
        <f t="shared" si="15"/>
        <v>2.0485749441695056</v>
      </c>
      <c r="M133" s="8">
        <f t="shared" si="12"/>
        <v>3.9048007042628354</v>
      </c>
      <c r="P133" s="6">
        <f t="shared" si="10"/>
        <v>-5.6586742814259123</v>
      </c>
    </row>
    <row r="134" spans="1:16" x14ac:dyDescent="0.15">
      <c r="A134" s="6">
        <v>66.5</v>
      </c>
      <c r="B134" s="6">
        <v>132</v>
      </c>
      <c r="D134">
        <v>778.25201416015602</v>
      </c>
      <c r="E134">
        <v>572.79931640625</v>
      </c>
      <c r="F134">
        <v>464.07644653320301</v>
      </c>
      <c r="G134">
        <v>461.81393432617199</v>
      </c>
      <c r="I134" s="7">
        <f t="shared" si="13"/>
        <v>314.17556762695301</v>
      </c>
      <c r="J134" s="7">
        <f t="shared" si="13"/>
        <v>110.98538208007801</v>
      </c>
      <c r="K134" s="7">
        <f t="shared" si="14"/>
        <v>236.48580017089841</v>
      </c>
      <c r="L134" s="8">
        <f t="shared" si="15"/>
        <v>2.1307833134301375</v>
      </c>
      <c r="M134" s="8">
        <f t="shared" si="12"/>
        <v>4.0010713898878105</v>
      </c>
      <c r="P134" s="6">
        <f t="shared" ref="P134:P151" si="16">(M134-$O$2)/$O$2*100</f>
        <v>-3.3327414624266853</v>
      </c>
    </row>
    <row r="135" spans="1:16" x14ac:dyDescent="0.15">
      <c r="A135" s="6">
        <v>67</v>
      </c>
      <c r="B135" s="6">
        <v>133</v>
      </c>
      <c r="D135">
        <v>774.495361328125</v>
      </c>
      <c r="E135">
        <v>569.29693603515602</v>
      </c>
      <c r="F135">
        <v>463.61282348632801</v>
      </c>
      <c r="G135">
        <v>461.39898681640602</v>
      </c>
      <c r="I135" s="7">
        <f t="shared" si="13"/>
        <v>310.88253784179699</v>
      </c>
      <c r="J135" s="7">
        <f t="shared" si="13"/>
        <v>107.89794921875</v>
      </c>
      <c r="K135" s="7">
        <f t="shared" si="14"/>
        <v>235.35397338867199</v>
      </c>
      <c r="L135" s="8">
        <f t="shared" si="15"/>
        <v>2.1812645661273908</v>
      </c>
      <c r="M135" s="8">
        <f t="shared" si="12"/>
        <v>4.0656149589494071</v>
      </c>
      <c r="P135" s="6">
        <f t="shared" si="16"/>
        <v>-1.7733466730250353</v>
      </c>
    </row>
    <row r="136" spans="1:16" x14ac:dyDescent="0.15">
      <c r="A136" s="6">
        <v>67.5</v>
      </c>
      <c r="B136" s="6">
        <v>134</v>
      </c>
      <c r="D136">
        <v>784.02331542968795</v>
      </c>
      <c r="E136">
        <v>573.35528564453102</v>
      </c>
      <c r="F136">
        <v>463.63421630859398</v>
      </c>
      <c r="G136">
        <v>460.81210327148398</v>
      </c>
      <c r="I136" s="7">
        <f t="shared" si="13"/>
        <v>320.38909912109398</v>
      </c>
      <c r="J136" s="7">
        <f t="shared" si="13"/>
        <v>112.54318237304705</v>
      </c>
      <c r="K136" s="7">
        <f t="shared" si="14"/>
        <v>241.60887145996105</v>
      </c>
      <c r="L136" s="8">
        <f t="shared" si="15"/>
        <v>2.1468103741646454</v>
      </c>
      <c r="M136" s="8">
        <f t="shared" si="12"/>
        <v>4.0452230833510052</v>
      </c>
      <c r="P136" s="6">
        <f t="shared" si="16"/>
        <v>-2.2660213889820571</v>
      </c>
    </row>
    <row r="137" spans="1:16" x14ac:dyDescent="0.15">
      <c r="A137" s="6">
        <v>68</v>
      </c>
      <c r="B137" s="6">
        <v>135</v>
      </c>
      <c r="D137">
        <v>774.72814941406295</v>
      </c>
      <c r="E137">
        <v>570.375732421875</v>
      </c>
      <c r="F137">
        <v>462.51773071289102</v>
      </c>
      <c r="G137">
        <v>460.17471313476602</v>
      </c>
      <c r="I137" s="7">
        <f t="shared" si="13"/>
        <v>312.21041870117193</v>
      </c>
      <c r="J137" s="7">
        <f t="shared" si="13"/>
        <v>110.20101928710898</v>
      </c>
      <c r="K137" s="7">
        <f t="shared" si="14"/>
        <v>235.06970520019564</v>
      </c>
      <c r="L137" s="8">
        <f t="shared" si="15"/>
        <v>2.1330991920116791</v>
      </c>
      <c r="M137" s="8">
        <f t="shared" si="12"/>
        <v>4.0455742175623826</v>
      </c>
      <c r="P137" s="6">
        <f t="shared" si="16"/>
        <v>-2.2575378658741245</v>
      </c>
    </row>
    <row r="138" spans="1:16" x14ac:dyDescent="0.15">
      <c r="A138" s="6">
        <v>68.5</v>
      </c>
      <c r="B138" s="6">
        <v>136</v>
      </c>
      <c r="D138">
        <v>766.696044921875</v>
      </c>
      <c r="E138">
        <v>568.55773925781295</v>
      </c>
      <c r="F138">
        <v>462.31481933593801</v>
      </c>
      <c r="G138">
        <v>459.84759521484398</v>
      </c>
      <c r="I138" s="7">
        <f t="shared" si="13"/>
        <v>304.38122558593699</v>
      </c>
      <c r="J138" s="7">
        <f t="shared" si="13"/>
        <v>108.71014404296898</v>
      </c>
      <c r="K138" s="7">
        <f t="shared" si="14"/>
        <v>228.28412475585873</v>
      </c>
      <c r="L138" s="8">
        <f t="shared" si="15"/>
        <v>2.0999339736467162</v>
      </c>
      <c r="M138" s="8">
        <f t="shared" si="12"/>
        <v>4.0264713155617624</v>
      </c>
      <c r="P138" s="6">
        <f t="shared" si="16"/>
        <v>-2.7190705371428701</v>
      </c>
    </row>
    <row r="139" spans="1:16" x14ac:dyDescent="0.15">
      <c r="A139" s="6">
        <v>69</v>
      </c>
      <c r="B139" s="6">
        <v>137</v>
      </c>
      <c r="D139">
        <v>773.01751708984398</v>
      </c>
      <c r="E139">
        <v>568.49938964843795</v>
      </c>
      <c r="F139">
        <v>463.24157714843801</v>
      </c>
      <c r="G139">
        <v>460.36486816406301</v>
      </c>
      <c r="I139" s="7">
        <f t="shared" si="13"/>
        <v>309.77593994140597</v>
      </c>
      <c r="J139" s="7">
        <f t="shared" si="13"/>
        <v>108.13452148437494</v>
      </c>
      <c r="K139" s="7">
        <f t="shared" si="14"/>
        <v>234.08177490234351</v>
      </c>
      <c r="L139" s="8">
        <f t="shared" si="15"/>
        <v>2.1647275235426782</v>
      </c>
      <c r="M139" s="8">
        <f t="shared" si="12"/>
        <v>4.1053271818220685</v>
      </c>
      <c r="P139" s="6">
        <f t="shared" si="16"/>
        <v>-0.81388573332884706</v>
      </c>
    </row>
    <row r="140" spans="1:16" x14ac:dyDescent="0.15">
      <c r="A140" s="6">
        <v>69.5</v>
      </c>
      <c r="B140" s="6">
        <v>138</v>
      </c>
      <c r="D140">
        <v>783.6826171875</v>
      </c>
      <c r="E140">
        <v>572.06011962890602</v>
      </c>
      <c r="F140">
        <v>463.18927001953102</v>
      </c>
      <c r="G140">
        <v>460.77023315429699</v>
      </c>
      <c r="I140" s="7">
        <f t="shared" si="13"/>
        <v>320.49334716796898</v>
      </c>
      <c r="J140" s="7">
        <f t="shared" si="13"/>
        <v>111.28988647460903</v>
      </c>
      <c r="K140" s="7">
        <f t="shared" si="14"/>
        <v>242.59042663574266</v>
      </c>
      <c r="L140" s="8">
        <f t="shared" si="15"/>
        <v>2.1798065783011653</v>
      </c>
      <c r="M140" s="8">
        <f t="shared" si="12"/>
        <v>4.1344685529448988</v>
      </c>
      <c r="P140" s="6">
        <f t="shared" si="16"/>
        <v>-0.10982020138416429</v>
      </c>
    </row>
    <row r="141" spans="1:16" x14ac:dyDescent="0.15">
      <c r="A141" s="6">
        <v>70</v>
      </c>
      <c r="B141" s="6">
        <v>139</v>
      </c>
      <c r="D141">
        <v>781.02331542968795</v>
      </c>
      <c r="E141">
        <v>571.40783691406295</v>
      </c>
      <c r="F141">
        <v>463.37216186523398</v>
      </c>
      <c r="G141">
        <v>461.09735107421898</v>
      </c>
      <c r="I141" s="7">
        <f t="shared" si="13"/>
        <v>317.65115356445398</v>
      </c>
      <c r="J141" s="7">
        <f t="shared" si="13"/>
        <v>110.31048583984398</v>
      </c>
      <c r="K141" s="7">
        <f t="shared" si="14"/>
        <v>240.43381347656322</v>
      </c>
      <c r="L141" s="8">
        <f t="shared" si="15"/>
        <v>2.1796097773120215</v>
      </c>
      <c r="M141" s="8">
        <f t="shared" si="12"/>
        <v>4.1483340683200982</v>
      </c>
      <c r="P141" s="6">
        <f t="shared" si="16"/>
        <v>0.22517541077077988</v>
      </c>
    </row>
    <row r="142" spans="1:16" x14ac:dyDescent="0.15">
      <c r="A142" s="6">
        <v>70.5</v>
      </c>
      <c r="B142" s="6">
        <v>140</v>
      </c>
      <c r="D142">
        <v>778.50994873046898</v>
      </c>
      <c r="E142">
        <v>570.31506347656295</v>
      </c>
      <c r="F142">
        <v>463.203369140625</v>
      </c>
      <c r="G142">
        <v>460.65924072265602</v>
      </c>
      <c r="I142" s="7">
        <f t="shared" si="13"/>
        <v>315.30657958984398</v>
      </c>
      <c r="J142" s="7">
        <f t="shared" si="13"/>
        <v>109.65582275390693</v>
      </c>
      <c r="K142" s="7">
        <f t="shared" si="14"/>
        <v>238.54750366210914</v>
      </c>
      <c r="L142" s="8">
        <f t="shared" si="15"/>
        <v>2.1754203075696674</v>
      </c>
      <c r="M142" s="8">
        <f t="shared" si="12"/>
        <v>4.1582069149420882</v>
      </c>
      <c r="P142" s="6">
        <f t="shared" si="16"/>
        <v>0.46370677497532375</v>
      </c>
    </row>
    <row r="143" spans="1:16" x14ac:dyDescent="0.15">
      <c r="A143" s="6">
        <v>71</v>
      </c>
      <c r="B143" s="6">
        <v>141</v>
      </c>
      <c r="D143">
        <v>779.32086181640602</v>
      </c>
      <c r="E143">
        <v>571.148193359375</v>
      </c>
      <c r="F143">
        <v>462.64968872070301</v>
      </c>
      <c r="G143">
        <v>460.34713745117199</v>
      </c>
      <c r="I143" s="7">
        <f t="shared" si="13"/>
        <v>316.67117309570301</v>
      </c>
      <c r="J143" s="7">
        <f t="shared" si="13"/>
        <v>110.80105590820301</v>
      </c>
      <c r="K143" s="7">
        <f t="shared" si="14"/>
        <v>239.11043395996091</v>
      </c>
      <c r="L143" s="8">
        <f t="shared" si="15"/>
        <v>2.1580158419975732</v>
      </c>
      <c r="M143" s="8">
        <f t="shared" si="12"/>
        <v>4.1548647657343372</v>
      </c>
      <c r="P143" s="6">
        <f t="shared" si="16"/>
        <v>0.3829593025974638</v>
      </c>
    </row>
    <row r="144" spans="1:16" x14ac:dyDescent="0.15">
      <c r="A144" s="6">
        <v>71.5</v>
      </c>
      <c r="B144" s="6">
        <v>142</v>
      </c>
      <c r="D144">
        <v>775.27185058593795</v>
      </c>
      <c r="E144">
        <v>570.96441650390602</v>
      </c>
      <c r="F144">
        <v>462.26522827148398</v>
      </c>
      <c r="G144">
        <v>459.8466796875</v>
      </c>
      <c r="I144" s="7">
        <f t="shared" si="13"/>
        <v>313.00662231445398</v>
      </c>
      <c r="J144" s="7">
        <f t="shared" si="13"/>
        <v>111.11773681640602</v>
      </c>
      <c r="K144" s="7">
        <f t="shared" si="14"/>
        <v>235.22420654296977</v>
      </c>
      <c r="L144" s="8">
        <f t="shared" si="15"/>
        <v>2.1168916257862445</v>
      </c>
      <c r="M144" s="8">
        <f t="shared" si="12"/>
        <v>4.127802865887352</v>
      </c>
      <c r="P144" s="6">
        <f t="shared" si="16"/>
        <v>-0.27086548934152266</v>
      </c>
    </row>
    <row r="145" spans="1:16" x14ac:dyDescent="0.15">
      <c r="A145" s="6">
        <v>72</v>
      </c>
      <c r="B145" s="6">
        <v>143</v>
      </c>
      <c r="D145">
        <v>773.84130859375</v>
      </c>
      <c r="E145">
        <v>570.09216308593795</v>
      </c>
      <c r="F145">
        <v>462.72930908203102</v>
      </c>
      <c r="G145">
        <v>459.70928955078102</v>
      </c>
      <c r="I145" s="7">
        <f t="shared" si="13"/>
        <v>311.11199951171898</v>
      </c>
      <c r="J145" s="7">
        <f t="shared" si="13"/>
        <v>110.38287353515693</v>
      </c>
      <c r="K145" s="7">
        <f t="shared" si="14"/>
        <v>233.84398803710911</v>
      </c>
      <c r="L145" s="8">
        <f t="shared" si="15"/>
        <v>2.1184807076310603</v>
      </c>
      <c r="M145" s="8">
        <f t="shared" si="12"/>
        <v>4.1434542640965102</v>
      </c>
      <c r="P145" s="6">
        <f t="shared" si="16"/>
        <v>0.10727766526028235</v>
      </c>
    </row>
    <row r="146" spans="1:16" x14ac:dyDescent="0.15">
      <c r="A146" s="6">
        <v>72.5</v>
      </c>
      <c r="B146" s="6">
        <v>144</v>
      </c>
      <c r="D146">
        <v>781.24969482421898</v>
      </c>
      <c r="E146">
        <v>572.63299560546898</v>
      </c>
      <c r="F146">
        <v>462.21701049804699</v>
      </c>
      <c r="G146">
        <v>459.90536499023398</v>
      </c>
      <c r="I146" s="7">
        <f t="shared" si="13"/>
        <v>319.03268432617199</v>
      </c>
      <c r="J146" s="7">
        <f t="shared" si="13"/>
        <v>112.727630615235</v>
      </c>
      <c r="K146" s="7">
        <f t="shared" si="14"/>
        <v>240.12334289550751</v>
      </c>
      <c r="L146" s="8">
        <f t="shared" si="15"/>
        <v>2.1301196661810713</v>
      </c>
      <c r="M146" s="8">
        <f t="shared" si="12"/>
        <v>4.1691555390108652</v>
      </c>
      <c r="P146" s="6">
        <f t="shared" si="16"/>
        <v>0.7282292916597477</v>
      </c>
    </row>
    <row r="147" spans="1:16" x14ac:dyDescent="0.15">
      <c r="A147" s="6">
        <v>73</v>
      </c>
      <c r="B147" s="6">
        <v>145</v>
      </c>
      <c r="D147">
        <v>784.26135253906295</v>
      </c>
      <c r="E147">
        <v>572.573486328125</v>
      </c>
      <c r="F147">
        <v>463.24703979492199</v>
      </c>
      <c r="G147">
        <v>460.203369140625</v>
      </c>
      <c r="I147" s="7">
        <f t="shared" si="13"/>
        <v>321.01431274414097</v>
      </c>
      <c r="J147" s="7">
        <f t="shared" si="13"/>
        <v>112.3701171875</v>
      </c>
      <c r="K147" s="7">
        <f t="shared" si="14"/>
        <v>242.35523071289097</v>
      </c>
      <c r="L147" s="8">
        <f t="shared" si="15"/>
        <v>2.1567587253513203</v>
      </c>
      <c r="M147" s="8">
        <f t="shared" si="12"/>
        <v>4.2098569145454574</v>
      </c>
      <c r="P147" s="6">
        <f t="shared" si="16"/>
        <v>1.7115884992912833</v>
      </c>
    </row>
    <row r="148" spans="1:16" x14ac:dyDescent="0.15">
      <c r="A148" s="6">
        <v>73.5</v>
      </c>
      <c r="B148" s="6">
        <v>146</v>
      </c>
      <c r="D148">
        <v>784.39031982421898</v>
      </c>
      <c r="E148">
        <v>572.70593261718795</v>
      </c>
      <c r="F148">
        <v>463.276611328125</v>
      </c>
      <c r="G148">
        <v>461.28570556640602</v>
      </c>
      <c r="I148" s="7">
        <f t="shared" si="13"/>
        <v>321.11370849609398</v>
      </c>
      <c r="J148" s="7">
        <f t="shared" si="13"/>
        <v>111.42022705078193</v>
      </c>
      <c r="K148" s="7">
        <f t="shared" si="14"/>
        <v>243.11954956054663</v>
      </c>
      <c r="L148" s="8">
        <f t="shared" si="15"/>
        <v>2.182005511887354</v>
      </c>
      <c r="M148" s="8">
        <f t="shared" si="12"/>
        <v>4.2491660174458348</v>
      </c>
      <c r="P148" s="6">
        <f t="shared" si="16"/>
        <v>2.6613099220468519</v>
      </c>
    </row>
    <row r="149" spans="1:16" x14ac:dyDescent="0.15">
      <c r="A149" s="6">
        <v>74</v>
      </c>
      <c r="B149" s="6">
        <v>147</v>
      </c>
      <c r="D149">
        <v>786.82147216796898</v>
      </c>
      <c r="E149">
        <v>572.79693603515602</v>
      </c>
      <c r="F149">
        <v>462.50045776367199</v>
      </c>
      <c r="G149">
        <v>460.27389526367199</v>
      </c>
      <c r="I149" s="7">
        <f t="shared" si="13"/>
        <v>324.32101440429699</v>
      </c>
      <c r="J149" s="7">
        <f t="shared" si="13"/>
        <v>112.52304077148403</v>
      </c>
      <c r="K149" s="7">
        <f t="shared" si="14"/>
        <v>245.55488586425815</v>
      </c>
      <c r="L149" s="8">
        <f t="shared" si="15"/>
        <v>2.1822631541120554</v>
      </c>
      <c r="M149" s="8">
        <f t="shared" si="12"/>
        <v>4.2634859760348789</v>
      </c>
      <c r="P149" s="6">
        <f t="shared" si="16"/>
        <v>3.0072850382802283</v>
      </c>
    </row>
    <row r="150" spans="1:16" x14ac:dyDescent="0.15">
      <c r="A150" s="6">
        <v>74.5</v>
      </c>
      <c r="B150" s="6">
        <v>148</v>
      </c>
      <c r="D150">
        <v>780.79693603515602</v>
      </c>
      <c r="E150">
        <v>572.57818603515602</v>
      </c>
      <c r="F150">
        <v>462.90399169921898</v>
      </c>
      <c r="G150">
        <v>460.10101318359398</v>
      </c>
      <c r="I150" s="7">
        <f t="shared" si="13"/>
        <v>317.89294433593705</v>
      </c>
      <c r="J150" s="7">
        <f t="shared" si="13"/>
        <v>112.47717285156205</v>
      </c>
      <c r="K150" s="7">
        <f t="shared" si="14"/>
        <v>239.15892333984362</v>
      </c>
      <c r="L150" s="8">
        <f t="shared" si="15"/>
        <v>2.1262885372791644</v>
      </c>
      <c r="M150" s="8">
        <f t="shared" si="12"/>
        <v>4.221573675566332</v>
      </c>
      <c r="P150" s="6">
        <f t="shared" si="16"/>
        <v>1.9946694684762907</v>
      </c>
    </row>
    <row r="151" spans="1:16" x14ac:dyDescent="0.15">
      <c r="A151" s="6">
        <v>75</v>
      </c>
      <c r="B151" s="6">
        <v>149</v>
      </c>
      <c r="D151">
        <v>775.84655761718795</v>
      </c>
      <c r="E151">
        <v>571.93176269531295</v>
      </c>
      <c r="F151">
        <v>462.28070068359398</v>
      </c>
      <c r="G151">
        <v>459.74295043945301</v>
      </c>
      <c r="I151" s="7">
        <f t="shared" si="13"/>
        <v>313.56585693359398</v>
      </c>
      <c r="J151" s="7">
        <f t="shared" si="13"/>
        <v>112.18881225585994</v>
      </c>
      <c r="K151" s="7">
        <f t="shared" si="14"/>
        <v>235.03368835449203</v>
      </c>
      <c r="L151" s="8">
        <f t="shared" si="15"/>
        <v>2.0949833020646453</v>
      </c>
      <c r="M151" s="8">
        <f t="shared" si="12"/>
        <v>4.2043307567161561</v>
      </c>
      <c r="P151" s="6">
        <f t="shared" si="16"/>
        <v>1.5780746287428538</v>
      </c>
    </row>
    <row r="152" spans="1:16" x14ac:dyDescent="0.15">
      <c r="A152" s="18">
        <v>75.5</v>
      </c>
      <c r="B152" s="18">
        <v>150</v>
      </c>
      <c r="D152">
        <v>782.27307128906295</v>
      </c>
      <c r="E152">
        <v>572.67327880859398</v>
      </c>
      <c r="F152">
        <v>461.81118774414102</v>
      </c>
      <c r="G152">
        <v>459.34167480468801</v>
      </c>
      <c r="I152" s="19">
        <f t="shared" ref="I152:I193" si="17">D152-F152</f>
        <v>320.46188354492193</v>
      </c>
      <c r="J152" s="19">
        <f t="shared" ref="J152:J193" si="18">E152-G152</f>
        <v>113.33160400390597</v>
      </c>
      <c r="K152" s="19">
        <f t="shared" ref="K152:K193" si="19">I152-0.7*J152</f>
        <v>241.12976074218776</v>
      </c>
      <c r="L152" s="20">
        <f t="shared" ref="L152:L193" si="20">K152/J152</f>
        <v>2.1276480012925365</v>
      </c>
      <c r="M152" s="20">
        <f t="shared" ref="M152:M193" si="21">L152+ABS($N$2)*A152</f>
        <v>4.2510577723083909</v>
      </c>
      <c r="N152" s="18"/>
      <c r="O152" s="18"/>
      <c r="P152" s="18">
        <f t="shared" ref="P152:P193" si="22">(M152-$O$2)/$O$2*100</f>
        <v>2.7070153690555219</v>
      </c>
    </row>
    <row r="153" spans="1:16" x14ac:dyDescent="0.15">
      <c r="A153" s="18">
        <v>76</v>
      </c>
      <c r="B153" s="18">
        <v>151</v>
      </c>
      <c r="D153">
        <v>779.130126953125</v>
      </c>
      <c r="E153">
        <v>571.483642578125</v>
      </c>
      <c r="F153">
        <v>462.03186035156301</v>
      </c>
      <c r="G153">
        <v>459.76934814453102</v>
      </c>
      <c r="I153" s="19">
        <f t="shared" si="17"/>
        <v>317.09826660156199</v>
      </c>
      <c r="J153" s="19">
        <f t="shared" si="18"/>
        <v>111.71429443359398</v>
      </c>
      <c r="K153" s="19">
        <f t="shared" si="19"/>
        <v>238.89826049804623</v>
      </c>
      <c r="L153" s="20">
        <f t="shared" si="20"/>
        <v>2.1384753106958381</v>
      </c>
      <c r="M153" s="20">
        <f t="shared" si="21"/>
        <v>4.2759473980760356</v>
      </c>
      <c r="N153" s="18"/>
      <c r="O153" s="18"/>
      <c r="P153" s="18">
        <f t="shared" si="22"/>
        <v>3.3083572733927564</v>
      </c>
    </row>
    <row r="154" spans="1:16" x14ac:dyDescent="0.15">
      <c r="A154" s="18">
        <v>76.5</v>
      </c>
      <c r="B154" s="18">
        <v>152</v>
      </c>
      <c r="D154">
        <v>782.04144287109398</v>
      </c>
      <c r="E154">
        <v>571.73046875</v>
      </c>
      <c r="F154">
        <v>462.896728515625</v>
      </c>
      <c r="G154">
        <v>460.40036010742199</v>
      </c>
      <c r="I154" s="19">
        <f t="shared" si="17"/>
        <v>319.14471435546898</v>
      </c>
      <c r="J154" s="19">
        <f t="shared" si="18"/>
        <v>111.33010864257801</v>
      </c>
      <c r="K154" s="19">
        <f t="shared" si="19"/>
        <v>241.21363830566438</v>
      </c>
      <c r="L154" s="20">
        <f t="shared" si="20"/>
        <v>2.1666523211620459</v>
      </c>
      <c r="M154" s="20">
        <f t="shared" si="21"/>
        <v>4.3181867249065871</v>
      </c>
      <c r="N154" s="18"/>
      <c r="O154" s="18"/>
      <c r="P154" s="18">
        <f t="shared" si="22"/>
        <v>4.3288739123864088</v>
      </c>
    </row>
    <row r="155" spans="1:16" x14ac:dyDescent="0.15">
      <c r="A155" s="18">
        <v>77</v>
      </c>
      <c r="B155" s="18">
        <v>153</v>
      </c>
      <c r="D155">
        <v>783.54315185546898</v>
      </c>
      <c r="E155">
        <v>570.00061035156295</v>
      </c>
      <c r="F155">
        <v>463.14013671875</v>
      </c>
      <c r="G155">
        <v>460.64376831054699</v>
      </c>
      <c r="I155" s="19">
        <f t="shared" si="17"/>
        <v>320.40301513671898</v>
      </c>
      <c r="J155" s="19">
        <f t="shared" si="18"/>
        <v>109.35684204101597</v>
      </c>
      <c r="K155" s="19">
        <f t="shared" si="19"/>
        <v>243.85322570800781</v>
      </c>
      <c r="L155" s="20">
        <f t="shared" si="20"/>
        <v>2.2298854022919472</v>
      </c>
      <c r="M155" s="20">
        <f t="shared" si="21"/>
        <v>4.395482122400832</v>
      </c>
      <c r="N155" s="18"/>
      <c r="O155" s="18"/>
      <c r="P155" s="18">
        <f t="shared" si="22"/>
        <v>6.1963572550293371</v>
      </c>
    </row>
    <row r="156" spans="1:16" x14ac:dyDescent="0.15">
      <c r="A156" s="18">
        <v>77.5</v>
      </c>
      <c r="B156" s="18">
        <v>154</v>
      </c>
      <c r="D156">
        <v>780.627197265625</v>
      </c>
      <c r="E156">
        <v>572.31036376953102</v>
      </c>
      <c r="F156">
        <v>462.74978637695301</v>
      </c>
      <c r="G156">
        <v>460.06506347656301</v>
      </c>
      <c r="I156" s="19">
        <f t="shared" si="17"/>
        <v>317.87741088867199</v>
      </c>
      <c r="J156" s="19">
        <f t="shared" si="18"/>
        <v>112.24530029296801</v>
      </c>
      <c r="K156" s="19">
        <f t="shared" si="19"/>
        <v>239.30570068359438</v>
      </c>
      <c r="L156" s="20">
        <f t="shared" si="20"/>
        <v>2.1319886004936501</v>
      </c>
      <c r="M156" s="20">
        <f t="shared" si="21"/>
        <v>4.3116476369668781</v>
      </c>
      <c r="N156" s="18"/>
      <c r="O156" s="18"/>
      <c r="P156" s="18">
        <f t="shared" si="22"/>
        <v>4.1708873025835054</v>
      </c>
    </row>
    <row r="157" spans="1:16" x14ac:dyDescent="0.15">
      <c r="A157" s="18">
        <v>78</v>
      </c>
      <c r="B157" s="18">
        <v>155</v>
      </c>
      <c r="D157">
        <v>778.42999267578102</v>
      </c>
      <c r="E157">
        <v>572.33837890625</v>
      </c>
      <c r="F157">
        <v>462.09371948242199</v>
      </c>
      <c r="G157">
        <v>460.03228759765602</v>
      </c>
      <c r="I157" s="19">
        <f t="shared" si="17"/>
        <v>316.33627319335903</v>
      </c>
      <c r="J157" s="19">
        <f t="shared" si="18"/>
        <v>112.30609130859398</v>
      </c>
      <c r="K157" s="19">
        <f t="shared" si="19"/>
        <v>237.72200927734326</v>
      </c>
      <c r="L157" s="20">
        <f t="shared" si="20"/>
        <v>2.1167329973592635</v>
      </c>
      <c r="M157" s="20">
        <f t="shared" si="21"/>
        <v>4.3104543501968351</v>
      </c>
      <c r="N157" s="18"/>
      <c r="O157" s="18"/>
      <c r="P157" s="18">
        <f t="shared" si="22"/>
        <v>4.1420570845072291</v>
      </c>
    </row>
    <row r="158" spans="1:16" x14ac:dyDescent="0.15">
      <c r="A158" s="18">
        <v>78.5</v>
      </c>
      <c r="B158" s="18">
        <v>156</v>
      </c>
      <c r="D158">
        <v>761.14410400390602</v>
      </c>
      <c r="E158">
        <v>568.70361328125</v>
      </c>
      <c r="F158">
        <v>462.78616333007801</v>
      </c>
      <c r="G158">
        <v>460.20700073242199</v>
      </c>
      <c r="I158" s="19">
        <f t="shared" si="17"/>
        <v>298.35794067382801</v>
      </c>
      <c r="J158" s="19">
        <f t="shared" si="18"/>
        <v>108.49661254882801</v>
      </c>
      <c r="K158" s="19">
        <f t="shared" si="19"/>
        <v>222.41031188964843</v>
      </c>
      <c r="L158" s="20">
        <f t="shared" si="20"/>
        <v>2.0499286260163605</v>
      </c>
      <c r="M158" s="20">
        <f t="shared" si="21"/>
        <v>4.2577122952182753</v>
      </c>
      <c r="N158" s="18"/>
      <c r="O158" s="18"/>
      <c r="P158" s="18">
        <f t="shared" si="22"/>
        <v>2.8677909273721762</v>
      </c>
    </row>
    <row r="159" spans="1:16" x14ac:dyDescent="0.15">
      <c r="A159" s="18">
        <v>79</v>
      </c>
      <c r="B159" s="18">
        <v>157</v>
      </c>
      <c r="D159">
        <v>779.62658691406295</v>
      </c>
      <c r="E159">
        <v>574.49066162109398</v>
      </c>
      <c r="F159">
        <v>463.07507324218801</v>
      </c>
      <c r="G159">
        <v>460.296630859375</v>
      </c>
      <c r="I159" s="19">
        <f t="shared" si="17"/>
        <v>316.55151367187494</v>
      </c>
      <c r="J159" s="19">
        <f t="shared" si="18"/>
        <v>114.19403076171898</v>
      </c>
      <c r="K159" s="19">
        <f t="shared" si="19"/>
        <v>236.61569213867165</v>
      </c>
      <c r="L159" s="20">
        <f t="shared" si="20"/>
        <v>2.0720495682686053</v>
      </c>
      <c r="M159" s="20">
        <f t="shared" si="21"/>
        <v>4.2938955538348633</v>
      </c>
      <c r="N159" s="18"/>
      <c r="O159" s="18"/>
      <c r="P159" s="18">
        <f t="shared" si="22"/>
        <v>3.741990878980554</v>
      </c>
    </row>
    <row r="160" spans="1:16" x14ac:dyDescent="0.15">
      <c r="A160" s="18">
        <v>79.5</v>
      </c>
      <c r="B160" s="18">
        <v>158</v>
      </c>
      <c r="D160">
        <v>780.08050537109398</v>
      </c>
      <c r="E160">
        <v>572.77307128906295</v>
      </c>
      <c r="F160">
        <v>462.67742919921898</v>
      </c>
      <c r="G160">
        <v>460.32803344726602</v>
      </c>
      <c r="I160" s="19">
        <f t="shared" si="17"/>
        <v>317.403076171875</v>
      </c>
      <c r="J160" s="19">
        <f t="shared" si="18"/>
        <v>112.44503784179693</v>
      </c>
      <c r="K160" s="19">
        <f t="shared" si="19"/>
        <v>238.69154968261716</v>
      </c>
      <c r="L160" s="20">
        <f t="shared" si="20"/>
        <v>2.1227397336860796</v>
      </c>
      <c r="M160" s="20">
        <f t="shared" si="21"/>
        <v>4.3586480356166817</v>
      </c>
      <c r="N160" s="18"/>
      <c r="O160" s="18"/>
      <c r="P160" s="18">
        <f t="shared" si="22"/>
        <v>5.3064330714324255</v>
      </c>
    </row>
    <row r="161" spans="1:16" x14ac:dyDescent="0.15">
      <c r="A161" s="18">
        <v>80</v>
      </c>
      <c r="B161" s="18">
        <v>159</v>
      </c>
      <c r="D161">
        <v>769.585205078125</v>
      </c>
      <c r="E161">
        <v>569.693115234375</v>
      </c>
      <c r="F161">
        <v>462.17880249023398</v>
      </c>
      <c r="G161">
        <v>459.54550170898398</v>
      </c>
      <c r="I161" s="19">
        <f t="shared" si="17"/>
        <v>307.40640258789102</v>
      </c>
      <c r="J161" s="19">
        <f t="shared" si="18"/>
        <v>110.14761352539102</v>
      </c>
      <c r="K161" s="19">
        <f t="shared" si="19"/>
        <v>230.30307312011732</v>
      </c>
      <c r="L161" s="20">
        <f t="shared" si="20"/>
        <v>2.0908584920637274</v>
      </c>
      <c r="M161" s="20">
        <f t="shared" si="21"/>
        <v>4.3408291103586727</v>
      </c>
      <c r="N161" s="18"/>
      <c r="O161" s="18"/>
      <c r="P161" s="18">
        <f t="shared" si="22"/>
        <v>4.875921719115377</v>
      </c>
    </row>
    <row r="162" spans="1:16" x14ac:dyDescent="0.15">
      <c r="A162" s="18">
        <v>80.5</v>
      </c>
      <c r="B162" s="18">
        <v>160</v>
      </c>
      <c r="D162">
        <v>778.05889892578102</v>
      </c>
      <c r="E162">
        <v>573.14880371093795</v>
      </c>
      <c r="F162">
        <v>461.70928955078102</v>
      </c>
      <c r="G162">
        <v>458.82165527343801</v>
      </c>
      <c r="I162" s="19">
        <f t="shared" si="17"/>
        <v>316.349609375</v>
      </c>
      <c r="J162" s="19">
        <f t="shared" si="18"/>
        <v>114.32714843749994</v>
      </c>
      <c r="K162" s="19">
        <f t="shared" si="19"/>
        <v>236.32060546875005</v>
      </c>
      <c r="L162" s="20">
        <f t="shared" si="20"/>
        <v>2.0670558891612796</v>
      </c>
      <c r="M162" s="20">
        <f t="shared" si="21"/>
        <v>4.3310888238205685</v>
      </c>
      <c r="N162" s="18"/>
      <c r="O162" s="18"/>
      <c r="P162" s="18">
        <f t="shared" si="22"/>
        <v>4.6405930520516874</v>
      </c>
    </row>
    <row r="163" spans="1:16" x14ac:dyDescent="0.15">
      <c r="A163" s="18">
        <v>81</v>
      </c>
      <c r="B163" s="18">
        <v>161</v>
      </c>
      <c r="D163">
        <v>773.50872802734398</v>
      </c>
      <c r="E163">
        <v>572.40197753906295</v>
      </c>
      <c r="F163">
        <v>461.72747802734398</v>
      </c>
      <c r="G163">
        <v>459.10919189453102</v>
      </c>
      <c r="I163" s="19">
        <f t="shared" si="17"/>
        <v>311.78125</v>
      </c>
      <c r="J163" s="19">
        <f t="shared" si="18"/>
        <v>113.29278564453193</v>
      </c>
      <c r="K163" s="19">
        <f t="shared" si="19"/>
        <v>232.47630004882765</v>
      </c>
      <c r="L163" s="20">
        <f t="shared" si="20"/>
        <v>2.0519956211355468</v>
      </c>
      <c r="M163" s="20">
        <f t="shared" si="21"/>
        <v>4.3300908721591789</v>
      </c>
      <c r="N163" s="18"/>
      <c r="O163" s="18"/>
      <c r="P163" s="18">
        <f t="shared" si="22"/>
        <v>4.6164821972682999</v>
      </c>
    </row>
    <row r="164" spans="1:16" x14ac:dyDescent="0.15">
      <c r="A164" s="18">
        <v>81.5</v>
      </c>
      <c r="B164" s="18">
        <v>162</v>
      </c>
      <c r="D164">
        <v>775.57586669921898</v>
      </c>
      <c r="E164">
        <v>574.56945800781295</v>
      </c>
      <c r="F164">
        <v>461.72747802734398</v>
      </c>
      <c r="G164">
        <v>459.36032104492199</v>
      </c>
      <c r="I164" s="19">
        <f t="shared" si="17"/>
        <v>313.848388671875</v>
      </c>
      <c r="J164" s="19">
        <f t="shared" si="18"/>
        <v>115.20913696289097</v>
      </c>
      <c r="K164" s="19">
        <f t="shared" si="19"/>
        <v>233.20199279785135</v>
      </c>
      <c r="L164" s="20">
        <f t="shared" si="20"/>
        <v>2.0241623099126769</v>
      </c>
      <c r="M164" s="20">
        <f t="shared" si="21"/>
        <v>4.3163198773006517</v>
      </c>
      <c r="N164" s="18"/>
      <c r="O164" s="18"/>
      <c r="P164" s="18">
        <f t="shared" si="22"/>
        <v>4.2837702332495411</v>
      </c>
    </row>
    <row r="165" spans="1:16" x14ac:dyDescent="0.15">
      <c r="A165" s="18">
        <v>82</v>
      </c>
      <c r="B165" s="18">
        <v>163</v>
      </c>
      <c r="D165">
        <v>769.52740478515602</v>
      </c>
      <c r="E165">
        <v>572.67791748046898</v>
      </c>
      <c r="F165">
        <v>462.36669921875</v>
      </c>
      <c r="G165">
        <v>459.329833984375</v>
      </c>
      <c r="I165" s="19">
        <f t="shared" si="17"/>
        <v>307.16070556640602</v>
      </c>
      <c r="J165" s="19">
        <f t="shared" si="18"/>
        <v>113.34808349609398</v>
      </c>
      <c r="K165" s="19">
        <f t="shared" si="19"/>
        <v>227.81704711914023</v>
      </c>
      <c r="L165" s="20">
        <f t="shared" si="20"/>
        <v>2.0098888317506569</v>
      </c>
      <c r="M165" s="20">
        <f t="shared" si="21"/>
        <v>4.3161087155029758</v>
      </c>
      <c r="N165" s="18"/>
      <c r="O165" s="18"/>
      <c r="P165" s="18">
        <f t="shared" si="22"/>
        <v>4.2786684917158153</v>
      </c>
    </row>
    <row r="166" spans="1:16" x14ac:dyDescent="0.15">
      <c r="A166" s="18">
        <v>82.5</v>
      </c>
      <c r="B166" s="18">
        <v>164</v>
      </c>
      <c r="D166">
        <v>771.70361328125</v>
      </c>
      <c r="E166">
        <v>574.106201171875</v>
      </c>
      <c r="F166">
        <v>462.43722534179699</v>
      </c>
      <c r="G166">
        <v>460.04730224609398</v>
      </c>
      <c r="I166" s="19">
        <f t="shared" si="17"/>
        <v>309.26638793945301</v>
      </c>
      <c r="J166" s="19">
        <f t="shared" si="18"/>
        <v>114.05889892578102</v>
      </c>
      <c r="K166" s="19">
        <f t="shared" si="19"/>
        <v>229.4251586914063</v>
      </c>
      <c r="L166" s="20">
        <f t="shared" si="20"/>
        <v>2.0114621555368069</v>
      </c>
      <c r="M166" s="20">
        <f t="shared" si="21"/>
        <v>4.3317443556534689</v>
      </c>
      <c r="N166" s="18"/>
      <c r="O166" s="18"/>
      <c r="P166" s="18">
        <f t="shared" si="22"/>
        <v>4.6564309262097821</v>
      </c>
    </row>
    <row r="167" spans="1:16" x14ac:dyDescent="0.15">
      <c r="A167" s="18">
        <v>83</v>
      </c>
      <c r="B167" s="18">
        <v>165</v>
      </c>
      <c r="D167">
        <v>764.267822265625</v>
      </c>
      <c r="E167">
        <v>572.20593261718795</v>
      </c>
      <c r="F167">
        <v>462.28070068359398</v>
      </c>
      <c r="G167">
        <v>460.170166015625</v>
      </c>
      <c r="I167" s="19">
        <f t="shared" si="17"/>
        <v>301.98712158203102</v>
      </c>
      <c r="J167" s="19">
        <f t="shared" si="18"/>
        <v>112.03576660156295</v>
      </c>
      <c r="K167" s="19">
        <f t="shared" si="19"/>
        <v>223.56208496093694</v>
      </c>
      <c r="L167" s="20">
        <f t="shared" si="20"/>
        <v>1.9954528071022111</v>
      </c>
      <c r="M167" s="20">
        <f t="shared" si="21"/>
        <v>4.3297973235832163</v>
      </c>
      <c r="N167" s="18"/>
      <c r="O167" s="18"/>
      <c r="P167" s="18">
        <f t="shared" si="22"/>
        <v>4.6093899628838741</v>
      </c>
    </row>
    <row r="168" spans="1:16" x14ac:dyDescent="0.15">
      <c r="A168" s="18">
        <v>83.5</v>
      </c>
      <c r="B168" s="18">
        <v>166</v>
      </c>
      <c r="D168">
        <v>755.34191894531295</v>
      </c>
      <c r="E168">
        <v>568.22113037109398</v>
      </c>
      <c r="F168">
        <v>462.476806640625</v>
      </c>
      <c r="G168">
        <v>460.12921142578102</v>
      </c>
      <c r="I168" s="19">
        <f t="shared" si="17"/>
        <v>292.86511230468795</v>
      </c>
      <c r="J168" s="19">
        <f t="shared" si="18"/>
        <v>108.09191894531295</v>
      </c>
      <c r="K168" s="19">
        <f t="shared" si="19"/>
        <v>217.20076904296889</v>
      </c>
      <c r="L168" s="20">
        <f t="shared" si="20"/>
        <v>2.0094080220081714</v>
      </c>
      <c r="M168" s="20">
        <f t="shared" si="21"/>
        <v>4.3578148548535207</v>
      </c>
      <c r="N168" s="18"/>
      <c r="O168" s="18"/>
      <c r="P168" s="18">
        <f t="shared" si="22"/>
        <v>5.2863031381239187</v>
      </c>
    </row>
    <row r="169" spans="1:16" x14ac:dyDescent="0.15">
      <c r="A169" s="18">
        <v>84</v>
      </c>
      <c r="B169" s="18">
        <v>167</v>
      </c>
      <c r="D169">
        <v>753.74035644531295</v>
      </c>
      <c r="E169">
        <v>568.56414794921898</v>
      </c>
      <c r="F169">
        <v>462.27615356445301</v>
      </c>
      <c r="G169">
        <v>459.87762451171898</v>
      </c>
      <c r="I169" s="19">
        <f t="shared" si="17"/>
        <v>291.46420288085994</v>
      </c>
      <c r="J169" s="19">
        <f t="shared" si="18"/>
        <v>108.6865234375</v>
      </c>
      <c r="K169" s="19">
        <f t="shared" si="19"/>
        <v>215.38363647460994</v>
      </c>
      <c r="L169" s="20">
        <f t="shared" si="20"/>
        <v>1.9816958870569261</v>
      </c>
      <c r="M169" s="20">
        <f t="shared" si="21"/>
        <v>4.3441650362666184</v>
      </c>
      <c r="N169" s="18"/>
      <c r="O169" s="18"/>
      <c r="P169" s="18">
        <f t="shared" si="22"/>
        <v>4.9565188344331883</v>
      </c>
    </row>
    <row r="170" spans="1:16" x14ac:dyDescent="0.15">
      <c r="A170" s="18">
        <v>84.5</v>
      </c>
      <c r="B170" s="18">
        <v>168</v>
      </c>
      <c r="D170">
        <v>756.94226074218795</v>
      </c>
      <c r="E170">
        <v>570.759033203125</v>
      </c>
      <c r="F170">
        <v>461.49453735351602</v>
      </c>
      <c r="G170">
        <v>459.2666015625</v>
      </c>
      <c r="I170" s="19">
        <f t="shared" si="17"/>
        <v>295.44772338867193</v>
      </c>
      <c r="J170" s="19">
        <f t="shared" si="18"/>
        <v>111.492431640625</v>
      </c>
      <c r="K170" s="19">
        <f t="shared" si="19"/>
        <v>217.40302124023444</v>
      </c>
      <c r="L170" s="20">
        <f t="shared" si="20"/>
        <v>1.9499352381244353</v>
      </c>
      <c r="M170" s="20">
        <f t="shared" si="21"/>
        <v>4.326466703698471</v>
      </c>
      <c r="N170" s="18"/>
      <c r="O170" s="18"/>
      <c r="P170" s="18">
        <f t="shared" si="22"/>
        <v>4.5289210429083946</v>
      </c>
    </row>
    <row r="171" spans="1:16" x14ac:dyDescent="0.15">
      <c r="A171" s="18">
        <v>85</v>
      </c>
      <c r="B171" s="18">
        <v>169</v>
      </c>
      <c r="D171">
        <v>763.58050537109398</v>
      </c>
      <c r="E171">
        <v>574.01751708984398</v>
      </c>
      <c r="F171">
        <v>461.88488769531301</v>
      </c>
      <c r="G171">
        <v>459.23565673828102</v>
      </c>
      <c r="I171" s="19">
        <f t="shared" si="17"/>
        <v>301.69561767578097</v>
      </c>
      <c r="J171" s="19">
        <f t="shared" si="18"/>
        <v>114.78186035156295</v>
      </c>
      <c r="K171" s="19">
        <f t="shared" si="19"/>
        <v>221.34831542968692</v>
      </c>
      <c r="L171" s="20">
        <f t="shared" si="20"/>
        <v>1.9284259268121617</v>
      </c>
      <c r="M171" s="20">
        <f t="shared" si="21"/>
        <v>4.3190197087505409</v>
      </c>
      <c r="N171" s="18"/>
      <c r="O171" s="18"/>
      <c r="P171" s="18">
        <f t="shared" si="22"/>
        <v>4.3489990880592595</v>
      </c>
    </row>
    <row r="172" spans="1:16" x14ac:dyDescent="0.15">
      <c r="A172" s="18">
        <v>85.5</v>
      </c>
      <c r="B172" s="18">
        <v>170</v>
      </c>
      <c r="D172">
        <v>760.35705566406295</v>
      </c>
      <c r="E172">
        <v>572.603271484375</v>
      </c>
      <c r="F172">
        <v>462.01455688476602</v>
      </c>
      <c r="G172">
        <v>459.29571533203102</v>
      </c>
      <c r="I172" s="19">
        <f t="shared" si="17"/>
        <v>298.34249877929693</v>
      </c>
      <c r="J172" s="19">
        <f t="shared" si="18"/>
        <v>113.30755615234398</v>
      </c>
      <c r="K172" s="19">
        <f t="shared" si="19"/>
        <v>219.02720947265615</v>
      </c>
      <c r="L172" s="20">
        <f t="shared" si="20"/>
        <v>1.9330326847590842</v>
      </c>
      <c r="M172" s="20">
        <f t="shared" si="21"/>
        <v>4.3376887830618065</v>
      </c>
      <c r="N172" s="18"/>
      <c r="O172" s="18"/>
      <c r="P172" s="18">
        <f t="shared" si="22"/>
        <v>4.8000503333995441</v>
      </c>
    </row>
    <row r="173" spans="1:16" x14ac:dyDescent="0.15">
      <c r="A173" s="18">
        <v>86</v>
      </c>
      <c r="B173" s="18">
        <v>171</v>
      </c>
      <c r="D173">
        <v>764.65637207031295</v>
      </c>
      <c r="E173">
        <v>575.3681640625</v>
      </c>
      <c r="F173">
        <v>461.43038940429699</v>
      </c>
      <c r="G173">
        <v>459.21429443359398</v>
      </c>
      <c r="I173" s="19">
        <f t="shared" si="17"/>
        <v>303.22598266601597</v>
      </c>
      <c r="J173" s="19">
        <f t="shared" si="18"/>
        <v>116.15386962890602</v>
      </c>
      <c r="K173" s="19">
        <f t="shared" si="19"/>
        <v>221.91827392578176</v>
      </c>
      <c r="L173" s="20">
        <f t="shared" si="20"/>
        <v>1.9105542900531594</v>
      </c>
      <c r="M173" s="20">
        <f t="shared" si="21"/>
        <v>4.3292727047202249</v>
      </c>
      <c r="N173" s="18"/>
      <c r="O173" s="18"/>
      <c r="P173" s="18">
        <f t="shared" si="22"/>
        <v>4.5967149910274205</v>
      </c>
    </row>
    <row r="174" spans="1:16" x14ac:dyDescent="0.15">
      <c r="A174" s="18">
        <v>86.5</v>
      </c>
      <c r="B174" s="18">
        <v>172</v>
      </c>
      <c r="D174">
        <v>768.224609375</v>
      </c>
      <c r="E174">
        <v>575.785888671875</v>
      </c>
      <c r="F174">
        <v>461.55776977539102</v>
      </c>
      <c r="G174">
        <v>458.97814941406301</v>
      </c>
      <c r="I174" s="19">
        <f t="shared" si="17"/>
        <v>306.66683959960898</v>
      </c>
      <c r="J174" s="19">
        <f t="shared" si="18"/>
        <v>116.80773925781199</v>
      </c>
      <c r="K174" s="19">
        <f t="shared" si="19"/>
        <v>224.90142211914059</v>
      </c>
      <c r="L174" s="20">
        <f t="shared" si="20"/>
        <v>1.9253982959361093</v>
      </c>
      <c r="M174" s="20">
        <f t="shared" si="21"/>
        <v>4.3581790269675187</v>
      </c>
      <c r="N174" s="18"/>
      <c r="O174" s="18"/>
      <c r="P174" s="18">
        <f t="shared" si="22"/>
        <v>5.2951016614356972</v>
      </c>
    </row>
    <row r="175" spans="1:16" x14ac:dyDescent="0.15">
      <c r="A175" s="18">
        <v>87</v>
      </c>
      <c r="B175" s="18">
        <v>173</v>
      </c>
      <c r="D175">
        <v>766.78765869140602</v>
      </c>
      <c r="E175">
        <v>576.70593261718795</v>
      </c>
      <c r="F175">
        <v>461.84439086914102</v>
      </c>
      <c r="G175">
        <v>459.193359375</v>
      </c>
      <c r="I175" s="19">
        <f t="shared" si="17"/>
        <v>304.943267822265</v>
      </c>
      <c r="J175" s="19">
        <f t="shared" si="18"/>
        <v>117.51257324218795</v>
      </c>
      <c r="K175" s="19">
        <f t="shared" si="19"/>
        <v>222.68446655273345</v>
      </c>
      <c r="L175" s="20">
        <f t="shared" si="20"/>
        <v>1.8949841741086813</v>
      </c>
      <c r="M175" s="20">
        <f t="shared" si="21"/>
        <v>4.3418272215044338</v>
      </c>
      <c r="N175" s="18"/>
      <c r="O175" s="18"/>
      <c r="P175" s="18">
        <f t="shared" si="22"/>
        <v>4.9000364270959382</v>
      </c>
    </row>
    <row r="176" spans="1:16" x14ac:dyDescent="0.15">
      <c r="A176" s="18">
        <v>87.5</v>
      </c>
      <c r="B176" s="18">
        <v>174</v>
      </c>
      <c r="D176">
        <v>764.57061767578102</v>
      </c>
      <c r="E176">
        <v>575.130126953125</v>
      </c>
      <c r="F176">
        <v>461.72430419921898</v>
      </c>
      <c r="G176">
        <v>459.37307739257801</v>
      </c>
      <c r="I176" s="19">
        <f t="shared" si="17"/>
        <v>302.84631347656205</v>
      </c>
      <c r="J176" s="19">
        <f t="shared" si="18"/>
        <v>115.75704956054699</v>
      </c>
      <c r="K176" s="19">
        <f t="shared" si="19"/>
        <v>221.81637878417916</v>
      </c>
      <c r="L176" s="20">
        <f t="shared" si="20"/>
        <v>1.9162235010849824</v>
      </c>
      <c r="M176" s="20">
        <f t="shared" si="21"/>
        <v>4.3771288648450781</v>
      </c>
      <c r="N176" s="18"/>
      <c r="O176" s="18"/>
      <c r="P176" s="18">
        <f t="shared" si="22"/>
        <v>5.7529362509371111</v>
      </c>
    </row>
    <row r="177" spans="1:16" x14ac:dyDescent="0.15">
      <c r="A177" s="18">
        <v>88</v>
      </c>
      <c r="B177" s="18">
        <v>175</v>
      </c>
      <c r="D177">
        <v>759.57525634765602</v>
      </c>
      <c r="E177">
        <v>575.05194091796898</v>
      </c>
      <c r="F177">
        <v>461.92221069335898</v>
      </c>
      <c r="G177">
        <v>459.37762451171898</v>
      </c>
      <c r="I177" s="19">
        <f t="shared" si="17"/>
        <v>297.65304565429705</v>
      </c>
      <c r="J177" s="19">
        <f t="shared" si="18"/>
        <v>115.67431640625</v>
      </c>
      <c r="K177" s="19">
        <f t="shared" si="19"/>
        <v>216.68102416992207</v>
      </c>
      <c r="L177" s="20">
        <f t="shared" si="20"/>
        <v>1.873199089493081</v>
      </c>
      <c r="M177" s="20">
        <f t="shared" si="21"/>
        <v>4.3481667696175208</v>
      </c>
      <c r="N177" s="18"/>
      <c r="O177" s="18"/>
      <c r="P177" s="18">
        <f t="shared" si="22"/>
        <v>5.0532020861761557</v>
      </c>
    </row>
    <row r="178" spans="1:16" x14ac:dyDescent="0.15">
      <c r="A178" s="18">
        <v>88.5</v>
      </c>
      <c r="B178" s="18">
        <v>176</v>
      </c>
      <c r="D178">
        <v>755.60675048828102</v>
      </c>
      <c r="E178">
        <v>572.854736328125</v>
      </c>
      <c r="F178">
        <v>461.76251220703102</v>
      </c>
      <c r="G178">
        <v>459.43130493164102</v>
      </c>
      <c r="I178" s="19">
        <f t="shared" si="17"/>
        <v>293.84423828125</v>
      </c>
      <c r="J178" s="19">
        <f t="shared" si="18"/>
        <v>113.42343139648398</v>
      </c>
      <c r="K178" s="19">
        <f t="shared" si="19"/>
        <v>214.44783630371123</v>
      </c>
      <c r="L178" s="20">
        <f t="shared" si="20"/>
        <v>1.8906837296615142</v>
      </c>
      <c r="M178" s="20">
        <f t="shared" si="21"/>
        <v>4.379713726150297</v>
      </c>
      <c r="N178" s="18"/>
      <c r="O178" s="18"/>
      <c r="P178" s="18">
        <f t="shared" si="22"/>
        <v>5.8153873875768811</v>
      </c>
    </row>
    <row r="179" spans="1:16" x14ac:dyDescent="0.15">
      <c r="A179" s="18">
        <v>89</v>
      </c>
      <c r="B179" s="18">
        <v>177</v>
      </c>
      <c r="D179">
        <v>758.11376953125</v>
      </c>
      <c r="E179">
        <v>573.87512207031295</v>
      </c>
      <c r="F179">
        <v>461.7666015625</v>
      </c>
      <c r="G179">
        <v>459.52227783203102</v>
      </c>
      <c r="I179" s="19">
        <f t="shared" si="17"/>
        <v>296.34716796875</v>
      </c>
      <c r="J179" s="19">
        <f t="shared" si="18"/>
        <v>114.35284423828193</v>
      </c>
      <c r="K179" s="19">
        <f t="shared" si="19"/>
        <v>216.30017700195265</v>
      </c>
      <c r="L179" s="20">
        <f t="shared" si="20"/>
        <v>1.8915154969931371</v>
      </c>
      <c r="M179" s="20">
        <f t="shared" si="21"/>
        <v>4.3946078098462635</v>
      </c>
      <c r="N179" s="18"/>
      <c r="O179" s="18"/>
      <c r="P179" s="18">
        <f t="shared" si="22"/>
        <v>6.1752335635179278</v>
      </c>
    </row>
    <row r="180" spans="1:16" x14ac:dyDescent="0.15">
      <c r="A180" s="18">
        <v>89.5</v>
      </c>
      <c r="B180" s="18">
        <v>178</v>
      </c>
      <c r="D180">
        <v>765.84307861328102</v>
      </c>
      <c r="E180">
        <v>575.95275878906295</v>
      </c>
      <c r="F180">
        <v>462.60781860351602</v>
      </c>
      <c r="G180">
        <v>459.95223999023398</v>
      </c>
      <c r="I180" s="19">
        <f t="shared" si="17"/>
        <v>303.235260009765</v>
      </c>
      <c r="J180" s="19">
        <f t="shared" si="18"/>
        <v>116.00051879882898</v>
      </c>
      <c r="K180" s="19">
        <f t="shared" si="19"/>
        <v>222.03489685058472</v>
      </c>
      <c r="L180" s="20">
        <f t="shared" si="20"/>
        <v>1.9140853778045874</v>
      </c>
      <c r="M180" s="20">
        <f t="shared" si="21"/>
        <v>4.4312400070220574</v>
      </c>
      <c r="N180" s="18"/>
      <c r="O180" s="18"/>
      <c r="P180" s="18">
        <f t="shared" si="22"/>
        <v>7.0602800248586544</v>
      </c>
    </row>
    <row r="181" spans="1:16" x14ac:dyDescent="0.15">
      <c r="A181" s="18">
        <v>90</v>
      </c>
      <c r="B181" s="18">
        <v>179</v>
      </c>
      <c r="D181">
        <v>758.70538330078102</v>
      </c>
      <c r="E181">
        <v>575.558349609375</v>
      </c>
      <c r="F181">
        <v>462.32849121093801</v>
      </c>
      <c r="G181">
        <v>459.91036987304699</v>
      </c>
      <c r="I181" s="19">
        <f t="shared" si="17"/>
        <v>296.37689208984301</v>
      </c>
      <c r="J181" s="19">
        <f t="shared" si="18"/>
        <v>115.64797973632801</v>
      </c>
      <c r="K181" s="19">
        <f t="shared" si="19"/>
        <v>215.42330627441339</v>
      </c>
      <c r="L181" s="20">
        <f t="shared" si="20"/>
        <v>1.8627502768796174</v>
      </c>
      <c r="M181" s="20">
        <f t="shared" si="21"/>
        <v>4.3939672224614306</v>
      </c>
      <c r="N181" s="18"/>
      <c r="O181" s="18"/>
      <c r="P181" s="18">
        <f t="shared" si="22"/>
        <v>6.159756752356282</v>
      </c>
    </row>
    <row r="182" spans="1:16" x14ac:dyDescent="0.15">
      <c r="A182" s="18">
        <v>90.5</v>
      </c>
      <c r="B182" s="18">
        <v>180</v>
      </c>
      <c r="D182">
        <v>763.32379150390602</v>
      </c>
      <c r="E182">
        <v>576.66510009765602</v>
      </c>
      <c r="F182">
        <v>462.776611328125</v>
      </c>
      <c r="G182">
        <v>460.16241455078102</v>
      </c>
      <c r="I182" s="19">
        <f t="shared" si="17"/>
        <v>300.54718017578102</v>
      </c>
      <c r="J182" s="19">
        <f t="shared" si="18"/>
        <v>116.502685546875</v>
      </c>
      <c r="K182" s="19">
        <f t="shared" si="19"/>
        <v>218.99530029296852</v>
      </c>
      <c r="L182" s="20">
        <f t="shared" si="20"/>
        <v>1.8797446536531168</v>
      </c>
      <c r="M182" s="20">
        <f t="shared" si="21"/>
        <v>4.4250239155992732</v>
      </c>
      <c r="N182" s="18"/>
      <c r="O182" s="18"/>
      <c r="P182" s="18">
        <f t="shared" si="22"/>
        <v>6.9100971218046991</v>
      </c>
    </row>
    <row r="183" spans="1:16" x14ac:dyDescent="0.15">
      <c r="A183" s="18">
        <v>91</v>
      </c>
      <c r="B183" s="18">
        <v>181</v>
      </c>
      <c r="D183">
        <v>772.56768798828102</v>
      </c>
      <c r="E183">
        <v>576.24328613281295</v>
      </c>
      <c r="F183">
        <v>462.11328125</v>
      </c>
      <c r="G183">
        <v>459.81848144531301</v>
      </c>
      <c r="I183" s="19">
        <f t="shared" si="17"/>
        <v>310.45440673828102</v>
      </c>
      <c r="J183" s="19">
        <f t="shared" si="18"/>
        <v>116.42480468749994</v>
      </c>
      <c r="K183" s="19">
        <f t="shared" si="19"/>
        <v>228.95704345703106</v>
      </c>
      <c r="L183" s="20">
        <f t="shared" si="20"/>
        <v>1.9665658368213115</v>
      </c>
      <c r="M183" s="20">
        <f t="shared" si="21"/>
        <v>4.5259074151318117</v>
      </c>
      <c r="N183" s="18"/>
      <c r="O183" s="18"/>
      <c r="P183" s="18">
        <f t="shared" si="22"/>
        <v>9.3474771086088104</v>
      </c>
    </row>
    <row r="184" spans="1:16" x14ac:dyDescent="0.15">
      <c r="A184" s="18">
        <v>91.5</v>
      </c>
      <c r="B184" s="18">
        <v>182</v>
      </c>
      <c r="D184">
        <v>759.93463134765602</v>
      </c>
      <c r="E184">
        <v>575.51281738281295</v>
      </c>
      <c r="F184">
        <v>462.21429443359398</v>
      </c>
      <c r="G184">
        <v>459.57507324218801</v>
      </c>
      <c r="I184" s="19">
        <f t="shared" si="17"/>
        <v>297.72033691406205</v>
      </c>
      <c r="J184" s="19">
        <f t="shared" si="18"/>
        <v>115.93774414062494</v>
      </c>
      <c r="K184" s="19">
        <f t="shared" si="19"/>
        <v>216.56391601562459</v>
      </c>
      <c r="L184" s="20">
        <f t="shared" si="20"/>
        <v>1.8679328084298987</v>
      </c>
      <c r="M184" s="20">
        <f t="shared" si="21"/>
        <v>4.4413367031047422</v>
      </c>
      <c r="N184" s="18"/>
      <c r="O184" s="18"/>
      <c r="P184" s="18">
        <f t="shared" si="22"/>
        <v>7.3042196688917382</v>
      </c>
    </row>
    <row r="185" spans="1:16" x14ac:dyDescent="0.15">
      <c r="A185" s="18">
        <v>92</v>
      </c>
      <c r="B185" s="18">
        <v>183</v>
      </c>
      <c r="D185">
        <v>762.23626708984398</v>
      </c>
      <c r="E185">
        <v>577.25378417968795</v>
      </c>
      <c r="F185">
        <v>462.78024291992199</v>
      </c>
      <c r="G185">
        <v>460.20520019531301</v>
      </c>
      <c r="I185" s="19">
        <f t="shared" si="17"/>
        <v>299.45602416992199</v>
      </c>
      <c r="J185" s="19">
        <f t="shared" si="18"/>
        <v>117.04858398437494</v>
      </c>
      <c r="K185" s="19">
        <f t="shared" si="19"/>
        <v>217.52201538085953</v>
      </c>
      <c r="L185" s="20">
        <f t="shared" si="20"/>
        <v>1.8583908320488267</v>
      </c>
      <c r="M185" s="20">
        <f t="shared" si="21"/>
        <v>4.4458570430880133</v>
      </c>
      <c r="N185" s="18"/>
      <c r="O185" s="18"/>
      <c r="P185" s="18">
        <f t="shared" si="22"/>
        <v>7.4134326349350301</v>
      </c>
    </row>
    <row r="186" spans="1:16" x14ac:dyDescent="0.15">
      <c r="A186" s="18">
        <v>92.5</v>
      </c>
      <c r="B186" s="18">
        <v>184</v>
      </c>
      <c r="D186">
        <v>751.62603759765602</v>
      </c>
      <c r="E186">
        <v>572.505859375</v>
      </c>
      <c r="F186">
        <v>462.69973754882801</v>
      </c>
      <c r="G186">
        <v>460.28845214843801</v>
      </c>
      <c r="I186" s="19">
        <f t="shared" si="17"/>
        <v>288.92630004882801</v>
      </c>
      <c r="J186" s="19">
        <f t="shared" si="18"/>
        <v>112.21740722656199</v>
      </c>
      <c r="K186" s="19">
        <f t="shared" si="19"/>
        <v>210.37411499023463</v>
      </c>
      <c r="L186" s="20">
        <f t="shared" si="20"/>
        <v>1.8747012623941541</v>
      </c>
      <c r="M186" s="20">
        <f t="shared" si="21"/>
        <v>4.4762297897976842</v>
      </c>
      <c r="N186" s="18"/>
      <c r="O186" s="18"/>
      <c r="P186" s="18">
        <f t="shared" si="22"/>
        <v>8.147248623847517</v>
      </c>
    </row>
    <row r="187" spans="1:16" x14ac:dyDescent="0.15">
      <c r="A187" s="18">
        <v>93</v>
      </c>
      <c r="B187" s="18">
        <v>185</v>
      </c>
      <c r="D187">
        <v>746.58343505859398</v>
      </c>
      <c r="E187">
        <v>569.17620849609398</v>
      </c>
      <c r="F187">
        <v>462.63558959960898</v>
      </c>
      <c r="G187">
        <v>460.31481933593801</v>
      </c>
      <c r="I187" s="19">
        <f t="shared" si="17"/>
        <v>283.947845458985</v>
      </c>
      <c r="J187" s="19">
        <f t="shared" si="18"/>
        <v>108.86138916015597</v>
      </c>
      <c r="K187" s="19">
        <f t="shared" si="19"/>
        <v>207.74487304687582</v>
      </c>
      <c r="L187" s="20">
        <f t="shared" si="20"/>
        <v>1.9083430282268703</v>
      </c>
      <c r="M187" s="20">
        <f t="shared" si="21"/>
        <v>4.5239338719947435</v>
      </c>
      <c r="N187" s="18"/>
      <c r="O187" s="18"/>
      <c r="P187" s="18">
        <f t="shared" si="22"/>
        <v>9.2997956288061268</v>
      </c>
    </row>
    <row r="188" spans="1:16" x14ac:dyDescent="0.15">
      <c r="A188" s="18">
        <v>93.5</v>
      </c>
      <c r="B188" s="18">
        <v>186</v>
      </c>
      <c r="D188">
        <v>756.93756103515602</v>
      </c>
      <c r="E188">
        <v>570.77362060546898</v>
      </c>
      <c r="F188">
        <v>461.82937622070301</v>
      </c>
      <c r="G188">
        <v>459.24111938476602</v>
      </c>
      <c r="I188" s="19">
        <f t="shared" si="17"/>
        <v>295.10818481445301</v>
      </c>
      <c r="J188" s="19">
        <f t="shared" si="18"/>
        <v>111.53250122070295</v>
      </c>
      <c r="K188" s="19">
        <f t="shared" si="19"/>
        <v>217.03543395996095</v>
      </c>
      <c r="L188" s="20">
        <f t="shared" si="20"/>
        <v>1.9459389109411838</v>
      </c>
      <c r="M188" s="20">
        <f t="shared" si="21"/>
        <v>4.5755920710734008</v>
      </c>
      <c r="N188" s="18"/>
      <c r="O188" s="18"/>
      <c r="P188" s="18">
        <f t="shared" si="22"/>
        <v>10.547875455260316</v>
      </c>
    </row>
    <row r="189" spans="1:16" x14ac:dyDescent="0.15">
      <c r="A189" s="18">
        <v>94</v>
      </c>
      <c r="B189" s="18">
        <v>187</v>
      </c>
      <c r="D189">
        <v>751.95739746093795</v>
      </c>
      <c r="E189">
        <v>573.24621582031295</v>
      </c>
      <c r="F189">
        <v>461.546875</v>
      </c>
      <c r="G189">
        <v>459.28662109375</v>
      </c>
      <c r="I189" s="19">
        <f t="shared" si="17"/>
        <v>290.41052246093795</v>
      </c>
      <c r="J189" s="19">
        <f t="shared" si="18"/>
        <v>113.95959472656295</v>
      </c>
      <c r="K189" s="19">
        <f t="shared" si="19"/>
        <v>210.63880615234388</v>
      </c>
      <c r="L189" s="20">
        <f t="shared" si="20"/>
        <v>1.8483639456401635</v>
      </c>
      <c r="M189" s="20">
        <f t="shared" si="21"/>
        <v>4.4920794221367242</v>
      </c>
      <c r="N189" s="18"/>
      <c r="O189" s="18"/>
      <c r="P189" s="18">
        <f t="shared" si="22"/>
        <v>8.5301811830904608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info</vt:lpstr>
      <vt:lpstr>6549</vt:lpstr>
      <vt:lpstr>6551</vt:lpstr>
      <vt:lpstr>6555</vt:lpstr>
      <vt:lpstr>6556</vt:lpstr>
      <vt:lpstr>6557</vt:lpstr>
      <vt:lpstr>6558</vt:lpstr>
      <vt:lpstr>6559</vt:lpstr>
      <vt:lpstr>6591</vt:lpstr>
      <vt:lpstr>6592</vt:lpstr>
      <vt:lpstr>6595</vt:lpstr>
      <vt:lpstr>6598</vt:lpstr>
      <vt:lpstr>6599</vt:lpstr>
      <vt:lpstr>7008</vt:lpstr>
      <vt:lpstr>7009</vt:lpstr>
      <vt:lpstr>7010</vt:lpstr>
      <vt:lpstr>7014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2021-07-02T20:23:54Z</dcterms:modified>
</cp:coreProperties>
</file>